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第5表①" sheetId="1" r:id="rId1"/>
    <sheet name="第5表②" sheetId="2" r:id="rId2"/>
    <sheet name="第5表③" sheetId="3" r:id="rId3"/>
    <sheet name="第5表④" sheetId="4" r:id="rId4"/>
    <sheet name="第5表⑤" sheetId="5" r:id="rId5"/>
    <sheet name="第5表⑥" sheetId="6" r:id="rId6"/>
  </sheets>
  <definedNames>
    <definedName name="_xlnm.Print_Area" localSheetId="0">'第5表①'!$A$1:$L$240</definedName>
    <definedName name="_xlnm.Print_Area" localSheetId="1">'第5表②'!$A$1:$L$240</definedName>
    <definedName name="_xlnm.Print_Area" localSheetId="2">'第5表③'!$A$1:$K$228</definedName>
    <definedName name="_xlnm.Print_Area" localSheetId="3">'第5表④'!$A$1:$K$66</definedName>
    <definedName name="_xlnm.Print_Area" localSheetId="4">'第5表⑤'!$A$1:$K$104</definedName>
    <definedName name="_xlnm.Print_Area" localSheetId="5">'第5表⑥'!$A$1:$K$201</definedName>
    <definedName name="_xlnm.Print_Titles" localSheetId="0">'第5表①'!$2:$4</definedName>
    <definedName name="_xlnm.Print_Titles" localSheetId="1">'第5表②'!$2:$4</definedName>
    <definedName name="_xlnm.Print_Titles" localSheetId="2">'第5表③'!$2:$4</definedName>
    <definedName name="_xlnm.Print_Titles" localSheetId="3">'第5表④'!$2:$4</definedName>
    <definedName name="_xlnm.Print_Titles" localSheetId="4">'第5表⑤'!$2:$4</definedName>
    <definedName name="_xlnm.Print_Titles" localSheetId="5">'第5表⑥'!$2:$4</definedName>
  </definedNames>
  <calcPr fullCalcOnLoad="1"/>
</workbook>
</file>

<file path=xl/sharedStrings.xml><?xml version="1.0" encoding="utf-8"?>
<sst xmlns="http://schemas.openxmlformats.org/spreadsheetml/2006/main" count="1634" uniqueCount="316">
  <si>
    <t>地域（大）名</t>
  </si>
  <si>
    <t>国名</t>
  </si>
  <si>
    <t>アジア</t>
  </si>
  <si>
    <t>アジア 合計</t>
  </si>
  <si>
    <t>大洋州</t>
  </si>
  <si>
    <t>北米</t>
  </si>
  <si>
    <t>北米 合計</t>
  </si>
  <si>
    <t>中南米</t>
  </si>
  <si>
    <t>中南米 合計</t>
  </si>
  <si>
    <t>西欧</t>
  </si>
  <si>
    <t>西欧 合計</t>
  </si>
  <si>
    <t>中東欧・ロシア等 合計</t>
  </si>
  <si>
    <t>中東</t>
  </si>
  <si>
    <t>中東 合計</t>
  </si>
  <si>
    <t>アフリカ</t>
  </si>
  <si>
    <t>アフリカ 合計</t>
  </si>
  <si>
    <t>①輸出</t>
  </si>
  <si>
    <t>(単位：百万円、%)</t>
  </si>
  <si>
    <t>コード</t>
  </si>
  <si>
    <t>県内港</t>
  </si>
  <si>
    <t>全国</t>
  </si>
  <si>
    <t>本県の割合</t>
  </si>
  <si>
    <t>2005年</t>
  </si>
  <si>
    <t>2004年</t>
  </si>
  <si>
    <t>前年比</t>
  </si>
  <si>
    <t>構成比</t>
  </si>
  <si>
    <t>総　　額</t>
  </si>
  <si>
    <t>(アジアNIES)</t>
  </si>
  <si>
    <t>(ASEAN4)</t>
  </si>
  <si>
    <t>大洋州 合計</t>
  </si>
  <si>
    <t>(EU)</t>
  </si>
  <si>
    <t>(EFTA)</t>
  </si>
  <si>
    <t>中東欧・</t>
  </si>
  <si>
    <t>ロシア等</t>
  </si>
  <si>
    <t>不明</t>
  </si>
  <si>
    <t>大韓民国</t>
  </si>
  <si>
    <t>北朝鮮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</si>
  <si>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</si>
  <si>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</si>
  <si>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</si>
  <si>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</si>
  <si>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</si>
  <si>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</si>
  <si>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</si>
  <si>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</si>
  <si>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</si>
  <si>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</si>
  <si>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</si>
  <si>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</si>
  <si>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</si>
  <si>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</si>
  <si>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</si>
  <si>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</si>
  <si>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</si>
  <si>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</si>
  <si>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</si>
  <si>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</si>
  <si>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</si>
  <si>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</si>
  <si>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</si>
  <si>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</si>
  <si>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</si>
  <si>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</si>
  <si>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</si>
  <si>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</si>
  <si>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クック諸島(ニュージーランド）</t>
  </si>
  <si>
    <t>トケラウ諸島(ニュージーランド）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</si>
  <si>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</si>
  <si>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</si>
  <si>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</si>
  <si>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</si>
  <si>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</si>
  <si>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</si>
  <si>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</si>
  <si>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</si>
  <si>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</si>
  <si>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</si>
  <si>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</si>
  <si>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</si>
  <si>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米領オセアニア</t>
  </si>
  <si>
    <t>ツバル</t>
  </si>
  <si>
    <t>マーシャル</t>
  </si>
  <si>
    <t>ミクロネシア</t>
  </si>
  <si>
    <t>北マリアナ諸島(米)</t>
  </si>
  <si>
    <t>パラオ</t>
  </si>
  <si>
    <t>グリーンランド(デンマ</t>
  </si>
  <si>
    <t>カナダ</t>
  </si>
  <si>
    <t>サンピエール及びミクロン(仏)</t>
  </si>
  <si>
    <t>アメリカ合衆国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</si>
  <si>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</si>
  <si>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</si>
  <si>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</si>
  <si>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</si>
  <si>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</si>
  <si>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</si>
  <si>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</si>
  <si>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</si>
  <si>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</si>
  <si>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</si>
  <si>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</si>
  <si>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</si>
  <si>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</si>
  <si>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</si>
  <si>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</si>
  <si>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</si>
  <si>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</si>
  <si>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</si>
  <si>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</si>
  <si>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</si>
  <si>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</si>
  <si>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</si>
  <si>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</si>
  <si>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</si>
  <si>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</si>
  <si>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</si>
  <si>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</si>
  <si>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</si>
  <si>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</si>
  <si>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</si>
  <si>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</si>
  <si>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</si>
  <si>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</si>
  <si>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</si>
  <si>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</si>
  <si>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</si>
  <si>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</si>
  <si>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</si>
  <si>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</si>
  <si>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</si>
  <si>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</si>
  <si>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</si>
  <si>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</si>
  <si>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</si>
  <si>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</si>
  <si>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</si>
  <si>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</si>
  <si>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</si>
  <si>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</si>
  <si>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</si>
  <si>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</si>
  <si>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</si>
  <si>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</si>
  <si>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</si>
  <si>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</si>
  <si>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</si>
  <si>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</si>
  <si>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</si>
  <si>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</si>
  <si>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ポルトガル</t>
  </si>
  <si>
    <t>スペイン</t>
  </si>
  <si>
    <t>ジブラルタル(英)</t>
  </si>
  <si>
    <t>イタリア</t>
  </si>
  <si>
    <t>マルタ</t>
  </si>
  <si>
    <t>フィンランド</t>
  </si>
  <si>
    <t>オーストリア</t>
  </si>
  <si>
    <t>セルビア共和国</t>
  </si>
  <si>
    <t>ギリシャ</t>
  </si>
  <si>
    <t>キプロス</t>
  </si>
  <si>
    <t>トルコ</t>
  </si>
  <si>
    <t>クロアチア</t>
  </si>
  <si>
    <t>スロベニア</t>
  </si>
  <si>
    <t>ボスニア・ヘルツェゴビナ</t>
  </si>
  <si>
    <t>マケドニア旧ユーゴスラビア共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</si>
  <si>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</si>
  <si>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</si>
  <si>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</si>
  <si>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</si>
  <si>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</si>
  <si>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</si>
  <si>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</si>
  <si>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グルジア</t>
  </si>
  <si>
    <t>ポーランド</t>
  </si>
  <si>
    <t>ロシア</t>
  </si>
  <si>
    <t>ハンガリー</t>
  </si>
  <si>
    <t>アルバニア</t>
  </si>
  <si>
    <t>ルーマニア</t>
  </si>
  <si>
    <t>ブルガリア</t>
  </si>
  <si>
    <t>エストニア</t>
  </si>
  <si>
    <t>ラトビア</t>
  </si>
  <si>
    <t>リトアニア</t>
  </si>
  <si>
    <t>ウクライナ</t>
  </si>
  <si>
    <t>ベラルーシ</t>
  </si>
  <si>
    <t>モルドバ</t>
  </si>
  <si>
    <t>チェコ</t>
  </si>
  <si>
    <t>スロバキア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</si>
  <si>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</si>
  <si>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</si>
  <si>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</si>
  <si>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</si>
  <si>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</si>
  <si>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</si>
  <si>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</si>
  <si>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</si>
  <si>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</si>
  <si>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</si>
  <si>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</si>
  <si>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</si>
  <si>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</si>
  <si>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</si>
  <si>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</si>
  <si>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</si>
  <si>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</si>
  <si>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</si>
  <si>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</si>
  <si>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</si>
  <si>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</si>
  <si>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</si>
  <si>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</si>
  <si>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</si>
  <si>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</si>
  <si>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</si>
  <si>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</si>
  <si>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</si>
  <si>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</si>
  <si>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</si>
  <si>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</si>
  <si>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</si>
  <si>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</si>
  <si>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</si>
  <si>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</si>
  <si>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</si>
  <si>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</si>
  <si>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</si>
  <si>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</si>
  <si>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</si>
  <si>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</si>
  <si>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</si>
  <si>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</si>
  <si>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</si>
  <si>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</si>
  <si>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</si>
  <si>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</si>
  <si>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</si>
  <si>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</si>
  <si>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</si>
  <si>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</si>
  <si>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</si>
  <si>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</si>
  <si>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</si>
  <si>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</si>
  <si>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</si>
  <si>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</si>
  <si>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</si>
  <si>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</si>
  <si>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</si>
  <si>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</si>
  <si>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</si>
  <si>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</si>
  <si>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</si>
  <si>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</si>
  <si>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</si>
  <si>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</si>
  <si>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</si>
  <si>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</si>
  <si>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</si>
  <si>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コモロ</t>
  </si>
  <si>
    <t>エリトリア</t>
  </si>
  <si>
    <t>第5表　県内港及び全国の地域（国）別輸出入額</t>
  </si>
  <si>
    <t>②輸入</t>
  </si>
  <si>
    <t>県内港</t>
  </si>
  <si>
    <t>全国</t>
  </si>
  <si>
    <t>2004年</t>
  </si>
  <si>
    <t>ニューカレドニア（仏）</t>
  </si>
  <si>
    <t>グアム（米）</t>
  </si>
  <si>
    <t>北マリアナ諸島（米）</t>
  </si>
  <si>
    <t>グリーンランド(デンマーク）</t>
  </si>
  <si>
    <t>バーミュダ（英）</t>
  </si>
  <si>
    <t>プエルトリコ（米）</t>
  </si>
  <si>
    <t>ケイマン諸島（英）</t>
  </si>
  <si>
    <t>モントセラト（英）</t>
  </si>
  <si>
    <t>ジブラルタル（英）</t>
  </si>
  <si>
    <t>セルビア・モンテネグロ</t>
  </si>
  <si>
    <t>カナリー諸島（西）</t>
  </si>
  <si>
    <t>レユニオン（仏）</t>
  </si>
  <si>
    <t>不明</t>
  </si>
  <si>
    <t>第5表　県内港及び全国の国別輸出入額</t>
  </si>
  <si>
    <t>③名古屋港</t>
  </si>
  <si>
    <t>（１）輸出</t>
  </si>
  <si>
    <t>（単位：千円、％）</t>
  </si>
  <si>
    <t>（２）輸入</t>
  </si>
  <si>
    <t>コード</t>
  </si>
  <si>
    <t>価格</t>
  </si>
  <si>
    <t>コード</t>
  </si>
  <si>
    <t>(アジアNIES)</t>
  </si>
  <si>
    <t>(ASEAN4)</t>
  </si>
  <si>
    <t>クック諸島（ニュージーランド）</t>
  </si>
  <si>
    <t>ニウエ島（ニュージーランド）</t>
  </si>
  <si>
    <t>大洋州 合計</t>
  </si>
  <si>
    <t>タークス及びカイコス諸島（英）</t>
  </si>
  <si>
    <t>マケドニア旧ユーゴスラビア共和国</t>
  </si>
  <si>
    <t>(EU)</t>
  </si>
  <si>
    <t>(EFTA)</t>
  </si>
  <si>
    <t>中東欧・</t>
  </si>
  <si>
    <t>ロシア等</t>
  </si>
  <si>
    <t>セウタ及びメリリア（西）</t>
  </si>
  <si>
    <t>合計</t>
  </si>
  <si>
    <t>④衣浦港</t>
  </si>
  <si>
    <t>北米</t>
  </si>
  <si>
    <t>中南米</t>
  </si>
  <si>
    <t>西欧</t>
  </si>
  <si>
    <t>中東欧・ロシア</t>
  </si>
  <si>
    <t>ロシア</t>
  </si>
  <si>
    <t>中東</t>
  </si>
  <si>
    <t>(EU)</t>
  </si>
  <si>
    <t>(EFTA)</t>
  </si>
  <si>
    <t>中東欧・</t>
  </si>
  <si>
    <t>ロシア等</t>
  </si>
  <si>
    <t>⑤三河港</t>
  </si>
  <si>
    <t>国名</t>
  </si>
  <si>
    <t>(EU)</t>
  </si>
  <si>
    <t>(EFTA)</t>
  </si>
  <si>
    <t>中東欧・ロシア</t>
  </si>
  <si>
    <t>アフリカ</t>
  </si>
  <si>
    <t>⑥中部空港</t>
  </si>
  <si>
    <t>ロシア等</t>
  </si>
  <si>
    <t>中東欧・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</si>
</sst>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;&quot;△ &quot;0.0"/>
    <numFmt numFmtId="179" formatCode="#,##0;&quot;△ &quot;#,##0"/>
    <numFmt numFmtId="180" formatCode="#,##0.0;&quot;△ &quot;#,##0.0"/>
    <numFmt numFmtId="181" formatCode="0.0%"/>
    <numFmt numFmtId="182" formatCode="0.0%;[Red]\-0.0%"/>
    <numFmt numFmtId="183" formatCode="#,##0.0;[Red]\-#,##0.0"/>
    <numFmt numFmtId="184" formatCode="#,###,"/>
    <numFmt numFmtId="185" formatCode="0.0_ "/>
    <numFmt numFmtId="186" formatCode="0.0_);[Red]\(0.0\)"/>
    <numFmt numFmtId="187" formatCode="0.0"/>
    <numFmt numFmtId="188" formatCode="0_ ;[Red]\-0\ "/>
    <numFmt numFmtId="189" formatCode="[&lt;=999]000;000\-00"/>
    <numFmt numFmtId="190" formatCode="#,##0.000;[Red]\-#,##0.000"/>
    <numFmt numFmtId="191" formatCode="[&lt;=999]000;[&lt;=99999]000\-00;000\-0000"/>
    <numFmt numFmtId="192" formatCode="0_);[Red]\(0\)"/>
    <numFmt numFmtId="193" formatCode="0.000_);[Red]\(0.000\)"/>
    <numFmt numFmtId="194" formatCode="0.00_);[Red]\(0.00\)"/>
    <numFmt numFmtId="195" formatCode="#,##0.00;&quot;△ &quot;#,##0.00"/>
    <numFmt numFmtId="196" formatCode="##########"/>
    <numFmt numFmtId="197" formatCode="\'##########"/>
    <numFmt numFmtId="198" formatCode="#,##0_ "/>
    <numFmt numFmtId="199" formatCode="0.0000_ "/>
    <numFmt numFmtId="200" formatCode="0.000_ "/>
    <numFmt numFmtId="201" formatCode="0.00_ "/>
    <numFmt numFmtId="202" formatCode="#,##0.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System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12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9" fontId="0" fillId="2" borderId="2" xfId="0" applyNumberFormat="1" applyFill="1" applyBorder="1" applyAlignment="1">
      <alignment vertical="center" shrinkToFit="1"/>
    </xf>
    <xf numFmtId="179" fontId="0" fillId="2" borderId="3" xfId="0" applyNumberFormat="1" applyFill="1" applyBorder="1" applyAlignment="1">
      <alignment vertical="center" shrinkToFit="1"/>
    </xf>
    <xf numFmtId="180" fontId="0" fillId="2" borderId="3" xfId="0" applyNumberFormat="1" applyFill="1" applyBorder="1" applyAlignment="1">
      <alignment vertical="center" shrinkToFit="1"/>
    </xf>
    <xf numFmtId="180" fontId="0" fillId="2" borderId="4" xfId="0" applyNumberFormat="1" applyFill="1" applyBorder="1" applyAlignment="1">
      <alignment vertical="center" shrinkToFit="1"/>
    </xf>
    <xf numFmtId="180" fontId="0" fillId="2" borderId="1" xfId="0" applyNumberFormat="1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79" fontId="0" fillId="0" borderId="2" xfId="0" applyNumberFormat="1" applyBorder="1" applyAlignment="1">
      <alignment vertical="center" shrinkToFit="1"/>
    </xf>
    <xf numFmtId="179" fontId="0" fillId="0" borderId="3" xfId="0" applyNumberFormat="1" applyBorder="1" applyAlignment="1">
      <alignment vertical="center" shrinkToFit="1"/>
    </xf>
    <xf numFmtId="180" fontId="0" fillId="0" borderId="3" xfId="0" applyNumberFormat="1" applyBorder="1" applyAlignment="1">
      <alignment vertical="center" shrinkToFit="1"/>
    </xf>
    <xf numFmtId="180" fontId="0" fillId="0" borderId="4" xfId="0" applyNumberFormat="1" applyBorder="1" applyAlignment="1">
      <alignment vertical="center" shrinkToFit="1"/>
    </xf>
    <xf numFmtId="180" fontId="0" fillId="0" borderId="1" xfId="0" applyNumberForma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179" fontId="0" fillId="3" borderId="2" xfId="0" applyNumberFormat="1" applyFill="1" applyBorder="1" applyAlignment="1">
      <alignment vertical="center" shrinkToFit="1"/>
    </xf>
    <xf numFmtId="179" fontId="0" fillId="3" borderId="3" xfId="0" applyNumberFormat="1" applyFill="1" applyBorder="1" applyAlignment="1">
      <alignment vertical="center" shrinkToFit="1"/>
    </xf>
    <xf numFmtId="180" fontId="0" fillId="3" borderId="3" xfId="0" applyNumberFormat="1" applyFill="1" applyBorder="1" applyAlignment="1">
      <alignment vertical="center" shrinkToFit="1"/>
    </xf>
    <xf numFmtId="180" fontId="0" fillId="3" borderId="4" xfId="0" applyNumberFormat="1" applyFill="1" applyBorder="1" applyAlignment="1">
      <alignment vertical="center" shrinkToFit="1"/>
    </xf>
    <xf numFmtId="38" fontId="0" fillId="3" borderId="1" xfId="17" applyFill="1" applyBorder="1" applyAlignment="1">
      <alignment vertical="center" shrinkToFit="1"/>
    </xf>
    <xf numFmtId="180" fontId="0" fillId="3" borderId="1" xfId="0" applyNumberForma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179" fontId="0" fillId="3" borderId="5" xfId="0" applyNumberFormat="1" applyFill="1" applyBorder="1" applyAlignment="1">
      <alignment vertical="center" shrinkToFit="1"/>
    </xf>
    <xf numFmtId="179" fontId="0" fillId="3" borderId="7" xfId="0" applyNumberFormat="1" applyFill="1" applyBorder="1" applyAlignment="1">
      <alignment vertical="center" shrinkToFit="1"/>
    </xf>
    <xf numFmtId="180" fontId="0" fillId="3" borderId="7" xfId="0" applyNumberFormat="1" applyFill="1" applyBorder="1" applyAlignment="1">
      <alignment vertical="center" shrinkToFit="1"/>
    </xf>
    <xf numFmtId="180" fontId="0" fillId="3" borderId="8" xfId="0" applyNumberFormat="1" applyFill="1" applyBorder="1" applyAlignment="1">
      <alignment vertical="center" shrinkToFit="1"/>
    </xf>
    <xf numFmtId="179" fontId="0" fillId="3" borderId="9" xfId="0" applyNumberFormat="1" applyFill="1" applyBorder="1" applyAlignment="1">
      <alignment vertical="center" shrinkToFit="1"/>
    </xf>
    <xf numFmtId="180" fontId="0" fillId="3" borderId="9" xfId="0" applyNumberFormat="1" applyFill="1" applyBorder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0" fillId="4" borderId="11" xfId="0" applyFill="1" applyBorder="1" applyAlignment="1">
      <alignment vertical="center" shrinkToFit="1"/>
    </xf>
    <xf numFmtId="179" fontId="0" fillId="4" borderId="10" xfId="0" applyNumberFormat="1" applyFill="1" applyBorder="1" applyAlignment="1">
      <alignment vertical="center" shrinkToFit="1"/>
    </xf>
    <xf numFmtId="179" fontId="0" fillId="4" borderId="11" xfId="0" applyNumberFormat="1" applyFill="1" applyBorder="1" applyAlignment="1">
      <alignment vertical="center" shrinkToFit="1"/>
    </xf>
    <xf numFmtId="180" fontId="0" fillId="4" borderId="11" xfId="0" applyNumberFormat="1" applyFill="1" applyBorder="1" applyAlignment="1">
      <alignment vertical="center" shrinkToFit="1"/>
    </xf>
    <xf numFmtId="180" fontId="0" fillId="4" borderId="12" xfId="0" applyNumberFormat="1" applyFill="1" applyBorder="1" applyAlignment="1">
      <alignment vertical="center" shrinkToFit="1"/>
    </xf>
    <xf numFmtId="180" fontId="0" fillId="4" borderId="13" xfId="0" applyNumberForma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9" fontId="0" fillId="0" borderId="15" xfId="0" applyNumberFormat="1" applyBorder="1" applyAlignment="1">
      <alignment vertical="center" shrinkToFit="1"/>
    </xf>
    <xf numFmtId="179" fontId="0" fillId="0" borderId="14" xfId="0" applyNumberFormat="1" applyBorder="1" applyAlignment="1">
      <alignment vertical="center" shrinkToFit="1"/>
    </xf>
    <xf numFmtId="180" fontId="0" fillId="0" borderId="14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80" fontId="0" fillId="0" borderId="17" xfId="0" applyNumberFormat="1" applyBorder="1" applyAlignment="1">
      <alignment vertical="center" shrinkToFit="1"/>
    </xf>
    <xf numFmtId="179" fontId="0" fillId="0" borderId="5" xfId="0" applyNumberFormat="1" applyBorder="1" applyAlignment="1">
      <alignment vertical="center" shrinkToFit="1"/>
    </xf>
    <xf numFmtId="179" fontId="0" fillId="0" borderId="7" xfId="0" applyNumberFormat="1" applyBorder="1" applyAlignment="1">
      <alignment vertical="center" shrinkToFit="1"/>
    </xf>
    <xf numFmtId="180" fontId="0" fillId="0" borderId="7" xfId="0" applyNumberFormat="1" applyBorder="1" applyAlignment="1">
      <alignment vertical="center" shrinkToFit="1"/>
    </xf>
    <xf numFmtId="180" fontId="0" fillId="0" borderId="8" xfId="0" applyNumberFormat="1" applyBorder="1" applyAlignment="1">
      <alignment vertical="center" shrinkToFit="1"/>
    </xf>
    <xf numFmtId="180" fontId="0" fillId="0" borderId="9" xfId="0" applyNumberForma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79" fontId="0" fillId="0" borderId="18" xfId="0" applyNumberFormat="1" applyBorder="1" applyAlignment="1">
      <alignment vertical="center" shrinkToFit="1"/>
    </xf>
    <xf numFmtId="179" fontId="0" fillId="0" borderId="19" xfId="0" applyNumberFormat="1" applyBorder="1" applyAlignment="1">
      <alignment vertical="center" shrinkToFit="1"/>
    </xf>
    <xf numFmtId="180" fontId="0" fillId="0" borderId="19" xfId="0" applyNumberFormat="1" applyBorder="1" applyAlignment="1">
      <alignment vertical="center" shrinkToFit="1"/>
    </xf>
    <xf numFmtId="180" fontId="0" fillId="0" borderId="20" xfId="0" applyNumberFormat="1" applyBorder="1" applyAlignment="1">
      <alignment vertical="center" shrinkToFit="1"/>
    </xf>
    <xf numFmtId="180" fontId="0" fillId="0" borderId="21" xfId="0" applyNumberFormat="1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4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38" fontId="0" fillId="0" borderId="0" xfId="17" applyAlignment="1">
      <alignment vertical="center"/>
    </xf>
    <xf numFmtId="38" fontId="0" fillId="0" borderId="1" xfId="17" applyBorder="1" applyAlignment="1">
      <alignment vertical="center" shrinkToFit="1"/>
    </xf>
    <xf numFmtId="179" fontId="0" fillId="3" borderId="1" xfId="0" applyNumberFormat="1" applyFill="1" applyBorder="1" applyAlignment="1">
      <alignment vertical="center" shrinkToFit="1"/>
    </xf>
    <xf numFmtId="38" fontId="0" fillId="3" borderId="9" xfId="17" applyFill="1" applyBorder="1" applyAlignment="1">
      <alignment vertical="center" shrinkToFit="1"/>
    </xf>
    <xf numFmtId="38" fontId="0" fillId="4" borderId="13" xfId="17" applyFill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79" fontId="0" fillId="0" borderId="27" xfId="0" applyNumberFormat="1" applyBorder="1" applyAlignment="1">
      <alignment vertical="center" shrinkToFit="1"/>
    </xf>
    <xf numFmtId="179" fontId="0" fillId="0" borderId="28" xfId="0" applyNumberFormat="1" applyBorder="1" applyAlignment="1">
      <alignment vertical="center" shrinkToFit="1"/>
    </xf>
    <xf numFmtId="180" fontId="0" fillId="0" borderId="28" xfId="0" applyNumberFormat="1" applyBorder="1" applyAlignment="1">
      <alignment vertical="center" shrinkToFit="1"/>
    </xf>
    <xf numFmtId="180" fontId="0" fillId="0" borderId="29" xfId="0" applyNumberFormat="1" applyBorder="1" applyAlignment="1">
      <alignment vertical="center" shrinkToFit="1"/>
    </xf>
    <xf numFmtId="180" fontId="0" fillId="0" borderId="30" xfId="0" applyNumberFormat="1" applyBorder="1" applyAlignment="1">
      <alignment vertical="center" shrinkToFit="1"/>
    </xf>
    <xf numFmtId="38" fontId="0" fillId="0" borderId="0" xfId="17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38" fontId="6" fillId="0" borderId="0" xfId="17" applyFont="1" applyAlignment="1">
      <alignment vertical="center"/>
    </xf>
    <xf numFmtId="0" fontId="0" fillId="0" borderId="0" xfId="0" applyBorder="1" applyAlignment="1">
      <alignment vertical="center" shrinkToFit="1"/>
    </xf>
    <xf numFmtId="38" fontId="0" fillId="0" borderId="0" xfId="17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38" fontId="0" fillId="0" borderId="23" xfId="17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4" borderId="18" xfId="0" applyFill="1" applyBorder="1" applyAlignment="1">
      <alignment vertical="center" shrinkToFit="1"/>
    </xf>
    <xf numFmtId="0" fontId="0" fillId="4" borderId="19" xfId="0" applyFill="1" applyBorder="1" applyAlignment="1">
      <alignment vertical="center" shrinkToFit="1"/>
    </xf>
    <xf numFmtId="38" fontId="0" fillId="4" borderId="21" xfId="17" applyFill="1" applyBorder="1" applyAlignment="1">
      <alignment vertical="center" shrinkToFit="1"/>
    </xf>
    <xf numFmtId="180" fontId="0" fillId="4" borderId="20" xfId="0" applyNumberFormat="1" applyFill="1" applyBorder="1" applyAlignment="1">
      <alignment vertical="center" shrinkToFit="1"/>
    </xf>
    <xf numFmtId="38" fontId="0" fillId="0" borderId="0" xfId="0" applyNumberFormat="1" applyAlignment="1">
      <alignment vertical="center"/>
    </xf>
    <xf numFmtId="38" fontId="0" fillId="0" borderId="0" xfId="17" applyBorder="1" applyAlignment="1">
      <alignment horizontal="right" vertical="center"/>
    </xf>
    <xf numFmtId="0" fontId="0" fillId="4" borderId="28" xfId="0" applyFill="1" applyBorder="1" applyAlignment="1">
      <alignment vertical="center" shrinkToFit="1"/>
    </xf>
    <xf numFmtId="0" fontId="0" fillId="4" borderId="27" xfId="0" applyFill="1" applyBorder="1" applyAlignment="1">
      <alignment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0" fillId="0" borderId="1" xfId="17" applyBorder="1" applyAlignment="1">
      <alignment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_x001D__x000C_&quot;_x001B_&#13;_x0015_U_x0001_h_x0007_珣_x0007__x0001__x0001__x0000__x0002_ｯ_x0000_(_x0002_&quot;O _x0000__x0000__x0000_&amp;^_x0000__x0000_ﾎ_x0007__x0006__x0014__x0000__x0000__x0000__x0000__x0000__x0000__x0000__x0000__x0000__x0000__x0000__x0000__x0000__x0000_ﾍ!ﾋ_x0000__x0000__x0000__x0000__x0000__x0000__x0000__x0000__x0000__x0000_           _x0000__x0000__x0000__x0000__x0000_           _x0000__x0000__x0000__x0000_・ ｰ_x0003_   &#13; PAUSE&#13;_x0013_ﾉﾃﾈ_x0008__x0000__x0000_・_x0011_ﾇF_x0000__x0000_v_x0004_陌_x000E_ζ_x0002_宇F匤^・ﾘv0久_x0004__x0003__x0004_0・_x0000_r_x0005_=_x0000_v_x0014_久_x0004__x0003_v匇_x0004_0・_x0000_r =_x0000_w_x0004_ｰ_x0001_ﾉﾃF榘ﾆｰ_x0000_ﾉﾃU駆W_x0006_ｰ_x0000_ｴzﾍ/&lt;u_x0019_.・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9"/>
  <sheetViews>
    <sheetView tabSelected="1"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6" sqref="B6"/>
    </sheetView>
  </sheetViews>
  <sheetFormatPr defaultColWidth="9.00390625" defaultRowHeight="13.5"/>
  <cols>
    <col min="2" max="2" width="5.00390625" style="0" customWidth="1"/>
    <col min="3" max="3" width="13.875" style="2" customWidth="1"/>
    <col min="4" max="5" width="12.50390625" style="0" customWidth="1"/>
    <col min="6" max="6" width="6.25390625" style="0" customWidth="1"/>
    <col min="7" max="7" width="7.875" style="0" customWidth="1"/>
    <col min="8" max="8" width="11.625" style="0" customWidth="1"/>
    <col min="9" max="9" width="10.50390625" style="0" customWidth="1"/>
    <col min="10" max="11" width="6.625" style="0" customWidth="1"/>
    <col min="12" max="12" width="7.50390625" style="0" customWidth="1"/>
  </cols>
  <sheetData>
    <row r="1" ht="17.25">
      <c r="A1" s="1" t="s">
        <v>257</v>
      </c>
    </row>
    <row r="2" spans="1:12" ht="14.25" thickBot="1">
      <c r="A2" s="3" t="s">
        <v>16</v>
      </c>
      <c r="L2" s="4" t="s">
        <v>17</v>
      </c>
    </row>
    <row r="3" spans="1:12" ht="13.5" customHeight="1">
      <c r="A3" s="63" t="s">
        <v>0</v>
      </c>
      <c r="B3" s="64" t="s">
        <v>18</v>
      </c>
      <c r="C3" s="64" t="s">
        <v>1</v>
      </c>
      <c r="D3" s="116" t="s">
        <v>19</v>
      </c>
      <c r="E3" s="117"/>
      <c r="F3" s="117"/>
      <c r="G3" s="118"/>
      <c r="H3" s="116" t="s">
        <v>20</v>
      </c>
      <c r="I3" s="117"/>
      <c r="J3" s="117"/>
      <c r="K3" s="107"/>
      <c r="L3" s="119" t="s">
        <v>21</v>
      </c>
    </row>
    <row r="4" spans="1:12" ht="13.5">
      <c r="A4" s="65"/>
      <c r="B4" s="66"/>
      <c r="C4" s="15"/>
      <c r="D4" s="6" t="s">
        <v>22</v>
      </c>
      <c r="E4" s="7" t="s">
        <v>23</v>
      </c>
      <c r="F4" s="7" t="s">
        <v>24</v>
      </c>
      <c r="G4" s="8" t="s">
        <v>25</v>
      </c>
      <c r="H4" s="7" t="s">
        <v>22</v>
      </c>
      <c r="I4" s="7" t="s">
        <v>23</v>
      </c>
      <c r="J4" s="7" t="s">
        <v>24</v>
      </c>
      <c r="K4" s="5" t="s">
        <v>25</v>
      </c>
      <c r="L4" s="120"/>
    </row>
    <row r="5" spans="1:12" ht="13.5">
      <c r="A5" s="67" t="s">
        <v>26</v>
      </c>
      <c r="B5" s="68"/>
      <c r="C5" s="69"/>
      <c r="D5" s="9">
        <v>12220621</v>
      </c>
      <c r="E5" s="10">
        <v>10693267</v>
      </c>
      <c r="F5" s="11">
        <v>114.3</v>
      </c>
      <c r="G5" s="12">
        <v>100</v>
      </c>
      <c r="H5" s="10">
        <v>65656544</v>
      </c>
      <c r="I5" s="10">
        <v>61169979</v>
      </c>
      <c r="J5" s="11">
        <v>107.3</v>
      </c>
      <c r="K5" s="13">
        <v>100</v>
      </c>
      <c r="L5" s="12">
        <v>18.6</v>
      </c>
    </row>
    <row r="6" spans="1:12" ht="13.5">
      <c r="A6" s="14" t="s">
        <v>2</v>
      </c>
      <c r="B6" s="15">
        <v>103</v>
      </c>
      <c r="C6" s="15" t="s">
        <v>35</v>
      </c>
      <c r="D6" s="16">
        <v>321070</v>
      </c>
      <c r="E6" s="17">
        <v>283384</v>
      </c>
      <c r="F6" s="18">
        <v>113.3</v>
      </c>
      <c r="G6" s="19">
        <v>2.6</v>
      </c>
      <c r="H6" s="17">
        <v>5145987</v>
      </c>
      <c r="I6" s="17">
        <v>4785101</v>
      </c>
      <c r="J6" s="18">
        <v>107.5</v>
      </c>
      <c r="K6" s="20">
        <v>7.8</v>
      </c>
      <c r="L6" s="19">
        <v>6.2</v>
      </c>
    </row>
    <row r="7" spans="1:12" ht="13.5">
      <c r="A7" s="21"/>
      <c r="B7" s="15">
        <v>104</v>
      </c>
      <c r="C7" s="15" t="s">
        <v>36</v>
      </c>
      <c r="D7" s="16">
        <v>553</v>
      </c>
      <c r="E7" s="17">
        <v>535</v>
      </c>
      <c r="F7" s="18">
        <v>103.4</v>
      </c>
      <c r="G7" s="19">
        <v>0</v>
      </c>
      <c r="H7" s="17">
        <v>6883</v>
      </c>
      <c r="I7" s="17">
        <v>9579</v>
      </c>
      <c r="J7" s="18">
        <v>71.9</v>
      </c>
      <c r="K7" s="20">
        <v>0</v>
      </c>
      <c r="L7" s="19">
        <v>8</v>
      </c>
    </row>
    <row r="8" spans="1:12" ht="13.5">
      <c r="A8" s="21"/>
      <c r="B8" s="15">
        <v>105</v>
      </c>
      <c r="C8" s="15" t="s">
        <v>37</v>
      </c>
      <c r="D8" s="16">
        <v>1123212</v>
      </c>
      <c r="E8" s="17">
        <v>942699</v>
      </c>
      <c r="F8" s="18">
        <v>119.1</v>
      </c>
      <c r="G8" s="19">
        <v>9.2</v>
      </c>
      <c r="H8" s="17">
        <v>8836853</v>
      </c>
      <c r="I8" s="17">
        <v>7994233</v>
      </c>
      <c r="J8" s="18">
        <v>110.5</v>
      </c>
      <c r="K8" s="20">
        <v>13.5</v>
      </c>
      <c r="L8" s="19">
        <v>12.7</v>
      </c>
    </row>
    <row r="9" spans="1:12" ht="13.5">
      <c r="A9" s="21"/>
      <c r="B9" s="15">
        <v>106</v>
      </c>
      <c r="C9" s="15" t="s">
        <v>38</v>
      </c>
      <c r="D9" s="16">
        <v>444524</v>
      </c>
      <c r="E9" s="17">
        <v>391558</v>
      </c>
      <c r="F9" s="18">
        <v>113.5</v>
      </c>
      <c r="G9" s="19">
        <v>3.6</v>
      </c>
      <c r="H9" s="17">
        <v>4809203</v>
      </c>
      <c r="I9" s="17">
        <v>4542333</v>
      </c>
      <c r="J9" s="18">
        <v>105.9</v>
      </c>
      <c r="K9" s="20">
        <v>7.3</v>
      </c>
      <c r="L9" s="19">
        <v>9.2</v>
      </c>
    </row>
    <row r="10" spans="1:12" ht="13.5">
      <c r="A10" s="21"/>
      <c r="B10" s="15">
        <v>107</v>
      </c>
      <c r="C10" s="15" t="s">
        <v>39</v>
      </c>
      <c r="D10" s="16">
        <v>1713</v>
      </c>
      <c r="E10" s="17">
        <v>1081</v>
      </c>
      <c r="F10" s="18">
        <v>158.5</v>
      </c>
      <c r="G10" s="19">
        <v>0</v>
      </c>
      <c r="H10" s="17">
        <v>8099</v>
      </c>
      <c r="I10" s="17">
        <v>8004</v>
      </c>
      <c r="J10" s="18">
        <v>101.2</v>
      </c>
      <c r="K10" s="20">
        <v>0</v>
      </c>
      <c r="L10" s="19">
        <v>21.2</v>
      </c>
    </row>
    <row r="11" spans="1:12" ht="13.5">
      <c r="A11" s="21"/>
      <c r="B11" s="15">
        <v>108</v>
      </c>
      <c r="C11" s="15" t="s">
        <v>40</v>
      </c>
      <c r="D11" s="16">
        <v>357923</v>
      </c>
      <c r="E11" s="17">
        <v>381022</v>
      </c>
      <c r="F11" s="18">
        <v>93.9</v>
      </c>
      <c r="G11" s="19">
        <v>2.9</v>
      </c>
      <c r="H11" s="17">
        <v>3968510</v>
      </c>
      <c r="I11" s="17">
        <v>3830868</v>
      </c>
      <c r="J11" s="18">
        <v>103.6</v>
      </c>
      <c r="K11" s="20">
        <v>6</v>
      </c>
      <c r="L11" s="19">
        <v>9</v>
      </c>
    </row>
    <row r="12" spans="1:12" ht="13.5">
      <c r="A12" s="21"/>
      <c r="B12" s="15">
        <v>110</v>
      </c>
      <c r="C12" s="15" t="s">
        <v>41</v>
      </c>
      <c r="D12" s="16">
        <v>40785</v>
      </c>
      <c r="E12" s="17">
        <v>31558</v>
      </c>
      <c r="F12" s="18">
        <v>129.2</v>
      </c>
      <c r="G12" s="19">
        <v>0.3</v>
      </c>
      <c r="H12" s="17">
        <v>396369</v>
      </c>
      <c r="I12" s="17">
        <v>343831</v>
      </c>
      <c r="J12" s="18">
        <v>115.3</v>
      </c>
      <c r="K12" s="20">
        <v>0.6</v>
      </c>
      <c r="L12" s="19">
        <v>10.3</v>
      </c>
    </row>
    <row r="13" spans="1:12" ht="13.5">
      <c r="A13" s="21"/>
      <c r="B13" s="15">
        <v>111</v>
      </c>
      <c r="C13" s="15" t="s">
        <v>42</v>
      </c>
      <c r="D13" s="16">
        <v>444441</v>
      </c>
      <c r="E13" s="17">
        <v>340066</v>
      </c>
      <c r="F13" s="18">
        <v>130.7</v>
      </c>
      <c r="G13" s="19">
        <v>3.6</v>
      </c>
      <c r="H13" s="17">
        <v>2477668</v>
      </c>
      <c r="I13" s="17">
        <v>2192210</v>
      </c>
      <c r="J13" s="18">
        <v>113</v>
      </c>
      <c r="K13" s="20">
        <v>3.8</v>
      </c>
      <c r="L13" s="19">
        <v>17.9</v>
      </c>
    </row>
    <row r="14" spans="1:12" ht="13.5">
      <c r="A14" s="21"/>
      <c r="B14" s="15">
        <v>112</v>
      </c>
      <c r="C14" s="15" t="s">
        <v>43</v>
      </c>
      <c r="D14" s="16">
        <v>165280</v>
      </c>
      <c r="E14" s="17">
        <v>122456</v>
      </c>
      <c r="F14" s="18">
        <v>135</v>
      </c>
      <c r="G14" s="19">
        <v>1.4</v>
      </c>
      <c r="H14" s="17">
        <v>2034512</v>
      </c>
      <c r="I14" s="17">
        <v>1944866</v>
      </c>
      <c r="J14" s="18">
        <v>104.6</v>
      </c>
      <c r="K14" s="20">
        <v>3.1</v>
      </c>
      <c r="L14" s="19">
        <v>8.1</v>
      </c>
    </row>
    <row r="15" spans="1:12" ht="13.5">
      <c r="A15" s="21"/>
      <c r="B15" s="15">
        <v>113</v>
      </c>
      <c r="C15" s="15" t="s">
        <v>44</v>
      </c>
      <c r="D15" s="16">
        <v>200805</v>
      </c>
      <c r="E15" s="17">
        <v>200254</v>
      </c>
      <c r="F15" s="18">
        <v>100.3</v>
      </c>
      <c r="G15" s="19">
        <v>1.6</v>
      </c>
      <c r="H15" s="17">
        <v>1382923</v>
      </c>
      <c r="I15" s="17">
        <v>1359295</v>
      </c>
      <c r="J15" s="18">
        <v>101.7</v>
      </c>
      <c r="K15" s="20">
        <v>2.1</v>
      </c>
      <c r="L15" s="19">
        <v>14.5</v>
      </c>
    </row>
    <row r="16" spans="1:12" ht="13.5">
      <c r="A16" s="21"/>
      <c r="B16" s="15">
        <v>116</v>
      </c>
      <c r="C16" s="15" t="s">
        <v>45</v>
      </c>
      <c r="D16" s="16">
        <v>4640</v>
      </c>
      <c r="E16" s="17">
        <v>5759</v>
      </c>
      <c r="F16" s="18">
        <v>80.6</v>
      </c>
      <c r="G16" s="19">
        <v>0</v>
      </c>
      <c r="H16" s="17">
        <v>11533</v>
      </c>
      <c r="I16" s="17">
        <v>11677</v>
      </c>
      <c r="J16" s="18">
        <v>98.8</v>
      </c>
      <c r="K16" s="20">
        <v>0</v>
      </c>
      <c r="L16" s="19">
        <v>40.2</v>
      </c>
    </row>
    <row r="17" spans="1:12" ht="13.5">
      <c r="A17" s="21"/>
      <c r="B17" s="15">
        <v>117</v>
      </c>
      <c r="C17" s="15" t="s">
        <v>46</v>
      </c>
      <c r="D17" s="16">
        <v>104553</v>
      </c>
      <c r="E17" s="17">
        <v>86338</v>
      </c>
      <c r="F17" s="18">
        <v>121.1</v>
      </c>
      <c r="G17" s="19">
        <v>0.9</v>
      </c>
      <c r="H17" s="17">
        <v>999564</v>
      </c>
      <c r="I17" s="17">
        <v>1038199</v>
      </c>
      <c r="J17" s="18">
        <v>96.3</v>
      </c>
      <c r="K17" s="20">
        <v>1.5</v>
      </c>
      <c r="L17" s="19">
        <v>10.5</v>
      </c>
    </row>
    <row r="18" spans="1:12" ht="13.5">
      <c r="A18" s="21"/>
      <c r="B18" s="15">
        <v>118</v>
      </c>
      <c r="C18" s="15" t="s">
        <v>47</v>
      </c>
      <c r="D18" s="16">
        <v>154986</v>
      </c>
      <c r="E18" s="17">
        <v>143213</v>
      </c>
      <c r="F18" s="18">
        <v>108.2</v>
      </c>
      <c r="G18" s="19">
        <v>1.3</v>
      </c>
      <c r="H18" s="17">
        <v>1016850</v>
      </c>
      <c r="I18" s="17">
        <v>981733</v>
      </c>
      <c r="J18" s="18">
        <v>103.6</v>
      </c>
      <c r="K18" s="20">
        <v>1.5</v>
      </c>
      <c r="L18" s="19">
        <v>15.2</v>
      </c>
    </row>
    <row r="19" spans="1:12" ht="13.5">
      <c r="A19" s="21"/>
      <c r="B19" s="15">
        <v>120</v>
      </c>
      <c r="C19" s="15" t="s">
        <v>48</v>
      </c>
      <c r="D19" s="16">
        <v>413</v>
      </c>
      <c r="E19" s="17">
        <v>439</v>
      </c>
      <c r="F19" s="18">
        <v>94.1</v>
      </c>
      <c r="G19" s="19">
        <v>0</v>
      </c>
      <c r="H19" s="17">
        <v>8620</v>
      </c>
      <c r="I19" s="17">
        <v>8635</v>
      </c>
      <c r="J19" s="18">
        <v>99.8</v>
      </c>
      <c r="K19" s="20">
        <v>0</v>
      </c>
      <c r="L19" s="19">
        <v>4.8</v>
      </c>
    </row>
    <row r="20" spans="1:12" ht="13.5">
      <c r="A20" s="21"/>
      <c r="B20" s="15">
        <v>121</v>
      </c>
      <c r="C20" s="15" t="s">
        <v>49</v>
      </c>
      <c r="D20" s="16">
        <v>724</v>
      </c>
      <c r="E20" s="17">
        <v>586</v>
      </c>
      <c r="F20" s="18">
        <v>123.5</v>
      </c>
      <c r="G20" s="19">
        <v>0</v>
      </c>
      <c r="H20" s="17">
        <v>2152</v>
      </c>
      <c r="I20" s="17">
        <v>1520</v>
      </c>
      <c r="J20" s="18">
        <v>141.6</v>
      </c>
      <c r="K20" s="20">
        <v>0</v>
      </c>
      <c r="L20" s="19">
        <v>33.6</v>
      </c>
    </row>
    <row r="21" spans="1:12" ht="13.5">
      <c r="A21" s="21"/>
      <c r="B21" s="15">
        <v>122</v>
      </c>
      <c r="C21" s="15" t="s">
        <v>50</v>
      </c>
      <c r="D21" s="16">
        <v>914</v>
      </c>
      <c r="E21" s="17">
        <v>661</v>
      </c>
      <c r="F21" s="18">
        <v>138.3</v>
      </c>
      <c r="G21" s="19">
        <v>0</v>
      </c>
      <c r="H21" s="17">
        <v>10132</v>
      </c>
      <c r="I21" s="17">
        <v>11344</v>
      </c>
      <c r="J21" s="18">
        <v>89.3</v>
      </c>
      <c r="K21" s="20">
        <v>0</v>
      </c>
      <c r="L21" s="19">
        <v>9</v>
      </c>
    </row>
    <row r="22" spans="1:12" ht="13.5">
      <c r="A22" s="21"/>
      <c r="B22" s="15">
        <v>123</v>
      </c>
      <c r="C22" s="15" t="s">
        <v>51</v>
      </c>
      <c r="D22" s="16">
        <v>67717</v>
      </c>
      <c r="E22" s="17">
        <v>60035</v>
      </c>
      <c r="F22" s="18">
        <v>112.8</v>
      </c>
      <c r="G22" s="19">
        <v>0.6</v>
      </c>
      <c r="H22" s="17">
        <v>388228</v>
      </c>
      <c r="I22" s="17">
        <v>329082</v>
      </c>
      <c r="J22" s="18">
        <v>118</v>
      </c>
      <c r="K22" s="20">
        <v>0.6</v>
      </c>
      <c r="L22" s="19">
        <v>17.4</v>
      </c>
    </row>
    <row r="23" spans="1:12" ht="13.5">
      <c r="A23" s="21"/>
      <c r="B23" s="15">
        <v>124</v>
      </c>
      <c r="C23" s="15" t="s">
        <v>52</v>
      </c>
      <c r="D23" s="16">
        <v>54265</v>
      </c>
      <c r="E23" s="17">
        <v>48676</v>
      </c>
      <c r="F23" s="18">
        <v>111.5</v>
      </c>
      <c r="G23" s="19">
        <v>0.4</v>
      </c>
      <c r="H23" s="17">
        <v>166877</v>
      </c>
      <c r="I23" s="17">
        <v>133991</v>
      </c>
      <c r="J23" s="18">
        <v>124.5</v>
      </c>
      <c r="K23" s="20">
        <v>0.3</v>
      </c>
      <c r="L23" s="19">
        <v>32.5</v>
      </c>
    </row>
    <row r="24" spans="1:12" ht="13.5">
      <c r="A24" s="21"/>
      <c r="B24" s="15">
        <v>125</v>
      </c>
      <c r="C24" s="15" t="s">
        <v>53</v>
      </c>
      <c r="D24" s="16">
        <v>7223</v>
      </c>
      <c r="E24" s="17">
        <v>6332</v>
      </c>
      <c r="F24" s="18">
        <v>114.1</v>
      </c>
      <c r="G24" s="19">
        <v>0.1</v>
      </c>
      <c r="H24" s="17">
        <v>39190</v>
      </c>
      <c r="I24" s="17">
        <v>36670</v>
      </c>
      <c r="J24" s="18">
        <v>106.9</v>
      </c>
      <c r="K24" s="20">
        <v>0.1</v>
      </c>
      <c r="L24" s="19">
        <v>18.4</v>
      </c>
    </row>
    <row r="25" spans="1:12" ht="13.5">
      <c r="A25" s="21"/>
      <c r="B25" s="15">
        <v>126</v>
      </c>
      <c r="C25" s="15" t="s">
        <v>54</v>
      </c>
      <c r="D25" s="16">
        <v>27</v>
      </c>
      <c r="E25" s="17">
        <v>27</v>
      </c>
      <c r="F25" s="18">
        <v>100</v>
      </c>
      <c r="G25" s="19">
        <v>0</v>
      </c>
      <c r="H25" s="17">
        <v>1198</v>
      </c>
      <c r="I25" s="17">
        <v>767</v>
      </c>
      <c r="J25" s="18">
        <v>156.2</v>
      </c>
      <c r="K25" s="20">
        <v>0</v>
      </c>
      <c r="L25" s="19">
        <v>2.3</v>
      </c>
    </row>
    <row r="26" spans="1:12" ht="13.5">
      <c r="A26" s="21"/>
      <c r="B26" s="15">
        <v>127</v>
      </c>
      <c r="C26" s="15" t="s">
        <v>55</v>
      </c>
      <c r="D26" s="16">
        <v>11399</v>
      </c>
      <c r="E26" s="17">
        <v>7273</v>
      </c>
      <c r="F26" s="18">
        <v>156.7</v>
      </c>
      <c r="G26" s="19">
        <v>0.1</v>
      </c>
      <c r="H26" s="17">
        <v>58405</v>
      </c>
      <c r="I26" s="17">
        <v>48628</v>
      </c>
      <c r="J26" s="18">
        <v>120.1</v>
      </c>
      <c r="K26" s="20">
        <v>0.1</v>
      </c>
      <c r="L26" s="19">
        <v>19.5</v>
      </c>
    </row>
    <row r="27" spans="1:12" ht="13.5">
      <c r="A27" s="21"/>
      <c r="B27" s="15">
        <v>128</v>
      </c>
      <c r="C27" s="15" t="s">
        <v>56</v>
      </c>
      <c r="D27" s="16">
        <v>23</v>
      </c>
      <c r="E27" s="17">
        <v>40</v>
      </c>
      <c r="F27" s="18">
        <v>57.5</v>
      </c>
      <c r="G27" s="19">
        <v>0</v>
      </c>
      <c r="H27" s="17">
        <v>311</v>
      </c>
      <c r="I27" s="17">
        <v>111</v>
      </c>
      <c r="J27" s="18">
        <v>280.2</v>
      </c>
      <c r="K27" s="20">
        <v>0</v>
      </c>
      <c r="L27" s="19">
        <v>7.4</v>
      </c>
    </row>
    <row r="28" spans="1:12" ht="13.5">
      <c r="A28" s="21"/>
      <c r="B28" s="15">
        <v>129</v>
      </c>
      <c r="C28" s="15" t="s">
        <v>57</v>
      </c>
      <c r="D28" s="16">
        <v>2247</v>
      </c>
      <c r="E28" s="17">
        <v>1743</v>
      </c>
      <c r="F28" s="18">
        <v>128.9</v>
      </c>
      <c r="G28" s="19">
        <v>0</v>
      </c>
      <c r="H28" s="17">
        <v>13494</v>
      </c>
      <c r="I28" s="17">
        <v>12181</v>
      </c>
      <c r="J28" s="18">
        <v>110.8</v>
      </c>
      <c r="K28" s="20">
        <v>0</v>
      </c>
      <c r="L28" s="19">
        <v>16.7</v>
      </c>
    </row>
    <row r="29" spans="1:12" ht="13.5">
      <c r="A29" s="21"/>
      <c r="B29" s="15">
        <v>130</v>
      </c>
      <c r="C29" s="15" t="s">
        <v>58</v>
      </c>
      <c r="D29" s="16">
        <v>917</v>
      </c>
      <c r="E29" s="17">
        <v>968</v>
      </c>
      <c r="F29" s="18">
        <v>94.7</v>
      </c>
      <c r="G29" s="19">
        <v>0</v>
      </c>
      <c r="H29" s="17">
        <v>8437</v>
      </c>
      <c r="I29" s="17">
        <v>7135</v>
      </c>
      <c r="J29" s="18">
        <v>118.2</v>
      </c>
      <c r="K29" s="20">
        <v>0</v>
      </c>
      <c r="L29" s="19">
        <v>10.9</v>
      </c>
    </row>
    <row r="30" spans="1:12" ht="13.5">
      <c r="A30" s="21"/>
      <c r="B30" s="15">
        <v>131</v>
      </c>
      <c r="C30" s="15" t="s">
        <v>59</v>
      </c>
      <c r="D30" s="16">
        <v>614</v>
      </c>
      <c r="E30" s="17">
        <v>721</v>
      </c>
      <c r="F30" s="18">
        <v>85.2</v>
      </c>
      <c r="G30" s="19">
        <v>0</v>
      </c>
      <c r="H30" s="17">
        <v>2133</v>
      </c>
      <c r="I30" s="17">
        <v>2450</v>
      </c>
      <c r="J30" s="18">
        <v>87.1</v>
      </c>
      <c r="K30" s="20">
        <v>0</v>
      </c>
      <c r="L30" s="19">
        <v>28.8</v>
      </c>
    </row>
    <row r="31" spans="1:12" ht="13.5">
      <c r="A31" s="21"/>
      <c r="B31" s="15">
        <v>132</v>
      </c>
      <c r="C31" s="15" t="s">
        <v>60</v>
      </c>
      <c r="D31" s="16">
        <v>366</v>
      </c>
      <c r="E31" s="17">
        <v>342</v>
      </c>
      <c r="F31" s="18">
        <v>107</v>
      </c>
      <c r="G31" s="19">
        <v>0</v>
      </c>
      <c r="H31" s="17">
        <v>1449</v>
      </c>
      <c r="I31" s="17">
        <v>2349</v>
      </c>
      <c r="J31" s="18">
        <v>61.7</v>
      </c>
      <c r="K31" s="20">
        <v>0</v>
      </c>
      <c r="L31" s="19">
        <v>25.3</v>
      </c>
    </row>
    <row r="32" spans="1:12" ht="13.5">
      <c r="A32" s="21"/>
      <c r="B32" s="15"/>
      <c r="C32" s="22" t="s">
        <v>27</v>
      </c>
      <c r="D32" s="24">
        <v>1288798</v>
      </c>
      <c r="E32" s="25">
        <v>1178420</v>
      </c>
      <c r="F32" s="26">
        <v>109.4</v>
      </c>
      <c r="G32" s="27">
        <v>10.5</v>
      </c>
      <c r="H32" s="24">
        <v>15958212</v>
      </c>
      <c r="I32" s="23">
        <v>15103169</v>
      </c>
      <c r="J32" s="26">
        <v>105.7</v>
      </c>
      <c r="K32" s="29">
        <v>24.3</v>
      </c>
      <c r="L32" s="27">
        <v>8.1</v>
      </c>
    </row>
    <row r="33" spans="1:12" ht="13.5">
      <c r="A33" s="21"/>
      <c r="B33" s="30"/>
      <c r="C33" s="31" t="s">
        <v>28</v>
      </c>
      <c r="D33" s="32">
        <v>904785</v>
      </c>
      <c r="E33" s="33">
        <v>769870</v>
      </c>
      <c r="F33" s="34">
        <v>117.5</v>
      </c>
      <c r="G33" s="35">
        <v>7.4</v>
      </c>
      <c r="H33" s="32">
        <v>5877006</v>
      </c>
      <c r="I33" s="36">
        <v>5571437</v>
      </c>
      <c r="J33" s="34">
        <v>105.5</v>
      </c>
      <c r="K33" s="37">
        <v>9</v>
      </c>
      <c r="L33" s="27">
        <v>15.4</v>
      </c>
    </row>
    <row r="34" spans="1:12" ht="14.25" thickBot="1">
      <c r="A34" s="38" t="s">
        <v>3</v>
      </c>
      <c r="B34" s="39"/>
      <c r="C34" s="39"/>
      <c r="D34" s="40">
        <v>3511334</v>
      </c>
      <c r="E34" s="41">
        <v>3057764</v>
      </c>
      <c r="F34" s="42">
        <v>114.8</v>
      </c>
      <c r="G34" s="43">
        <v>28.7</v>
      </c>
      <c r="H34" s="41">
        <v>31795582</v>
      </c>
      <c r="I34" s="41">
        <v>29636794</v>
      </c>
      <c r="J34" s="42">
        <v>107.3</v>
      </c>
      <c r="K34" s="44">
        <v>48.4</v>
      </c>
      <c r="L34" s="43">
        <v>11</v>
      </c>
    </row>
    <row r="35" spans="1:12" ht="13.5">
      <c r="A35" s="21" t="s">
        <v>4</v>
      </c>
      <c r="B35" s="45">
        <v>601</v>
      </c>
      <c r="C35" s="15" t="s">
        <v>61</v>
      </c>
      <c r="D35" s="46">
        <v>442330</v>
      </c>
      <c r="E35" s="47">
        <v>424259</v>
      </c>
      <c r="F35" s="48">
        <v>104.3</v>
      </c>
      <c r="G35" s="49">
        <v>3.6</v>
      </c>
      <c r="H35" s="47">
        <v>1370459</v>
      </c>
      <c r="I35" s="47">
        <v>1277406</v>
      </c>
      <c r="J35" s="48">
        <v>107.3</v>
      </c>
      <c r="K35" s="50">
        <v>2.1</v>
      </c>
      <c r="L35" s="49">
        <v>32.3</v>
      </c>
    </row>
    <row r="36" spans="1:12" ht="13.5">
      <c r="A36" s="21"/>
      <c r="B36" s="15">
        <v>602</v>
      </c>
      <c r="C36" s="15" t="s">
        <v>62</v>
      </c>
      <c r="D36" s="16">
        <v>3201</v>
      </c>
      <c r="E36" s="17">
        <v>2134</v>
      </c>
      <c r="F36" s="18">
        <v>150</v>
      </c>
      <c r="G36" s="19">
        <v>0</v>
      </c>
      <c r="H36" s="17">
        <v>8765</v>
      </c>
      <c r="I36" s="17">
        <v>6857</v>
      </c>
      <c r="J36" s="18">
        <v>127.8</v>
      </c>
      <c r="K36" s="20">
        <v>0</v>
      </c>
      <c r="L36" s="19">
        <v>36.5</v>
      </c>
    </row>
    <row r="37" spans="1:12" ht="13.5">
      <c r="A37" s="21"/>
      <c r="B37" s="15">
        <v>605</v>
      </c>
      <c r="C37" s="15" t="s">
        <v>63</v>
      </c>
      <c r="D37" s="16">
        <v>8</v>
      </c>
      <c r="E37" s="17">
        <v>14</v>
      </c>
      <c r="F37" s="18">
        <v>57.1</v>
      </c>
      <c r="G37" s="19">
        <v>0</v>
      </c>
      <c r="H37" s="17">
        <v>284</v>
      </c>
      <c r="I37" s="17">
        <v>340</v>
      </c>
      <c r="J37" s="18">
        <v>83.5</v>
      </c>
      <c r="K37" s="20">
        <v>0</v>
      </c>
      <c r="L37" s="19">
        <v>2.8</v>
      </c>
    </row>
    <row r="38" spans="1:12" ht="13.5">
      <c r="A38" s="21"/>
      <c r="B38" s="15">
        <v>606</v>
      </c>
      <c r="C38" s="15" t="s">
        <v>64</v>
      </c>
      <c r="D38" s="16">
        <v>63468</v>
      </c>
      <c r="E38" s="17">
        <v>57485</v>
      </c>
      <c r="F38" s="18">
        <v>110.4</v>
      </c>
      <c r="G38" s="19">
        <v>0.5</v>
      </c>
      <c r="H38" s="17">
        <v>269828</v>
      </c>
      <c r="I38" s="17">
        <v>247566</v>
      </c>
      <c r="J38" s="18">
        <v>109</v>
      </c>
      <c r="K38" s="20">
        <v>0.4</v>
      </c>
      <c r="L38" s="19">
        <v>23.5</v>
      </c>
    </row>
    <row r="39" spans="1:12" ht="13.5">
      <c r="A39" s="21"/>
      <c r="B39" s="15">
        <v>607</v>
      </c>
      <c r="C39" s="15" t="s">
        <v>65</v>
      </c>
      <c r="D39" s="16">
        <v>26</v>
      </c>
      <c r="E39" s="17">
        <v>53</v>
      </c>
      <c r="F39" s="18">
        <v>49.1</v>
      </c>
      <c r="G39" s="19">
        <v>0</v>
      </c>
      <c r="H39" s="17">
        <v>168</v>
      </c>
      <c r="I39" s="17">
        <v>219</v>
      </c>
      <c r="J39" s="18">
        <v>76.7</v>
      </c>
      <c r="K39" s="20">
        <v>0</v>
      </c>
      <c r="L39" s="19">
        <v>15.5</v>
      </c>
    </row>
    <row r="40" spans="1:12" ht="13.5">
      <c r="A40" s="21"/>
      <c r="B40" s="15">
        <v>608</v>
      </c>
      <c r="C40" s="15" t="s">
        <v>66</v>
      </c>
      <c r="D40" s="16">
        <v>0</v>
      </c>
      <c r="E40" s="17">
        <v>0</v>
      </c>
      <c r="F40" s="18">
        <v>0</v>
      </c>
      <c r="G40" s="19">
        <v>0</v>
      </c>
      <c r="H40" s="17">
        <v>1</v>
      </c>
      <c r="I40" s="17">
        <v>1</v>
      </c>
      <c r="J40" s="18">
        <v>0</v>
      </c>
      <c r="K40" s="20">
        <v>0</v>
      </c>
      <c r="L40" s="19">
        <v>0</v>
      </c>
    </row>
    <row r="41" spans="1:12" ht="13.5">
      <c r="A41" s="21"/>
      <c r="B41" s="15">
        <v>609</v>
      </c>
      <c r="C41" s="15" t="s">
        <v>67</v>
      </c>
      <c r="D41" s="16">
        <v>0</v>
      </c>
      <c r="E41" s="17">
        <v>1</v>
      </c>
      <c r="F41" s="18">
        <v>0</v>
      </c>
      <c r="G41" s="19">
        <v>0</v>
      </c>
      <c r="H41" s="17">
        <v>10</v>
      </c>
      <c r="I41" s="17">
        <v>3</v>
      </c>
      <c r="J41" s="18">
        <v>333.3</v>
      </c>
      <c r="K41" s="20">
        <v>0</v>
      </c>
      <c r="L41" s="19">
        <v>0</v>
      </c>
    </row>
    <row r="42" spans="1:12" ht="13.5">
      <c r="A42" s="21"/>
      <c r="B42" s="15">
        <v>610</v>
      </c>
      <c r="C42" s="15" t="s">
        <v>68</v>
      </c>
      <c r="D42" s="16">
        <v>289</v>
      </c>
      <c r="E42" s="17">
        <v>434</v>
      </c>
      <c r="F42" s="18">
        <v>66.6</v>
      </c>
      <c r="G42" s="19">
        <v>0</v>
      </c>
      <c r="H42" s="17">
        <v>2448</v>
      </c>
      <c r="I42" s="17">
        <v>2116</v>
      </c>
      <c r="J42" s="18">
        <v>115.7</v>
      </c>
      <c r="K42" s="20">
        <v>0</v>
      </c>
      <c r="L42" s="19">
        <v>11.8</v>
      </c>
    </row>
    <row r="43" spans="1:12" ht="13.5">
      <c r="A43" s="21"/>
      <c r="B43" s="15">
        <v>611</v>
      </c>
      <c r="C43" s="15" t="s">
        <v>69</v>
      </c>
      <c r="D43" s="16">
        <v>247</v>
      </c>
      <c r="E43" s="17">
        <v>297</v>
      </c>
      <c r="F43" s="18">
        <v>83.2</v>
      </c>
      <c r="G43" s="19">
        <v>0</v>
      </c>
      <c r="H43" s="17">
        <v>4437</v>
      </c>
      <c r="I43" s="17">
        <v>2564</v>
      </c>
      <c r="J43" s="18">
        <v>173</v>
      </c>
      <c r="K43" s="20">
        <v>0</v>
      </c>
      <c r="L43" s="19">
        <v>5.6</v>
      </c>
    </row>
    <row r="44" spans="1:12" ht="13.5">
      <c r="A44" s="21"/>
      <c r="B44" s="15">
        <v>612</v>
      </c>
      <c r="C44" s="15" t="s">
        <v>70</v>
      </c>
      <c r="D44" s="16">
        <v>1500</v>
      </c>
      <c r="E44" s="17">
        <v>1461</v>
      </c>
      <c r="F44" s="18">
        <v>102.7</v>
      </c>
      <c r="G44" s="19">
        <v>0</v>
      </c>
      <c r="H44" s="17">
        <v>5117</v>
      </c>
      <c r="I44" s="17">
        <v>4707</v>
      </c>
      <c r="J44" s="18">
        <v>108.7</v>
      </c>
      <c r="K44" s="20">
        <v>0</v>
      </c>
      <c r="L44" s="19">
        <v>29.3</v>
      </c>
    </row>
    <row r="45" spans="1:12" ht="13.5">
      <c r="A45" s="21"/>
      <c r="B45" s="15">
        <v>613</v>
      </c>
      <c r="C45" s="15" t="s">
        <v>71</v>
      </c>
      <c r="D45" s="16">
        <v>269</v>
      </c>
      <c r="E45" s="17">
        <v>250</v>
      </c>
      <c r="F45" s="18">
        <v>107.6</v>
      </c>
      <c r="G45" s="19">
        <v>0</v>
      </c>
      <c r="H45" s="17">
        <v>782</v>
      </c>
      <c r="I45" s="17">
        <v>592</v>
      </c>
      <c r="J45" s="18">
        <v>132.1</v>
      </c>
      <c r="K45" s="20">
        <v>0</v>
      </c>
      <c r="L45" s="19">
        <v>34.4</v>
      </c>
    </row>
    <row r="46" spans="1:12" ht="13.5">
      <c r="A46" s="21"/>
      <c r="B46" s="15">
        <v>614</v>
      </c>
      <c r="C46" s="15" t="s">
        <v>72</v>
      </c>
      <c r="D46" s="16">
        <v>92</v>
      </c>
      <c r="E46" s="17">
        <v>90</v>
      </c>
      <c r="F46" s="18">
        <v>102.2</v>
      </c>
      <c r="G46" s="19">
        <v>0</v>
      </c>
      <c r="H46" s="17">
        <v>307</v>
      </c>
      <c r="I46" s="17">
        <v>270</v>
      </c>
      <c r="J46" s="18">
        <v>113.7</v>
      </c>
      <c r="K46" s="20">
        <v>0</v>
      </c>
      <c r="L46" s="19">
        <v>30</v>
      </c>
    </row>
    <row r="47" spans="1:12" ht="13.5">
      <c r="A47" s="21"/>
      <c r="B47" s="15">
        <v>615</v>
      </c>
      <c r="C47" s="15" t="s">
        <v>73</v>
      </c>
      <c r="D47" s="16">
        <v>141</v>
      </c>
      <c r="E47" s="17">
        <v>156</v>
      </c>
      <c r="F47" s="18">
        <v>90.4</v>
      </c>
      <c r="G47" s="19">
        <v>0</v>
      </c>
      <c r="H47" s="17">
        <v>1114</v>
      </c>
      <c r="I47" s="17">
        <v>620</v>
      </c>
      <c r="J47" s="18">
        <v>179.7</v>
      </c>
      <c r="K47" s="20">
        <v>0</v>
      </c>
      <c r="L47" s="19">
        <v>12.7</v>
      </c>
    </row>
    <row r="48" spans="1:12" ht="13.5">
      <c r="A48" s="21"/>
      <c r="B48" s="15">
        <v>617</v>
      </c>
      <c r="C48" s="15" t="s">
        <v>74</v>
      </c>
      <c r="D48" s="16">
        <v>0</v>
      </c>
      <c r="E48" s="17">
        <v>0</v>
      </c>
      <c r="F48" s="18">
        <v>0</v>
      </c>
      <c r="G48" s="19">
        <v>0</v>
      </c>
      <c r="H48" s="17">
        <v>18</v>
      </c>
      <c r="I48" s="17">
        <v>9</v>
      </c>
      <c r="J48" s="18">
        <v>200</v>
      </c>
      <c r="K48" s="20">
        <v>0</v>
      </c>
      <c r="L48" s="19">
        <v>0</v>
      </c>
    </row>
    <row r="49" spans="1:12" ht="13.5">
      <c r="A49" s="21"/>
      <c r="B49" s="15">
        <v>618</v>
      </c>
      <c r="C49" s="15" t="s">
        <v>75</v>
      </c>
      <c r="D49" s="16">
        <v>853</v>
      </c>
      <c r="E49" s="17">
        <v>896</v>
      </c>
      <c r="F49" s="18">
        <v>95.2</v>
      </c>
      <c r="G49" s="19">
        <v>0</v>
      </c>
      <c r="H49" s="17">
        <v>3981</v>
      </c>
      <c r="I49" s="17">
        <v>3601</v>
      </c>
      <c r="J49" s="18">
        <v>110.6</v>
      </c>
      <c r="K49" s="20">
        <v>0</v>
      </c>
      <c r="L49" s="19">
        <v>21.4</v>
      </c>
    </row>
    <row r="50" spans="1:12" ht="13.5">
      <c r="A50" s="21"/>
      <c r="B50" s="15">
        <v>619</v>
      </c>
      <c r="C50" s="15" t="s">
        <v>76</v>
      </c>
      <c r="D50" s="16">
        <v>893</v>
      </c>
      <c r="E50" s="17">
        <v>1008</v>
      </c>
      <c r="F50" s="18">
        <v>88.6</v>
      </c>
      <c r="G50" s="19">
        <v>0</v>
      </c>
      <c r="H50" s="17">
        <v>3093</v>
      </c>
      <c r="I50" s="17">
        <v>3731</v>
      </c>
      <c r="J50" s="18">
        <v>82.9</v>
      </c>
      <c r="K50" s="20">
        <v>0</v>
      </c>
      <c r="L50" s="19">
        <v>28.9</v>
      </c>
    </row>
    <row r="51" spans="1:12" ht="13.5">
      <c r="A51" s="21"/>
      <c r="B51" s="15">
        <v>620</v>
      </c>
      <c r="C51" s="15" t="s">
        <v>77</v>
      </c>
      <c r="D51" s="16">
        <v>5942</v>
      </c>
      <c r="E51" s="17">
        <v>5523</v>
      </c>
      <c r="F51" s="18">
        <v>107.6</v>
      </c>
      <c r="G51" s="19">
        <v>0</v>
      </c>
      <c r="H51" s="17">
        <v>13561</v>
      </c>
      <c r="I51" s="17">
        <v>13048</v>
      </c>
      <c r="J51" s="18">
        <v>103.9</v>
      </c>
      <c r="K51" s="20">
        <v>0</v>
      </c>
      <c r="L51" s="19">
        <v>43.8</v>
      </c>
    </row>
    <row r="52" spans="1:12" ht="13.5">
      <c r="A52" s="21"/>
      <c r="B52" s="15">
        <v>621</v>
      </c>
      <c r="C52" s="15" t="s">
        <v>78</v>
      </c>
      <c r="D52" s="16">
        <v>161</v>
      </c>
      <c r="E52" s="17">
        <v>227</v>
      </c>
      <c r="F52" s="18">
        <v>70.9</v>
      </c>
      <c r="G52" s="19">
        <v>0</v>
      </c>
      <c r="H52" s="17">
        <v>442</v>
      </c>
      <c r="I52" s="17">
        <v>3239</v>
      </c>
      <c r="J52" s="18">
        <v>13.6</v>
      </c>
      <c r="K52" s="20">
        <v>0</v>
      </c>
      <c r="L52" s="19">
        <v>36.4</v>
      </c>
    </row>
    <row r="53" spans="1:12" ht="13.5">
      <c r="A53" s="21"/>
      <c r="B53" s="15">
        <v>622</v>
      </c>
      <c r="C53" s="15" t="s">
        <v>79</v>
      </c>
      <c r="D53" s="16">
        <v>0</v>
      </c>
      <c r="E53" s="17">
        <v>3</v>
      </c>
      <c r="F53" s="18">
        <v>0</v>
      </c>
      <c r="G53" s="19">
        <v>0</v>
      </c>
      <c r="H53" s="17">
        <v>0</v>
      </c>
      <c r="I53" s="17">
        <v>6</v>
      </c>
      <c r="J53" s="18">
        <v>0</v>
      </c>
      <c r="K53" s="20">
        <v>0</v>
      </c>
      <c r="L53" s="19">
        <v>0</v>
      </c>
    </row>
    <row r="54" spans="1:12" ht="13.5">
      <c r="A54" s="21"/>
      <c r="B54" s="15">
        <v>624</v>
      </c>
      <c r="C54" s="15" t="s">
        <v>80</v>
      </c>
      <c r="D54" s="16">
        <v>0</v>
      </c>
      <c r="E54" s="17">
        <v>0</v>
      </c>
      <c r="F54" s="18">
        <v>0</v>
      </c>
      <c r="G54" s="19">
        <v>0</v>
      </c>
      <c r="H54" s="17">
        <v>732</v>
      </c>
      <c r="I54" s="17">
        <v>538</v>
      </c>
      <c r="J54" s="18">
        <v>136.1</v>
      </c>
      <c r="K54" s="20">
        <v>0</v>
      </c>
      <c r="L54" s="19">
        <v>0</v>
      </c>
    </row>
    <row r="55" spans="1:12" ht="13.5">
      <c r="A55" s="21"/>
      <c r="B55" s="15">
        <v>625</v>
      </c>
      <c r="C55" s="15" t="s">
        <v>81</v>
      </c>
      <c r="D55" s="16">
        <v>19</v>
      </c>
      <c r="E55" s="17">
        <v>39</v>
      </c>
      <c r="F55" s="18">
        <v>48.7</v>
      </c>
      <c r="G55" s="19">
        <v>0</v>
      </c>
      <c r="H55" s="17">
        <v>22461</v>
      </c>
      <c r="I55" s="17">
        <v>28702</v>
      </c>
      <c r="J55" s="18">
        <v>78.3</v>
      </c>
      <c r="K55" s="20">
        <v>0</v>
      </c>
      <c r="L55" s="19">
        <v>0.1</v>
      </c>
    </row>
    <row r="56" spans="1:12" ht="13.5">
      <c r="A56" s="21"/>
      <c r="B56" s="15">
        <v>626</v>
      </c>
      <c r="C56" s="15" t="s">
        <v>82</v>
      </c>
      <c r="D56" s="16">
        <v>21</v>
      </c>
      <c r="E56" s="17">
        <v>17</v>
      </c>
      <c r="F56" s="18">
        <v>123.5</v>
      </c>
      <c r="G56" s="19">
        <v>0</v>
      </c>
      <c r="H56" s="17">
        <v>992</v>
      </c>
      <c r="I56" s="17">
        <v>1207</v>
      </c>
      <c r="J56" s="18">
        <v>82.2</v>
      </c>
      <c r="K56" s="20">
        <v>0</v>
      </c>
      <c r="L56" s="19">
        <v>2.1</v>
      </c>
    </row>
    <row r="57" spans="1:12" ht="13.5">
      <c r="A57" s="21"/>
      <c r="B57" s="15">
        <v>627</v>
      </c>
      <c r="C57" s="15" t="s">
        <v>83</v>
      </c>
      <c r="D57" s="16">
        <v>718</v>
      </c>
      <c r="E57" s="17">
        <v>1147</v>
      </c>
      <c r="F57" s="18">
        <v>62.6</v>
      </c>
      <c r="G57" s="19">
        <v>0</v>
      </c>
      <c r="H57" s="17">
        <v>4049</v>
      </c>
      <c r="I57" s="17">
        <v>4976</v>
      </c>
      <c r="J57" s="18">
        <v>81.4</v>
      </c>
      <c r="K57" s="20">
        <v>0</v>
      </c>
      <c r="L57" s="19">
        <v>17.7</v>
      </c>
    </row>
    <row r="58" spans="1:12" ht="13.5">
      <c r="A58" s="21"/>
      <c r="B58" s="30">
        <v>628</v>
      </c>
      <c r="C58" s="15" t="s">
        <v>84</v>
      </c>
      <c r="D58" s="51">
        <v>48</v>
      </c>
      <c r="E58" s="52">
        <v>91</v>
      </c>
      <c r="F58" s="53">
        <v>52.7</v>
      </c>
      <c r="G58" s="54">
        <v>0</v>
      </c>
      <c r="H58" s="52">
        <v>607</v>
      </c>
      <c r="I58" s="52">
        <v>908</v>
      </c>
      <c r="J58" s="53">
        <v>66.9</v>
      </c>
      <c r="K58" s="55">
        <v>0</v>
      </c>
      <c r="L58" s="19">
        <v>7.9</v>
      </c>
    </row>
    <row r="59" spans="1:12" ht="14.25" thickBot="1">
      <c r="A59" s="38" t="s">
        <v>29</v>
      </c>
      <c r="B59" s="39"/>
      <c r="C59" s="39"/>
      <c r="D59" s="40">
        <v>520226</v>
      </c>
      <c r="E59" s="41">
        <v>495585</v>
      </c>
      <c r="F59" s="42">
        <v>105</v>
      </c>
      <c r="G59" s="43">
        <v>4.3</v>
      </c>
      <c r="H59" s="41">
        <v>1713657</v>
      </c>
      <c r="I59" s="41">
        <v>1603223</v>
      </c>
      <c r="J59" s="42">
        <v>106.9</v>
      </c>
      <c r="K59" s="44">
        <v>2.6</v>
      </c>
      <c r="L59" s="43">
        <v>30.4</v>
      </c>
    </row>
    <row r="60" spans="1:12" ht="13.5">
      <c r="A60" s="21" t="s">
        <v>5</v>
      </c>
      <c r="B60" s="45">
        <v>301</v>
      </c>
      <c r="C60" s="15" t="s">
        <v>85</v>
      </c>
      <c r="D60" s="46">
        <v>0</v>
      </c>
      <c r="E60" s="47">
        <v>0</v>
      </c>
      <c r="F60" s="48">
        <v>0</v>
      </c>
      <c r="G60" s="49">
        <v>0</v>
      </c>
      <c r="H60" s="47">
        <v>28</v>
      </c>
      <c r="I60" s="47">
        <v>8</v>
      </c>
      <c r="J60" s="48">
        <v>0</v>
      </c>
      <c r="K60" s="50">
        <v>0</v>
      </c>
      <c r="L60" s="49">
        <v>0</v>
      </c>
    </row>
    <row r="61" spans="1:12" ht="13.5">
      <c r="A61" s="21"/>
      <c r="B61" s="15">
        <v>302</v>
      </c>
      <c r="C61" s="15" t="s">
        <v>86</v>
      </c>
      <c r="D61" s="16">
        <v>303429</v>
      </c>
      <c r="E61" s="17">
        <v>242145</v>
      </c>
      <c r="F61" s="18">
        <v>125.3</v>
      </c>
      <c r="G61" s="19">
        <v>2.5</v>
      </c>
      <c r="H61" s="17">
        <v>971764</v>
      </c>
      <c r="I61" s="17">
        <v>826054</v>
      </c>
      <c r="J61" s="18">
        <v>117.6</v>
      </c>
      <c r="K61" s="20">
        <v>1.5</v>
      </c>
      <c r="L61" s="19">
        <v>31.2</v>
      </c>
    </row>
    <row r="62" spans="1:12" ht="13.5">
      <c r="A62" s="21"/>
      <c r="B62" s="15">
        <v>303</v>
      </c>
      <c r="C62" s="15" t="s">
        <v>87</v>
      </c>
      <c r="D62" s="16">
        <v>0</v>
      </c>
      <c r="E62" s="17">
        <v>0</v>
      </c>
      <c r="F62" s="18">
        <v>0</v>
      </c>
      <c r="G62" s="19">
        <v>0</v>
      </c>
      <c r="H62" s="17">
        <v>9</v>
      </c>
      <c r="I62" s="17">
        <v>0</v>
      </c>
      <c r="J62" s="18">
        <v>0</v>
      </c>
      <c r="K62" s="20">
        <v>0</v>
      </c>
      <c r="L62" s="19">
        <v>0</v>
      </c>
    </row>
    <row r="63" spans="1:12" ht="13.5">
      <c r="A63" s="21"/>
      <c r="B63" s="30">
        <v>304</v>
      </c>
      <c r="C63" s="15" t="s">
        <v>88</v>
      </c>
      <c r="D63" s="51">
        <v>4094658</v>
      </c>
      <c r="E63" s="52">
        <v>3541870</v>
      </c>
      <c r="F63" s="53">
        <v>115.6</v>
      </c>
      <c r="G63" s="54">
        <v>33.5</v>
      </c>
      <c r="H63" s="52">
        <v>14805465</v>
      </c>
      <c r="I63" s="52">
        <v>13730742</v>
      </c>
      <c r="J63" s="53">
        <v>107.8</v>
      </c>
      <c r="K63" s="55">
        <v>22.5</v>
      </c>
      <c r="L63" s="19">
        <v>27.7</v>
      </c>
    </row>
    <row r="64" spans="1:12" ht="14.25" thickBot="1">
      <c r="A64" s="38" t="s">
        <v>6</v>
      </c>
      <c r="B64" s="39"/>
      <c r="C64" s="39"/>
      <c r="D64" s="40">
        <v>4398087</v>
      </c>
      <c r="E64" s="41">
        <v>3784015</v>
      </c>
      <c r="F64" s="42">
        <v>116.2</v>
      </c>
      <c r="G64" s="43">
        <v>36</v>
      </c>
      <c r="H64" s="41">
        <v>15777266</v>
      </c>
      <c r="I64" s="41">
        <v>14556805</v>
      </c>
      <c r="J64" s="42">
        <v>108.4</v>
      </c>
      <c r="K64" s="44">
        <v>24</v>
      </c>
      <c r="L64" s="43">
        <v>27.9</v>
      </c>
    </row>
    <row r="65" spans="1:12" ht="13.5">
      <c r="A65" s="21" t="s">
        <v>7</v>
      </c>
      <c r="B65" s="45">
        <v>305</v>
      </c>
      <c r="C65" s="15" t="s">
        <v>89</v>
      </c>
      <c r="D65" s="46">
        <v>148291</v>
      </c>
      <c r="E65" s="47">
        <v>80290</v>
      </c>
      <c r="F65" s="48">
        <v>184.7</v>
      </c>
      <c r="G65" s="49">
        <v>1.2</v>
      </c>
      <c r="H65" s="47">
        <v>764756</v>
      </c>
      <c r="I65" s="47">
        <v>561400</v>
      </c>
      <c r="J65" s="48">
        <v>136.2</v>
      </c>
      <c r="K65" s="50">
        <v>1.2</v>
      </c>
      <c r="L65" s="49">
        <v>19.4</v>
      </c>
    </row>
    <row r="66" spans="1:12" ht="13.5">
      <c r="A66" s="21"/>
      <c r="B66" s="15">
        <v>306</v>
      </c>
      <c r="C66" s="15" t="s">
        <v>90</v>
      </c>
      <c r="D66" s="16">
        <v>8412</v>
      </c>
      <c r="E66" s="17">
        <v>9556</v>
      </c>
      <c r="F66" s="18">
        <v>88</v>
      </c>
      <c r="G66" s="19">
        <v>0.1</v>
      </c>
      <c r="H66" s="17">
        <v>23543</v>
      </c>
      <c r="I66" s="17">
        <v>25568</v>
      </c>
      <c r="J66" s="18">
        <v>92.1</v>
      </c>
      <c r="K66" s="20">
        <v>0</v>
      </c>
      <c r="L66" s="19">
        <v>35.7</v>
      </c>
    </row>
    <row r="67" spans="1:12" ht="13.5">
      <c r="A67" s="21"/>
      <c r="B67" s="15">
        <v>307</v>
      </c>
      <c r="C67" s="15" t="s">
        <v>91</v>
      </c>
      <c r="D67" s="16">
        <v>3030</v>
      </c>
      <c r="E67" s="17">
        <v>3069</v>
      </c>
      <c r="F67" s="18">
        <v>98.7</v>
      </c>
      <c r="G67" s="19">
        <v>0</v>
      </c>
      <c r="H67" s="17">
        <v>10337</v>
      </c>
      <c r="I67" s="17">
        <v>9859</v>
      </c>
      <c r="J67" s="18">
        <v>104.8</v>
      </c>
      <c r="K67" s="20">
        <v>0</v>
      </c>
      <c r="L67" s="19">
        <v>29.3</v>
      </c>
    </row>
    <row r="68" spans="1:12" ht="13.5">
      <c r="A68" s="21"/>
      <c r="B68" s="15">
        <v>308</v>
      </c>
      <c r="C68" s="15" t="s">
        <v>92</v>
      </c>
      <c r="D68" s="16">
        <v>121</v>
      </c>
      <c r="E68" s="17">
        <v>68</v>
      </c>
      <c r="F68" s="18">
        <v>177.9</v>
      </c>
      <c r="G68" s="19">
        <v>0</v>
      </c>
      <c r="H68" s="17">
        <v>1148</v>
      </c>
      <c r="I68" s="17">
        <v>2230</v>
      </c>
      <c r="J68" s="18">
        <v>51.5</v>
      </c>
      <c r="K68" s="20">
        <v>0</v>
      </c>
      <c r="L68" s="19">
        <v>10.5</v>
      </c>
    </row>
    <row r="69" spans="1:12" ht="13.5">
      <c r="A69" s="21"/>
      <c r="B69" s="15">
        <v>309</v>
      </c>
      <c r="C69" s="15" t="s">
        <v>93</v>
      </c>
      <c r="D69" s="16">
        <v>2836</v>
      </c>
      <c r="E69" s="17">
        <v>2952</v>
      </c>
      <c r="F69" s="18">
        <v>96.1</v>
      </c>
      <c r="G69" s="19">
        <v>0</v>
      </c>
      <c r="H69" s="17">
        <v>13520</v>
      </c>
      <c r="I69" s="17">
        <v>11367</v>
      </c>
      <c r="J69" s="18">
        <v>118.9</v>
      </c>
      <c r="K69" s="20">
        <v>0</v>
      </c>
      <c r="L69" s="19">
        <v>21</v>
      </c>
    </row>
    <row r="70" spans="1:12" ht="13.5">
      <c r="A70" s="21"/>
      <c r="B70" s="15">
        <v>310</v>
      </c>
      <c r="C70" s="15" t="s">
        <v>94</v>
      </c>
      <c r="D70" s="16">
        <v>4562</v>
      </c>
      <c r="E70" s="17">
        <v>3160</v>
      </c>
      <c r="F70" s="18">
        <v>144.4</v>
      </c>
      <c r="G70" s="19">
        <v>0</v>
      </c>
      <c r="H70" s="17">
        <v>8303</v>
      </c>
      <c r="I70" s="17">
        <v>6368</v>
      </c>
      <c r="J70" s="18">
        <v>130.4</v>
      </c>
      <c r="K70" s="20">
        <v>0</v>
      </c>
      <c r="L70" s="19">
        <v>54.9</v>
      </c>
    </row>
    <row r="71" spans="1:12" ht="13.5">
      <c r="A71" s="21"/>
      <c r="B71" s="15">
        <v>311</v>
      </c>
      <c r="C71" s="15" t="s">
        <v>95</v>
      </c>
      <c r="D71" s="16">
        <v>23520</v>
      </c>
      <c r="E71" s="17">
        <v>21851</v>
      </c>
      <c r="F71" s="18">
        <v>107.6</v>
      </c>
      <c r="G71" s="19">
        <v>0.2</v>
      </c>
      <c r="H71" s="17">
        <v>53215</v>
      </c>
      <c r="I71" s="17">
        <v>48590</v>
      </c>
      <c r="J71" s="18">
        <v>109.5</v>
      </c>
      <c r="K71" s="20">
        <v>0.1</v>
      </c>
      <c r="L71" s="19">
        <v>44.2</v>
      </c>
    </row>
    <row r="72" spans="1:12" ht="13.5">
      <c r="A72" s="21"/>
      <c r="B72" s="15">
        <v>312</v>
      </c>
      <c r="C72" s="15" t="s">
        <v>96</v>
      </c>
      <c r="D72" s="16">
        <v>34357</v>
      </c>
      <c r="E72" s="17">
        <v>35723</v>
      </c>
      <c r="F72" s="18">
        <v>96.2</v>
      </c>
      <c r="G72" s="19">
        <v>0.3</v>
      </c>
      <c r="H72" s="17">
        <v>812798</v>
      </c>
      <c r="I72" s="17">
        <v>656001</v>
      </c>
      <c r="J72" s="18">
        <v>123.9</v>
      </c>
      <c r="K72" s="20">
        <v>1.2</v>
      </c>
      <c r="L72" s="19">
        <v>4.2</v>
      </c>
    </row>
    <row r="73" spans="1:12" ht="13.5">
      <c r="A73" s="21"/>
      <c r="B73" s="15">
        <v>314</v>
      </c>
      <c r="C73" s="15" t="s">
        <v>97</v>
      </c>
      <c r="D73" s="16">
        <v>738</v>
      </c>
      <c r="E73" s="17">
        <v>973</v>
      </c>
      <c r="F73" s="18">
        <v>75.8</v>
      </c>
      <c r="G73" s="19">
        <v>0</v>
      </c>
      <c r="H73" s="17">
        <v>2865</v>
      </c>
      <c r="I73" s="17">
        <v>105244</v>
      </c>
      <c r="J73" s="18">
        <v>2.7</v>
      </c>
      <c r="K73" s="20">
        <v>0</v>
      </c>
      <c r="L73" s="19">
        <v>25.8</v>
      </c>
    </row>
    <row r="74" spans="1:12" ht="13.5">
      <c r="A74" s="21"/>
      <c r="B74" s="15">
        <v>315</v>
      </c>
      <c r="C74" s="15" t="s">
        <v>98</v>
      </c>
      <c r="D74" s="16">
        <v>1348</v>
      </c>
      <c r="E74" s="17">
        <v>1265</v>
      </c>
      <c r="F74" s="18">
        <v>106.6</v>
      </c>
      <c r="G74" s="19">
        <v>0</v>
      </c>
      <c r="H74" s="17">
        <v>24292</v>
      </c>
      <c r="I74" s="17">
        <v>45366</v>
      </c>
      <c r="J74" s="18">
        <v>53.5</v>
      </c>
      <c r="K74" s="20">
        <v>0</v>
      </c>
      <c r="L74" s="19">
        <v>5.5</v>
      </c>
    </row>
    <row r="75" spans="1:12" ht="13.5">
      <c r="A75" s="21"/>
      <c r="B75" s="15">
        <v>316</v>
      </c>
      <c r="C75" s="15" t="s">
        <v>99</v>
      </c>
      <c r="D75" s="16">
        <v>4776</v>
      </c>
      <c r="E75" s="17">
        <v>6312</v>
      </c>
      <c r="F75" s="18">
        <v>75.7</v>
      </c>
      <c r="G75" s="19">
        <v>0</v>
      </c>
      <c r="H75" s="17">
        <v>13864</v>
      </c>
      <c r="I75" s="17">
        <v>18674</v>
      </c>
      <c r="J75" s="18">
        <v>74.2</v>
      </c>
      <c r="K75" s="20">
        <v>0</v>
      </c>
      <c r="L75" s="19">
        <v>34.4</v>
      </c>
    </row>
    <row r="76" spans="1:12" ht="13.5">
      <c r="A76" s="21"/>
      <c r="B76" s="15">
        <v>317</v>
      </c>
      <c r="C76" s="15" t="s">
        <v>100</v>
      </c>
      <c r="D76" s="16">
        <v>21</v>
      </c>
      <c r="E76" s="17">
        <v>31</v>
      </c>
      <c r="F76" s="18">
        <v>67.7</v>
      </c>
      <c r="G76" s="19">
        <v>0</v>
      </c>
      <c r="H76" s="17">
        <v>121</v>
      </c>
      <c r="I76" s="17">
        <v>99</v>
      </c>
      <c r="J76" s="18">
        <v>122.2</v>
      </c>
      <c r="K76" s="20">
        <v>0</v>
      </c>
      <c r="L76" s="19">
        <v>17.4</v>
      </c>
    </row>
    <row r="77" spans="1:12" ht="13.5">
      <c r="A77" s="21"/>
      <c r="B77" s="15">
        <v>319</v>
      </c>
      <c r="C77" s="15" t="s">
        <v>101</v>
      </c>
      <c r="D77" s="16">
        <v>2411</v>
      </c>
      <c r="E77" s="17">
        <v>2233</v>
      </c>
      <c r="F77" s="18">
        <v>108</v>
      </c>
      <c r="G77" s="19">
        <v>0</v>
      </c>
      <c r="H77" s="17">
        <v>6385</v>
      </c>
      <c r="I77" s="17">
        <v>6077</v>
      </c>
      <c r="J77" s="18">
        <v>105.1</v>
      </c>
      <c r="K77" s="20">
        <v>0</v>
      </c>
      <c r="L77" s="19">
        <v>37.8</v>
      </c>
    </row>
    <row r="78" spans="1:12" ht="13.5">
      <c r="A78" s="21"/>
      <c r="B78" s="15">
        <v>320</v>
      </c>
      <c r="C78" s="15" t="s">
        <v>102</v>
      </c>
      <c r="D78" s="16">
        <v>4544</v>
      </c>
      <c r="E78" s="17">
        <v>4462</v>
      </c>
      <c r="F78" s="18">
        <v>101.8</v>
      </c>
      <c r="G78" s="19">
        <v>0</v>
      </c>
      <c r="H78" s="17">
        <v>19246</v>
      </c>
      <c r="I78" s="17">
        <v>18797</v>
      </c>
      <c r="J78" s="18">
        <v>102.4</v>
      </c>
      <c r="K78" s="20">
        <v>0</v>
      </c>
      <c r="L78" s="19">
        <v>23.6</v>
      </c>
    </row>
    <row r="79" spans="1:12" ht="13.5">
      <c r="A79" s="21"/>
      <c r="B79" s="15">
        <v>321</v>
      </c>
      <c r="C79" s="15" t="s">
        <v>103</v>
      </c>
      <c r="D79" s="16">
        <v>118</v>
      </c>
      <c r="E79" s="17">
        <v>302</v>
      </c>
      <c r="F79" s="18">
        <v>39.1</v>
      </c>
      <c r="G79" s="19">
        <v>0</v>
      </c>
      <c r="H79" s="17">
        <v>19219</v>
      </c>
      <c r="I79" s="17">
        <v>11349</v>
      </c>
      <c r="J79" s="18">
        <v>169.3</v>
      </c>
      <c r="K79" s="20">
        <v>0</v>
      </c>
      <c r="L79" s="19">
        <v>0.6</v>
      </c>
    </row>
    <row r="80" spans="1:12" ht="13.5">
      <c r="A80" s="21"/>
      <c r="B80" s="15">
        <v>322</v>
      </c>
      <c r="C80" s="15" t="s">
        <v>104</v>
      </c>
      <c r="D80" s="16">
        <v>954</v>
      </c>
      <c r="E80" s="17">
        <v>1449</v>
      </c>
      <c r="F80" s="18">
        <v>65.8</v>
      </c>
      <c r="G80" s="19">
        <v>0</v>
      </c>
      <c r="H80" s="17">
        <v>2734</v>
      </c>
      <c r="I80" s="17">
        <v>3962</v>
      </c>
      <c r="J80" s="18">
        <v>69</v>
      </c>
      <c r="K80" s="20">
        <v>0</v>
      </c>
      <c r="L80" s="19">
        <v>34.9</v>
      </c>
    </row>
    <row r="81" spans="1:12" ht="13.5">
      <c r="A81" s="21"/>
      <c r="B81" s="15">
        <v>323</v>
      </c>
      <c r="C81" s="15" t="s">
        <v>105</v>
      </c>
      <c r="D81" s="16">
        <v>13201</v>
      </c>
      <c r="E81" s="17">
        <v>5156</v>
      </c>
      <c r="F81" s="18">
        <v>256</v>
      </c>
      <c r="G81" s="19">
        <v>0.1</v>
      </c>
      <c r="H81" s="17">
        <v>34670</v>
      </c>
      <c r="I81" s="17">
        <v>16348</v>
      </c>
      <c r="J81" s="18">
        <v>212.1</v>
      </c>
      <c r="K81" s="20">
        <v>0.1</v>
      </c>
      <c r="L81" s="19">
        <v>38.1</v>
      </c>
    </row>
    <row r="82" spans="1:12" ht="13.5">
      <c r="A82" s="21"/>
      <c r="B82" s="15">
        <v>324</v>
      </c>
      <c r="C82" s="15" t="s">
        <v>106</v>
      </c>
      <c r="D82" s="16">
        <v>38733</v>
      </c>
      <c r="E82" s="17">
        <v>28795</v>
      </c>
      <c r="F82" s="18">
        <v>134.5</v>
      </c>
      <c r="G82" s="19">
        <v>0.3</v>
      </c>
      <c r="H82" s="17">
        <v>197239</v>
      </c>
      <c r="I82" s="17">
        <v>183054</v>
      </c>
      <c r="J82" s="18">
        <v>107.7</v>
      </c>
      <c r="K82" s="20">
        <v>0.3</v>
      </c>
      <c r="L82" s="19">
        <v>19.6</v>
      </c>
    </row>
    <row r="83" spans="1:12" ht="13.5">
      <c r="A83" s="21"/>
      <c r="B83" s="15">
        <v>325</v>
      </c>
      <c r="C83" s="15" t="s">
        <v>107</v>
      </c>
      <c r="D83" s="16">
        <v>0</v>
      </c>
      <c r="E83" s="17">
        <v>265</v>
      </c>
      <c r="F83" s="18">
        <v>0</v>
      </c>
      <c r="G83" s="19">
        <v>0</v>
      </c>
      <c r="H83" s="17">
        <v>114</v>
      </c>
      <c r="I83" s="17">
        <v>561</v>
      </c>
      <c r="J83" s="18">
        <v>20.3</v>
      </c>
      <c r="K83" s="20">
        <v>0</v>
      </c>
      <c r="L83" s="19">
        <v>0</v>
      </c>
    </row>
    <row r="84" spans="1:12" ht="13.5">
      <c r="A84" s="21"/>
      <c r="B84" s="15">
        <v>326</v>
      </c>
      <c r="C84" s="15" t="s">
        <v>108</v>
      </c>
      <c r="D84" s="16">
        <v>2941</v>
      </c>
      <c r="E84" s="17">
        <v>2844</v>
      </c>
      <c r="F84" s="18">
        <v>103.4</v>
      </c>
      <c r="G84" s="19">
        <v>0</v>
      </c>
      <c r="H84" s="17">
        <v>5366</v>
      </c>
      <c r="I84" s="17">
        <v>5761</v>
      </c>
      <c r="J84" s="18">
        <v>93.1</v>
      </c>
      <c r="K84" s="20">
        <v>0</v>
      </c>
      <c r="L84" s="19">
        <v>54.8</v>
      </c>
    </row>
    <row r="85" spans="1:12" ht="13.5">
      <c r="A85" s="21"/>
      <c r="B85" s="15">
        <v>327</v>
      </c>
      <c r="C85" s="15" t="s">
        <v>109</v>
      </c>
      <c r="D85" s="16">
        <v>3231</v>
      </c>
      <c r="E85" s="17">
        <v>3479</v>
      </c>
      <c r="F85" s="18">
        <v>92.9</v>
      </c>
      <c r="G85" s="19">
        <v>0</v>
      </c>
      <c r="H85" s="17">
        <v>5986</v>
      </c>
      <c r="I85" s="17">
        <v>6816</v>
      </c>
      <c r="J85" s="18">
        <v>87.8</v>
      </c>
      <c r="K85" s="20">
        <v>0</v>
      </c>
      <c r="L85" s="19">
        <v>54</v>
      </c>
    </row>
    <row r="86" spans="1:12" ht="13.5">
      <c r="A86" s="21"/>
      <c r="B86" s="15">
        <v>328</v>
      </c>
      <c r="C86" s="15" t="s">
        <v>110</v>
      </c>
      <c r="D86" s="16">
        <v>1059</v>
      </c>
      <c r="E86" s="17">
        <v>858</v>
      </c>
      <c r="F86" s="18">
        <v>123.4</v>
      </c>
      <c r="G86" s="19">
        <v>0</v>
      </c>
      <c r="H86" s="17">
        <v>1920</v>
      </c>
      <c r="I86" s="17">
        <v>1359</v>
      </c>
      <c r="J86" s="18">
        <v>141.3</v>
      </c>
      <c r="K86" s="20">
        <v>0</v>
      </c>
      <c r="L86" s="19">
        <v>55.2</v>
      </c>
    </row>
    <row r="87" spans="1:12" ht="13.5">
      <c r="A87" s="21"/>
      <c r="B87" s="15">
        <v>329</v>
      </c>
      <c r="C87" s="15" t="s">
        <v>111</v>
      </c>
      <c r="D87" s="16">
        <v>383</v>
      </c>
      <c r="E87" s="17">
        <v>357</v>
      </c>
      <c r="F87" s="18">
        <v>107.3</v>
      </c>
      <c r="G87" s="19">
        <v>0</v>
      </c>
      <c r="H87" s="17">
        <v>1256</v>
      </c>
      <c r="I87" s="17">
        <v>982</v>
      </c>
      <c r="J87" s="18">
        <v>127.9</v>
      </c>
      <c r="K87" s="20">
        <v>0</v>
      </c>
      <c r="L87" s="19">
        <v>30.5</v>
      </c>
    </row>
    <row r="88" spans="1:12" ht="13.5">
      <c r="A88" s="21"/>
      <c r="B88" s="15">
        <v>330</v>
      </c>
      <c r="C88" s="15" t="s">
        <v>112</v>
      </c>
      <c r="D88" s="16">
        <v>767</v>
      </c>
      <c r="E88" s="17">
        <v>554</v>
      </c>
      <c r="F88" s="18">
        <v>138.4</v>
      </c>
      <c r="G88" s="19">
        <v>0</v>
      </c>
      <c r="H88" s="17">
        <v>1799</v>
      </c>
      <c r="I88" s="17">
        <v>1313</v>
      </c>
      <c r="J88" s="18">
        <v>137</v>
      </c>
      <c r="K88" s="20">
        <v>0</v>
      </c>
      <c r="L88" s="19">
        <v>42.6</v>
      </c>
    </row>
    <row r="89" spans="1:12" ht="13.5">
      <c r="A89" s="21"/>
      <c r="B89" s="15">
        <v>331</v>
      </c>
      <c r="C89" s="15" t="s">
        <v>113</v>
      </c>
      <c r="D89" s="16">
        <v>884</v>
      </c>
      <c r="E89" s="17">
        <v>704</v>
      </c>
      <c r="F89" s="18">
        <v>125.6</v>
      </c>
      <c r="G89" s="19">
        <v>0</v>
      </c>
      <c r="H89" s="17">
        <v>2439</v>
      </c>
      <c r="I89" s="17">
        <v>2628</v>
      </c>
      <c r="J89" s="18">
        <v>92.8</v>
      </c>
      <c r="K89" s="20">
        <v>0</v>
      </c>
      <c r="L89" s="19">
        <v>36.2</v>
      </c>
    </row>
    <row r="90" spans="1:12" ht="13.5">
      <c r="A90" s="21"/>
      <c r="B90" s="15">
        <v>332</v>
      </c>
      <c r="C90" s="15" t="s">
        <v>114</v>
      </c>
      <c r="D90" s="16">
        <v>27</v>
      </c>
      <c r="E90" s="17">
        <v>38</v>
      </c>
      <c r="F90" s="18">
        <v>71.1</v>
      </c>
      <c r="G90" s="19">
        <v>0</v>
      </c>
      <c r="H90" s="17">
        <v>437</v>
      </c>
      <c r="I90" s="17">
        <v>332</v>
      </c>
      <c r="J90" s="18">
        <v>131.6</v>
      </c>
      <c r="K90" s="20">
        <v>0</v>
      </c>
      <c r="L90" s="19">
        <v>6.2</v>
      </c>
    </row>
    <row r="91" spans="1:12" ht="13.5">
      <c r="A91" s="21"/>
      <c r="B91" s="15">
        <v>333</v>
      </c>
      <c r="C91" s="15" t="s">
        <v>115</v>
      </c>
      <c r="D91" s="16">
        <v>279</v>
      </c>
      <c r="E91" s="17">
        <v>226</v>
      </c>
      <c r="F91" s="18">
        <v>123.5</v>
      </c>
      <c r="G91" s="19">
        <v>0</v>
      </c>
      <c r="H91" s="17">
        <v>1236</v>
      </c>
      <c r="I91" s="17">
        <v>979</v>
      </c>
      <c r="J91" s="18">
        <v>126.3</v>
      </c>
      <c r="K91" s="20">
        <v>0</v>
      </c>
      <c r="L91" s="19">
        <v>22.6</v>
      </c>
    </row>
    <row r="92" spans="1:12" ht="13.5">
      <c r="A92" s="21"/>
      <c r="B92" s="15">
        <v>334</v>
      </c>
      <c r="C92" s="15" t="s">
        <v>116</v>
      </c>
      <c r="D92" s="16">
        <v>12</v>
      </c>
      <c r="E92" s="17">
        <v>17</v>
      </c>
      <c r="F92" s="18">
        <v>70.6</v>
      </c>
      <c r="G92" s="19">
        <v>0</v>
      </c>
      <c r="H92" s="17">
        <v>61</v>
      </c>
      <c r="I92" s="17">
        <v>85</v>
      </c>
      <c r="J92" s="18">
        <v>71.8</v>
      </c>
      <c r="K92" s="20">
        <v>0</v>
      </c>
      <c r="L92" s="19">
        <v>19.7</v>
      </c>
    </row>
    <row r="93" spans="1:12" ht="13.5">
      <c r="A93" s="21"/>
      <c r="B93" s="15">
        <v>335</v>
      </c>
      <c r="C93" s="15" t="s">
        <v>117</v>
      </c>
      <c r="D93" s="16">
        <v>557</v>
      </c>
      <c r="E93" s="17">
        <v>387</v>
      </c>
      <c r="F93" s="18">
        <v>143.9</v>
      </c>
      <c r="G93" s="19">
        <v>0</v>
      </c>
      <c r="H93" s="17">
        <v>1067</v>
      </c>
      <c r="I93" s="17">
        <v>742</v>
      </c>
      <c r="J93" s="18">
        <v>143.8</v>
      </c>
      <c r="K93" s="20">
        <v>0</v>
      </c>
      <c r="L93" s="19">
        <v>52.2</v>
      </c>
    </row>
    <row r="94" spans="1:12" ht="13.5">
      <c r="A94" s="21"/>
      <c r="B94" s="15">
        <v>336</v>
      </c>
      <c r="C94" s="15" t="s">
        <v>118</v>
      </c>
      <c r="D94" s="16">
        <v>340</v>
      </c>
      <c r="E94" s="17">
        <v>268</v>
      </c>
      <c r="F94" s="18">
        <v>126.9</v>
      </c>
      <c r="G94" s="19">
        <v>0</v>
      </c>
      <c r="H94" s="17">
        <v>2001</v>
      </c>
      <c r="I94" s="17">
        <v>3085</v>
      </c>
      <c r="J94" s="18">
        <v>64.9</v>
      </c>
      <c r="K94" s="20">
        <v>0</v>
      </c>
      <c r="L94" s="19">
        <v>17</v>
      </c>
    </row>
    <row r="95" spans="1:12" ht="13.5">
      <c r="A95" s="21"/>
      <c r="B95" s="15">
        <v>337</v>
      </c>
      <c r="C95" s="15" t="s">
        <v>119</v>
      </c>
      <c r="D95" s="16">
        <v>30</v>
      </c>
      <c r="E95" s="17">
        <v>20</v>
      </c>
      <c r="F95" s="18">
        <v>150</v>
      </c>
      <c r="G95" s="19">
        <v>0</v>
      </c>
      <c r="H95" s="17">
        <v>186</v>
      </c>
      <c r="I95" s="17">
        <v>176</v>
      </c>
      <c r="J95" s="18">
        <v>105.7</v>
      </c>
      <c r="K95" s="20">
        <v>0</v>
      </c>
      <c r="L95" s="19">
        <v>16.1</v>
      </c>
    </row>
    <row r="96" spans="1:12" ht="13.5">
      <c r="A96" s="21"/>
      <c r="B96" s="15">
        <v>401</v>
      </c>
      <c r="C96" s="15" t="s">
        <v>120</v>
      </c>
      <c r="D96" s="16">
        <v>17657</v>
      </c>
      <c r="E96" s="17">
        <v>15609</v>
      </c>
      <c r="F96" s="18">
        <v>113.1</v>
      </c>
      <c r="G96" s="19">
        <v>0.1</v>
      </c>
      <c r="H96" s="17">
        <v>87505</v>
      </c>
      <c r="I96" s="17">
        <v>80193</v>
      </c>
      <c r="J96" s="18">
        <v>109.1</v>
      </c>
      <c r="K96" s="20">
        <v>0.1</v>
      </c>
      <c r="L96" s="19">
        <v>20.2</v>
      </c>
    </row>
    <row r="97" spans="1:12" ht="13.5">
      <c r="A97" s="21"/>
      <c r="B97" s="15">
        <v>402</v>
      </c>
      <c r="C97" s="15" t="s">
        <v>121</v>
      </c>
      <c r="D97" s="16">
        <v>28395</v>
      </c>
      <c r="E97" s="17">
        <v>15613</v>
      </c>
      <c r="F97" s="18">
        <v>181.9</v>
      </c>
      <c r="G97" s="19">
        <v>0.2</v>
      </c>
      <c r="H97" s="17">
        <v>85334</v>
      </c>
      <c r="I97" s="17">
        <v>53375</v>
      </c>
      <c r="J97" s="18">
        <v>159.9</v>
      </c>
      <c r="K97" s="20">
        <v>0.1</v>
      </c>
      <c r="L97" s="19">
        <v>33.3</v>
      </c>
    </row>
    <row r="98" spans="1:12" ht="13.5">
      <c r="A98" s="21"/>
      <c r="B98" s="15">
        <v>403</v>
      </c>
      <c r="C98" s="15" t="s">
        <v>122</v>
      </c>
      <c r="D98" s="16">
        <v>697</v>
      </c>
      <c r="E98" s="17">
        <v>571</v>
      </c>
      <c r="F98" s="18">
        <v>122.1</v>
      </c>
      <c r="G98" s="19">
        <v>0</v>
      </c>
      <c r="H98" s="17">
        <v>2441</v>
      </c>
      <c r="I98" s="17">
        <v>1752</v>
      </c>
      <c r="J98" s="18">
        <v>139.3</v>
      </c>
      <c r="K98" s="20">
        <v>0</v>
      </c>
      <c r="L98" s="19">
        <v>28.6</v>
      </c>
    </row>
    <row r="99" spans="1:12" ht="13.5">
      <c r="A99" s="21"/>
      <c r="B99" s="15">
        <v>404</v>
      </c>
      <c r="C99" s="15" t="s">
        <v>123</v>
      </c>
      <c r="D99" s="16">
        <v>586</v>
      </c>
      <c r="E99" s="17">
        <v>764</v>
      </c>
      <c r="F99" s="18">
        <v>76.7</v>
      </c>
      <c r="G99" s="19">
        <v>0</v>
      </c>
      <c r="H99" s="17">
        <v>4744</v>
      </c>
      <c r="I99" s="17">
        <v>4856</v>
      </c>
      <c r="J99" s="18">
        <v>97.7</v>
      </c>
      <c r="K99" s="20">
        <v>0</v>
      </c>
      <c r="L99" s="19">
        <v>12.4</v>
      </c>
    </row>
    <row r="100" spans="1:12" ht="13.5">
      <c r="A100" s="21"/>
      <c r="B100" s="15">
        <v>405</v>
      </c>
      <c r="C100" s="15" t="s">
        <v>124</v>
      </c>
      <c r="D100" s="16">
        <v>629</v>
      </c>
      <c r="E100" s="17">
        <v>889</v>
      </c>
      <c r="F100" s="18">
        <v>70.8</v>
      </c>
      <c r="G100" s="19">
        <v>0</v>
      </c>
      <c r="H100" s="17">
        <v>927</v>
      </c>
      <c r="I100" s="17">
        <v>1178</v>
      </c>
      <c r="J100" s="18">
        <v>78.7</v>
      </c>
      <c r="K100" s="20">
        <v>0</v>
      </c>
      <c r="L100" s="19">
        <v>67.9</v>
      </c>
    </row>
    <row r="101" spans="1:12" ht="13.5">
      <c r="A101" s="21"/>
      <c r="B101" s="15">
        <v>406</v>
      </c>
      <c r="C101" s="15" t="s">
        <v>125</v>
      </c>
      <c r="D101" s="16">
        <v>9478</v>
      </c>
      <c r="E101" s="17">
        <v>8689</v>
      </c>
      <c r="F101" s="18">
        <v>109.1</v>
      </c>
      <c r="G101" s="19">
        <v>0.1</v>
      </c>
      <c r="H101" s="17">
        <v>37632</v>
      </c>
      <c r="I101" s="17">
        <v>30645</v>
      </c>
      <c r="J101" s="18">
        <v>122.8</v>
      </c>
      <c r="K101" s="20">
        <v>0.1</v>
      </c>
      <c r="L101" s="19">
        <v>25.2</v>
      </c>
    </row>
    <row r="102" spans="1:12" ht="13.5">
      <c r="A102" s="21"/>
      <c r="B102" s="15">
        <v>407</v>
      </c>
      <c r="C102" s="15" t="s">
        <v>126</v>
      </c>
      <c r="D102" s="16">
        <v>8586</v>
      </c>
      <c r="E102" s="17">
        <v>6768</v>
      </c>
      <c r="F102" s="18">
        <v>126.9</v>
      </c>
      <c r="G102" s="19">
        <v>0.1</v>
      </c>
      <c r="H102" s="17">
        <v>30262</v>
      </c>
      <c r="I102" s="17">
        <v>24826</v>
      </c>
      <c r="J102" s="18">
        <v>121.9</v>
      </c>
      <c r="K102" s="20">
        <v>0</v>
      </c>
      <c r="L102" s="19">
        <v>28.4</v>
      </c>
    </row>
    <row r="103" spans="1:12" ht="13.5">
      <c r="A103" s="21"/>
      <c r="B103" s="15">
        <v>408</v>
      </c>
      <c r="C103" s="15" t="s">
        <v>127</v>
      </c>
      <c r="D103" s="16">
        <v>1384</v>
      </c>
      <c r="E103" s="17">
        <v>876</v>
      </c>
      <c r="F103" s="18">
        <v>158</v>
      </c>
      <c r="G103" s="19">
        <v>0</v>
      </c>
      <c r="H103" s="17">
        <v>4216</v>
      </c>
      <c r="I103" s="17">
        <v>3078</v>
      </c>
      <c r="J103" s="18">
        <v>137</v>
      </c>
      <c r="K103" s="20">
        <v>0</v>
      </c>
      <c r="L103" s="19">
        <v>32.8</v>
      </c>
    </row>
    <row r="104" spans="1:12" ht="13.5">
      <c r="A104" s="21"/>
      <c r="B104" s="15">
        <v>409</v>
      </c>
      <c r="C104" s="15" t="s">
        <v>128</v>
      </c>
      <c r="D104" s="16">
        <v>36610</v>
      </c>
      <c r="E104" s="17">
        <v>26880</v>
      </c>
      <c r="F104" s="18">
        <v>136.2</v>
      </c>
      <c r="G104" s="19">
        <v>0.3</v>
      </c>
      <c r="H104" s="17">
        <v>103952</v>
      </c>
      <c r="I104" s="17">
        <v>78064</v>
      </c>
      <c r="J104" s="18">
        <v>133.2</v>
      </c>
      <c r="K104" s="20">
        <v>0.2</v>
      </c>
      <c r="L104" s="19">
        <v>35.2</v>
      </c>
    </row>
    <row r="105" spans="1:12" ht="13.5">
      <c r="A105" s="21"/>
      <c r="B105" s="15">
        <v>410</v>
      </c>
      <c r="C105" s="15" t="s">
        <v>129</v>
      </c>
      <c r="D105" s="16">
        <v>87518</v>
      </c>
      <c r="E105" s="17">
        <v>73648</v>
      </c>
      <c r="F105" s="18">
        <v>118.8</v>
      </c>
      <c r="G105" s="19">
        <v>0.7</v>
      </c>
      <c r="H105" s="17">
        <v>299354</v>
      </c>
      <c r="I105" s="17">
        <v>254010</v>
      </c>
      <c r="J105" s="18">
        <v>117.9</v>
      </c>
      <c r="K105" s="20">
        <v>0.5</v>
      </c>
      <c r="L105" s="19">
        <v>29.2</v>
      </c>
    </row>
    <row r="106" spans="1:12" ht="13.5">
      <c r="A106" s="21"/>
      <c r="B106" s="15">
        <v>411</v>
      </c>
      <c r="C106" s="15" t="s">
        <v>130</v>
      </c>
      <c r="D106" s="16">
        <v>1507</v>
      </c>
      <c r="E106" s="17">
        <v>1778</v>
      </c>
      <c r="F106" s="18">
        <v>84.8</v>
      </c>
      <c r="G106" s="19">
        <v>0</v>
      </c>
      <c r="H106" s="17">
        <v>5285</v>
      </c>
      <c r="I106" s="17">
        <v>4989</v>
      </c>
      <c r="J106" s="18">
        <v>105.9</v>
      </c>
      <c r="K106" s="20">
        <v>0</v>
      </c>
      <c r="L106" s="19">
        <v>28.5</v>
      </c>
    </row>
    <row r="107" spans="1:12" ht="13.5">
      <c r="A107" s="21"/>
      <c r="B107" s="15">
        <v>412</v>
      </c>
      <c r="C107" s="15" t="s">
        <v>131</v>
      </c>
      <c r="D107" s="16">
        <v>619</v>
      </c>
      <c r="E107" s="17">
        <v>399</v>
      </c>
      <c r="F107" s="18">
        <v>155.1</v>
      </c>
      <c r="G107" s="19">
        <v>0</v>
      </c>
      <c r="H107" s="17">
        <v>5953</v>
      </c>
      <c r="I107" s="17">
        <v>5863</v>
      </c>
      <c r="J107" s="18">
        <v>101.5</v>
      </c>
      <c r="K107" s="20">
        <v>0</v>
      </c>
      <c r="L107" s="19">
        <v>10.4</v>
      </c>
    </row>
    <row r="108" spans="1:12" ht="13.5">
      <c r="A108" s="21"/>
      <c r="B108" s="15">
        <v>413</v>
      </c>
      <c r="C108" s="15" t="s">
        <v>132</v>
      </c>
      <c r="D108" s="16">
        <v>26913</v>
      </c>
      <c r="E108" s="17">
        <v>15119</v>
      </c>
      <c r="F108" s="18">
        <v>178</v>
      </c>
      <c r="G108" s="19">
        <v>0.2</v>
      </c>
      <c r="H108" s="17">
        <v>59945</v>
      </c>
      <c r="I108" s="17">
        <v>47183</v>
      </c>
      <c r="J108" s="18">
        <v>127</v>
      </c>
      <c r="K108" s="20">
        <v>0.1</v>
      </c>
      <c r="L108" s="19">
        <v>44.9</v>
      </c>
    </row>
    <row r="109" spans="1:12" ht="13.5">
      <c r="A109" s="21"/>
      <c r="B109" s="30">
        <v>414</v>
      </c>
      <c r="C109" s="15" t="s">
        <v>133</v>
      </c>
      <c r="D109" s="51">
        <v>0</v>
      </c>
      <c r="E109" s="52">
        <v>0</v>
      </c>
      <c r="F109" s="53">
        <v>0</v>
      </c>
      <c r="G109" s="54">
        <v>0</v>
      </c>
      <c r="H109" s="52">
        <v>2</v>
      </c>
      <c r="I109" s="52">
        <v>3</v>
      </c>
      <c r="J109" s="53">
        <v>0</v>
      </c>
      <c r="K109" s="55">
        <v>0</v>
      </c>
      <c r="L109" s="19">
        <v>0</v>
      </c>
    </row>
    <row r="110" spans="1:12" ht="14.25" thickBot="1">
      <c r="A110" s="38" t="s">
        <v>8</v>
      </c>
      <c r="B110" s="39"/>
      <c r="C110" s="39"/>
      <c r="D110" s="40">
        <v>523063</v>
      </c>
      <c r="E110" s="41">
        <v>385268</v>
      </c>
      <c r="F110" s="42">
        <v>135.8</v>
      </c>
      <c r="G110" s="43">
        <v>4.3</v>
      </c>
      <c r="H110" s="41">
        <v>2759675</v>
      </c>
      <c r="I110" s="41">
        <v>2345189</v>
      </c>
      <c r="J110" s="42">
        <v>117.7</v>
      </c>
      <c r="K110" s="44">
        <v>4.2</v>
      </c>
      <c r="L110" s="43">
        <v>19</v>
      </c>
    </row>
    <row r="111" spans="1:12" ht="13.5">
      <c r="A111" s="21" t="s">
        <v>9</v>
      </c>
      <c r="B111" s="45">
        <v>201</v>
      </c>
      <c r="C111" s="15" t="s">
        <v>134</v>
      </c>
      <c r="D111" s="46">
        <v>6880</v>
      </c>
      <c r="E111" s="47">
        <v>5593</v>
      </c>
      <c r="F111" s="48">
        <v>123</v>
      </c>
      <c r="G111" s="49">
        <v>0.1</v>
      </c>
      <c r="H111" s="47">
        <v>15189</v>
      </c>
      <c r="I111" s="47">
        <v>9807</v>
      </c>
      <c r="J111" s="48">
        <v>154.9</v>
      </c>
      <c r="K111" s="50">
        <v>0</v>
      </c>
      <c r="L111" s="49">
        <v>45.3</v>
      </c>
    </row>
    <row r="112" spans="1:12" ht="13.5">
      <c r="A112" s="21"/>
      <c r="B112" s="15">
        <v>202</v>
      </c>
      <c r="C112" s="15" t="s">
        <v>135</v>
      </c>
      <c r="D112" s="16">
        <v>43421</v>
      </c>
      <c r="E112" s="17">
        <v>38693</v>
      </c>
      <c r="F112" s="18">
        <v>112.2</v>
      </c>
      <c r="G112" s="19">
        <v>0.4</v>
      </c>
      <c r="H112" s="17">
        <v>120108</v>
      </c>
      <c r="I112" s="17">
        <v>122585</v>
      </c>
      <c r="J112" s="18">
        <v>98</v>
      </c>
      <c r="K112" s="20">
        <v>0.2</v>
      </c>
      <c r="L112" s="19">
        <v>36.2</v>
      </c>
    </row>
    <row r="113" spans="1:12" ht="13.5">
      <c r="A113" s="21"/>
      <c r="B113" s="15">
        <v>203</v>
      </c>
      <c r="C113" s="15" t="s">
        <v>136</v>
      </c>
      <c r="D113" s="16">
        <v>37515</v>
      </c>
      <c r="E113" s="17">
        <v>38632</v>
      </c>
      <c r="F113" s="18">
        <v>97.1</v>
      </c>
      <c r="G113" s="19">
        <v>0.3</v>
      </c>
      <c r="H113" s="17">
        <v>216158</v>
      </c>
      <c r="I113" s="17">
        <v>200904</v>
      </c>
      <c r="J113" s="18">
        <v>107.6</v>
      </c>
      <c r="K113" s="20">
        <v>0.3</v>
      </c>
      <c r="L113" s="19">
        <v>17.4</v>
      </c>
    </row>
    <row r="114" spans="1:12" ht="13.5">
      <c r="A114" s="21"/>
      <c r="B114" s="15">
        <v>204</v>
      </c>
      <c r="C114" s="15" t="s">
        <v>137</v>
      </c>
      <c r="D114" s="16">
        <v>29070</v>
      </c>
      <c r="E114" s="17">
        <v>29449</v>
      </c>
      <c r="F114" s="18">
        <v>98.7</v>
      </c>
      <c r="G114" s="19">
        <v>0.2</v>
      </c>
      <c r="H114" s="17">
        <v>95831</v>
      </c>
      <c r="I114" s="17">
        <v>88459</v>
      </c>
      <c r="J114" s="18">
        <v>108.3</v>
      </c>
      <c r="K114" s="20">
        <v>0.1</v>
      </c>
      <c r="L114" s="19">
        <v>30.3</v>
      </c>
    </row>
    <row r="115" spans="1:12" ht="13.5">
      <c r="A115" s="21"/>
      <c r="B115" s="15">
        <v>205</v>
      </c>
      <c r="C115" s="15" t="s">
        <v>138</v>
      </c>
      <c r="D115" s="16">
        <v>374881</v>
      </c>
      <c r="E115" s="17">
        <v>376036</v>
      </c>
      <c r="F115" s="18">
        <v>99.7</v>
      </c>
      <c r="G115" s="19">
        <v>3.1</v>
      </c>
      <c r="H115" s="17">
        <v>1663470</v>
      </c>
      <c r="I115" s="17">
        <v>1619251</v>
      </c>
      <c r="J115" s="18">
        <v>102.7</v>
      </c>
      <c r="K115" s="20">
        <v>2.5</v>
      </c>
      <c r="L115" s="19">
        <v>22.5</v>
      </c>
    </row>
    <row r="116" spans="1:12" ht="13.5">
      <c r="A116" s="21"/>
      <c r="B116" s="15">
        <v>206</v>
      </c>
      <c r="C116" s="15" t="s">
        <v>139</v>
      </c>
      <c r="D116" s="16">
        <v>39218</v>
      </c>
      <c r="E116" s="17">
        <v>33013</v>
      </c>
      <c r="F116" s="18">
        <v>118.8</v>
      </c>
      <c r="G116" s="19">
        <v>0.3</v>
      </c>
      <c r="H116" s="17">
        <v>213225</v>
      </c>
      <c r="I116" s="17">
        <v>214534</v>
      </c>
      <c r="J116" s="18">
        <v>99.4</v>
      </c>
      <c r="K116" s="20">
        <v>0.3</v>
      </c>
      <c r="L116" s="19">
        <v>18.4</v>
      </c>
    </row>
    <row r="117" spans="1:12" ht="13.5">
      <c r="A117" s="21"/>
      <c r="B117" s="15">
        <v>207</v>
      </c>
      <c r="C117" s="15" t="s">
        <v>140</v>
      </c>
      <c r="D117" s="16">
        <v>264959</v>
      </c>
      <c r="E117" s="17">
        <v>256061</v>
      </c>
      <c r="F117" s="18">
        <v>103.5</v>
      </c>
      <c r="G117" s="19">
        <v>2.2</v>
      </c>
      <c r="H117" s="17">
        <v>1448258</v>
      </c>
      <c r="I117" s="17">
        <v>1447455</v>
      </c>
      <c r="J117" s="18">
        <v>100.1</v>
      </c>
      <c r="K117" s="20">
        <v>2.2</v>
      </c>
      <c r="L117" s="19">
        <v>18.3</v>
      </c>
    </row>
    <row r="118" spans="1:12" ht="13.5">
      <c r="A118" s="21"/>
      <c r="B118" s="15">
        <v>208</v>
      </c>
      <c r="C118" s="15" t="s">
        <v>141</v>
      </c>
      <c r="D118" s="16">
        <v>198764</v>
      </c>
      <c r="E118" s="17">
        <v>177707</v>
      </c>
      <c r="F118" s="18">
        <v>111.8</v>
      </c>
      <c r="G118" s="19">
        <v>1.6</v>
      </c>
      <c r="H118" s="17">
        <v>785983</v>
      </c>
      <c r="I118" s="17">
        <v>779979</v>
      </c>
      <c r="J118" s="18">
        <v>100.8</v>
      </c>
      <c r="K118" s="20">
        <v>1.2</v>
      </c>
      <c r="L118" s="19">
        <v>25.3</v>
      </c>
    </row>
    <row r="119" spans="1:12" ht="13.5">
      <c r="A119" s="21"/>
      <c r="B119" s="15">
        <v>209</v>
      </c>
      <c r="C119" s="15" t="s">
        <v>142</v>
      </c>
      <c r="D119" s="16">
        <v>1315</v>
      </c>
      <c r="E119" s="17">
        <v>1182</v>
      </c>
      <c r="F119" s="18">
        <v>111.3</v>
      </c>
      <c r="G119" s="19">
        <v>0</v>
      </c>
      <c r="H119" s="17">
        <v>24766</v>
      </c>
      <c r="I119" s="17">
        <v>23242</v>
      </c>
      <c r="J119" s="18">
        <v>106.6</v>
      </c>
      <c r="K119" s="20">
        <v>0</v>
      </c>
      <c r="L119" s="19">
        <v>5.3</v>
      </c>
    </row>
    <row r="120" spans="1:12" ht="13.5">
      <c r="A120" s="21"/>
      <c r="B120" s="15">
        <v>210</v>
      </c>
      <c r="C120" s="15" t="s">
        <v>143</v>
      </c>
      <c r="D120" s="16">
        <v>162054</v>
      </c>
      <c r="E120" s="17">
        <v>149052</v>
      </c>
      <c r="F120" s="18">
        <v>108.7</v>
      </c>
      <c r="G120" s="19">
        <v>1.3</v>
      </c>
      <c r="H120" s="17">
        <v>856230</v>
      </c>
      <c r="I120" s="17">
        <v>903293</v>
      </c>
      <c r="J120" s="18">
        <v>94.8</v>
      </c>
      <c r="K120" s="20">
        <v>1.3</v>
      </c>
      <c r="L120" s="19">
        <v>18.9</v>
      </c>
    </row>
    <row r="121" spans="1:12" ht="13.5">
      <c r="A121" s="21"/>
      <c r="B121" s="15">
        <v>211</v>
      </c>
      <c r="C121" s="15" t="s">
        <v>144</v>
      </c>
      <c r="D121" s="16">
        <v>3</v>
      </c>
      <c r="E121" s="17">
        <v>0</v>
      </c>
      <c r="F121" s="18">
        <v>0</v>
      </c>
      <c r="G121" s="19">
        <v>0</v>
      </c>
      <c r="H121" s="17">
        <v>386</v>
      </c>
      <c r="I121" s="17">
        <v>459</v>
      </c>
      <c r="J121" s="18">
        <v>0</v>
      </c>
      <c r="K121" s="20">
        <v>0</v>
      </c>
      <c r="L121" s="19">
        <v>0.8</v>
      </c>
    </row>
    <row r="122" spans="1:12" ht="13.5">
      <c r="A122" s="21"/>
      <c r="B122" s="15">
        <v>212</v>
      </c>
      <c r="C122" s="15" t="s">
        <v>145</v>
      </c>
      <c r="D122" s="16">
        <v>0</v>
      </c>
      <c r="E122" s="17">
        <v>0</v>
      </c>
      <c r="F122" s="18">
        <v>0</v>
      </c>
      <c r="G122" s="19">
        <v>0</v>
      </c>
      <c r="H122" s="17">
        <v>87</v>
      </c>
      <c r="I122" s="17">
        <v>325</v>
      </c>
      <c r="J122" s="18">
        <v>26.8</v>
      </c>
      <c r="K122" s="20">
        <v>0</v>
      </c>
      <c r="L122" s="19">
        <v>0</v>
      </c>
    </row>
    <row r="123" spans="1:12" ht="13.5">
      <c r="A123" s="21"/>
      <c r="B123" s="15">
        <v>213</v>
      </c>
      <c r="C123" s="15" t="s">
        <v>146</v>
      </c>
      <c r="D123" s="16">
        <v>379894</v>
      </c>
      <c r="E123" s="17">
        <v>352314</v>
      </c>
      <c r="F123" s="18">
        <v>107.8</v>
      </c>
      <c r="G123" s="19">
        <v>3.1</v>
      </c>
      <c r="H123" s="17">
        <v>2057784</v>
      </c>
      <c r="I123" s="17">
        <v>2050331</v>
      </c>
      <c r="J123" s="18">
        <v>100.4</v>
      </c>
      <c r="K123" s="20">
        <v>3.1</v>
      </c>
      <c r="L123" s="19">
        <v>18.5</v>
      </c>
    </row>
    <row r="124" spans="1:12" ht="13.5">
      <c r="A124" s="21"/>
      <c r="B124" s="15">
        <v>215</v>
      </c>
      <c r="C124" s="15" t="s">
        <v>147</v>
      </c>
      <c r="D124" s="16">
        <v>31113</v>
      </c>
      <c r="E124" s="17">
        <v>31578</v>
      </c>
      <c r="F124" s="18">
        <v>98.5</v>
      </c>
      <c r="G124" s="19">
        <v>0.3</v>
      </c>
      <c r="H124" s="17">
        <v>237742</v>
      </c>
      <c r="I124" s="17">
        <v>236453</v>
      </c>
      <c r="J124" s="18">
        <v>100.5</v>
      </c>
      <c r="K124" s="20">
        <v>0.4</v>
      </c>
      <c r="L124" s="19">
        <v>13.1</v>
      </c>
    </row>
    <row r="125" spans="1:12" ht="13.5">
      <c r="A125" s="21"/>
      <c r="B125" s="15">
        <v>217</v>
      </c>
      <c r="C125" s="15" t="s">
        <v>148</v>
      </c>
      <c r="D125" s="16">
        <v>15913</v>
      </c>
      <c r="E125" s="17">
        <v>23159</v>
      </c>
      <c r="F125" s="18">
        <v>68.7</v>
      </c>
      <c r="G125" s="19">
        <v>0.1</v>
      </c>
      <c r="H125" s="17">
        <v>81802</v>
      </c>
      <c r="I125" s="17">
        <v>102074</v>
      </c>
      <c r="J125" s="18">
        <v>80.1</v>
      </c>
      <c r="K125" s="20">
        <v>0.1</v>
      </c>
      <c r="L125" s="19">
        <v>19.5</v>
      </c>
    </row>
    <row r="126" spans="1:12" ht="13.5">
      <c r="A126" s="21"/>
      <c r="B126" s="15">
        <v>218</v>
      </c>
      <c r="C126" s="15" t="s">
        <v>149</v>
      </c>
      <c r="D126" s="16">
        <v>164855</v>
      </c>
      <c r="E126" s="17">
        <v>111783</v>
      </c>
      <c r="F126" s="18">
        <v>147.5</v>
      </c>
      <c r="G126" s="19">
        <v>1.3</v>
      </c>
      <c r="H126" s="17">
        <v>561189</v>
      </c>
      <c r="I126" s="17">
        <v>523925</v>
      </c>
      <c r="J126" s="18">
        <v>107.1</v>
      </c>
      <c r="K126" s="20">
        <v>0.9</v>
      </c>
      <c r="L126" s="19">
        <v>29.4</v>
      </c>
    </row>
    <row r="127" spans="1:12" ht="13.5">
      <c r="A127" s="21"/>
      <c r="B127" s="15">
        <v>219</v>
      </c>
      <c r="C127" s="15" t="s">
        <v>150</v>
      </c>
      <c r="D127" s="16">
        <v>5376</v>
      </c>
      <c r="E127" s="17">
        <v>8347</v>
      </c>
      <c r="F127" s="18">
        <v>64.4</v>
      </c>
      <c r="G127" s="19">
        <v>0</v>
      </c>
      <c r="H127" s="17">
        <v>5994</v>
      </c>
      <c r="I127" s="17">
        <v>9004</v>
      </c>
      <c r="J127" s="18">
        <v>66.6</v>
      </c>
      <c r="K127" s="20">
        <v>0</v>
      </c>
      <c r="L127" s="19">
        <v>89.7</v>
      </c>
    </row>
    <row r="128" spans="1:12" ht="13.5">
      <c r="A128" s="21"/>
      <c r="B128" s="15">
        <v>220</v>
      </c>
      <c r="C128" s="15" t="s">
        <v>151</v>
      </c>
      <c r="D128" s="16">
        <v>142726</v>
      </c>
      <c r="E128" s="17">
        <v>161808</v>
      </c>
      <c r="F128" s="18">
        <v>88.2</v>
      </c>
      <c r="G128" s="19">
        <v>1.2</v>
      </c>
      <c r="H128" s="17">
        <v>631771</v>
      </c>
      <c r="I128" s="17">
        <v>698035</v>
      </c>
      <c r="J128" s="18">
        <v>90.5</v>
      </c>
      <c r="K128" s="20">
        <v>1</v>
      </c>
      <c r="L128" s="19">
        <v>22.6</v>
      </c>
    </row>
    <row r="129" spans="1:12" ht="13.5">
      <c r="A129" s="21"/>
      <c r="B129" s="15">
        <v>221</v>
      </c>
      <c r="C129" s="15" t="s">
        <v>152</v>
      </c>
      <c r="D129" s="16">
        <v>997</v>
      </c>
      <c r="E129" s="17">
        <v>1460</v>
      </c>
      <c r="F129" s="18">
        <v>68.3</v>
      </c>
      <c r="G129" s="19">
        <v>0</v>
      </c>
      <c r="H129" s="17">
        <v>9172</v>
      </c>
      <c r="I129" s="17">
        <v>12251</v>
      </c>
      <c r="J129" s="18">
        <v>74.9</v>
      </c>
      <c r="K129" s="20">
        <v>0</v>
      </c>
      <c r="L129" s="19">
        <v>10.9</v>
      </c>
    </row>
    <row r="130" spans="1:12" ht="13.5">
      <c r="A130" s="21"/>
      <c r="B130" s="15">
        <v>222</v>
      </c>
      <c r="C130" s="15" t="s">
        <v>153</v>
      </c>
      <c r="D130" s="16">
        <v>46228</v>
      </c>
      <c r="E130" s="17">
        <v>52285</v>
      </c>
      <c r="F130" s="18">
        <v>88.4</v>
      </c>
      <c r="G130" s="19">
        <v>0.4</v>
      </c>
      <c r="H130" s="17">
        <v>208234</v>
      </c>
      <c r="I130" s="17">
        <v>186682</v>
      </c>
      <c r="J130" s="18">
        <v>111.5</v>
      </c>
      <c r="K130" s="20">
        <v>0.3</v>
      </c>
      <c r="L130" s="19">
        <v>22.2</v>
      </c>
    </row>
    <row r="131" spans="1:12" ht="13.5">
      <c r="A131" s="21"/>
      <c r="B131" s="15">
        <v>225</v>
      </c>
      <c r="C131" s="15" t="s">
        <v>154</v>
      </c>
      <c r="D131" s="16">
        <v>31409</v>
      </c>
      <c r="E131" s="17">
        <v>33995</v>
      </c>
      <c r="F131" s="18">
        <v>92.4</v>
      </c>
      <c r="G131" s="19">
        <v>0.3</v>
      </c>
      <c r="H131" s="17">
        <v>118693</v>
      </c>
      <c r="I131" s="17">
        <v>135609</v>
      </c>
      <c r="J131" s="18">
        <v>87.5</v>
      </c>
      <c r="K131" s="20">
        <v>0.2</v>
      </c>
      <c r="L131" s="19">
        <v>26.5</v>
      </c>
    </row>
    <row r="132" spans="1:12" ht="13.5">
      <c r="A132" s="21"/>
      <c r="B132" s="15">
        <v>228</v>
      </c>
      <c r="C132" s="15" t="s">
        <v>155</v>
      </c>
      <c r="D132" s="16">
        <v>480</v>
      </c>
      <c r="E132" s="17">
        <v>108</v>
      </c>
      <c r="F132" s="18">
        <v>444.4</v>
      </c>
      <c r="G132" s="19">
        <v>0</v>
      </c>
      <c r="H132" s="17">
        <v>1131</v>
      </c>
      <c r="I132" s="17">
        <v>1275</v>
      </c>
      <c r="J132" s="18">
        <v>88.7</v>
      </c>
      <c r="K132" s="20">
        <v>0</v>
      </c>
      <c r="L132" s="19">
        <v>42.4</v>
      </c>
    </row>
    <row r="133" spans="1:12" ht="13.5">
      <c r="A133" s="21"/>
      <c r="B133" s="15">
        <v>230</v>
      </c>
      <c r="C133" s="15" t="s">
        <v>156</v>
      </c>
      <c r="D133" s="16">
        <v>27104</v>
      </c>
      <c r="E133" s="17">
        <v>39731</v>
      </c>
      <c r="F133" s="18">
        <v>68.2</v>
      </c>
      <c r="G133" s="19">
        <v>0.2</v>
      </c>
      <c r="H133" s="17">
        <v>97087</v>
      </c>
      <c r="I133" s="17">
        <v>142908</v>
      </c>
      <c r="J133" s="18">
        <v>67.9</v>
      </c>
      <c r="K133" s="20">
        <v>0.1</v>
      </c>
      <c r="L133" s="19">
        <v>27.9</v>
      </c>
    </row>
    <row r="134" spans="1:12" ht="13.5">
      <c r="A134" s="21"/>
      <c r="B134" s="15">
        <v>233</v>
      </c>
      <c r="C134" s="15" t="s">
        <v>157</v>
      </c>
      <c r="D134" s="16">
        <v>2841</v>
      </c>
      <c r="E134" s="17">
        <v>3686</v>
      </c>
      <c r="F134" s="18">
        <v>77.1</v>
      </c>
      <c r="G134" s="19">
        <v>0</v>
      </c>
      <c r="H134" s="17">
        <v>32119</v>
      </c>
      <c r="I134" s="17">
        <v>57649</v>
      </c>
      <c r="J134" s="18">
        <v>55.7</v>
      </c>
      <c r="K134" s="20">
        <v>0</v>
      </c>
      <c r="L134" s="19">
        <v>8.8</v>
      </c>
    </row>
    <row r="135" spans="1:12" ht="13.5">
      <c r="A135" s="21"/>
      <c r="B135" s="15">
        <v>234</v>
      </c>
      <c r="C135" s="15" t="s">
        <v>158</v>
      </c>
      <c r="D135" s="16">
        <v>68672</v>
      </c>
      <c r="E135" s="17">
        <v>57937</v>
      </c>
      <c r="F135" s="18">
        <v>118.5</v>
      </c>
      <c r="G135" s="19">
        <v>0.6</v>
      </c>
      <c r="H135" s="17">
        <v>239947</v>
      </c>
      <c r="I135" s="17">
        <v>207045</v>
      </c>
      <c r="J135" s="18">
        <v>115.9</v>
      </c>
      <c r="K135" s="20">
        <v>0.4</v>
      </c>
      <c r="L135" s="19">
        <v>28.6</v>
      </c>
    </row>
    <row r="136" spans="1:12" ht="13.5">
      <c r="A136" s="21"/>
      <c r="B136" s="15">
        <v>241</v>
      </c>
      <c r="C136" s="15" t="s">
        <v>159</v>
      </c>
      <c r="D136" s="16">
        <v>272</v>
      </c>
      <c r="E136" s="17">
        <v>316</v>
      </c>
      <c r="F136" s="18">
        <v>86.1</v>
      </c>
      <c r="G136" s="19">
        <v>0</v>
      </c>
      <c r="H136" s="17">
        <v>3322</v>
      </c>
      <c r="I136" s="17">
        <v>2889</v>
      </c>
      <c r="J136" s="18">
        <v>115</v>
      </c>
      <c r="K136" s="20">
        <v>0</v>
      </c>
      <c r="L136" s="19">
        <v>8.2</v>
      </c>
    </row>
    <row r="137" spans="1:12" ht="13.5">
      <c r="A137" s="21"/>
      <c r="B137" s="15">
        <v>242</v>
      </c>
      <c r="C137" s="15" t="s">
        <v>160</v>
      </c>
      <c r="D137" s="16">
        <v>5664</v>
      </c>
      <c r="E137" s="17">
        <v>5789</v>
      </c>
      <c r="F137" s="18">
        <v>97.8</v>
      </c>
      <c r="G137" s="19">
        <v>0</v>
      </c>
      <c r="H137" s="17">
        <v>14085</v>
      </c>
      <c r="I137" s="17">
        <v>12773</v>
      </c>
      <c r="J137" s="18">
        <v>110.3</v>
      </c>
      <c r="K137" s="20">
        <v>0</v>
      </c>
      <c r="L137" s="19">
        <v>40.2</v>
      </c>
    </row>
    <row r="138" spans="1:12" ht="13.5">
      <c r="A138" s="21"/>
      <c r="B138" s="15">
        <v>243</v>
      </c>
      <c r="C138" s="15" t="s">
        <v>161</v>
      </c>
      <c r="D138" s="16">
        <v>0</v>
      </c>
      <c r="E138" s="17">
        <v>0</v>
      </c>
      <c r="F138" s="18">
        <v>0</v>
      </c>
      <c r="G138" s="19">
        <v>0</v>
      </c>
      <c r="H138" s="17">
        <v>407</v>
      </c>
      <c r="I138" s="17">
        <v>113</v>
      </c>
      <c r="J138" s="18">
        <v>360.2</v>
      </c>
      <c r="K138" s="20">
        <v>0</v>
      </c>
      <c r="L138" s="19">
        <v>0</v>
      </c>
    </row>
    <row r="139" spans="1:12" ht="13.5">
      <c r="A139" s="21"/>
      <c r="B139" s="15">
        <v>244</v>
      </c>
      <c r="C139" s="15" t="s">
        <v>162</v>
      </c>
      <c r="D139" s="16">
        <v>23</v>
      </c>
      <c r="E139" s="17">
        <v>0</v>
      </c>
      <c r="F139" s="18">
        <v>0</v>
      </c>
      <c r="G139" s="19">
        <v>0</v>
      </c>
      <c r="H139" s="17">
        <v>248</v>
      </c>
      <c r="I139" s="17">
        <v>233</v>
      </c>
      <c r="J139" s="18">
        <v>0</v>
      </c>
      <c r="K139" s="20">
        <v>0</v>
      </c>
      <c r="L139" s="19">
        <v>9.3</v>
      </c>
    </row>
    <row r="140" spans="1:12" ht="13.5">
      <c r="A140" s="21"/>
      <c r="B140" s="22"/>
      <c r="C140" s="22" t="s">
        <v>30</v>
      </c>
      <c r="D140" s="24">
        <v>2055769</v>
      </c>
      <c r="E140" s="25">
        <v>1960843</v>
      </c>
      <c r="F140" s="26">
        <v>104.8</v>
      </c>
      <c r="G140" s="27">
        <v>16.8</v>
      </c>
      <c r="H140" s="25">
        <v>9651836</v>
      </c>
      <c r="I140" s="25">
        <v>9619962</v>
      </c>
      <c r="J140" s="26">
        <v>100.3</v>
      </c>
      <c r="K140" s="29">
        <v>14.7</v>
      </c>
      <c r="L140" s="27">
        <v>21.3</v>
      </c>
    </row>
    <row r="141" spans="1:12" ht="13.5">
      <c r="A141" s="21"/>
      <c r="B141" s="31"/>
      <c r="C141" s="31" t="s">
        <v>31</v>
      </c>
      <c r="D141" s="32">
        <v>81414</v>
      </c>
      <c r="E141" s="33">
        <v>75864</v>
      </c>
      <c r="F141" s="34">
        <v>107.3</v>
      </c>
      <c r="G141" s="35">
        <v>0.7</v>
      </c>
      <c r="H141" s="33">
        <v>373039</v>
      </c>
      <c r="I141" s="33">
        <v>368845</v>
      </c>
      <c r="J141" s="34">
        <v>101.1</v>
      </c>
      <c r="K141" s="37">
        <v>0.6</v>
      </c>
      <c r="L141" s="27">
        <v>21.8</v>
      </c>
    </row>
    <row r="142" spans="1:12" ht="14.25" thickBot="1">
      <c r="A142" s="38" t="s">
        <v>10</v>
      </c>
      <c r="B142" s="39"/>
      <c r="C142" s="39"/>
      <c r="D142" s="40">
        <v>2081647</v>
      </c>
      <c r="E142" s="41">
        <v>1989714</v>
      </c>
      <c r="F142" s="42">
        <v>104.6</v>
      </c>
      <c r="G142" s="43">
        <v>17</v>
      </c>
      <c r="H142" s="41">
        <v>9740415</v>
      </c>
      <c r="I142" s="41">
        <v>9789540</v>
      </c>
      <c r="J142" s="42">
        <v>99.5</v>
      </c>
      <c r="K142" s="44">
        <v>14.8</v>
      </c>
      <c r="L142" s="43">
        <v>21.4</v>
      </c>
    </row>
    <row r="143" spans="1:12" ht="13.5">
      <c r="A143" s="21" t="s">
        <v>32</v>
      </c>
      <c r="B143" s="45">
        <v>150</v>
      </c>
      <c r="C143" s="15" t="s">
        <v>163</v>
      </c>
      <c r="D143" s="46">
        <v>189</v>
      </c>
      <c r="E143" s="47">
        <v>275</v>
      </c>
      <c r="F143" s="48">
        <v>68.7</v>
      </c>
      <c r="G143" s="49">
        <v>0</v>
      </c>
      <c r="H143" s="47">
        <v>5961</v>
      </c>
      <c r="I143" s="47">
        <v>8419</v>
      </c>
      <c r="J143" s="48">
        <v>70.8</v>
      </c>
      <c r="K143" s="50">
        <v>0</v>
      </c>
      <c r="L143" s="49">
        <v>3.2</v>
      </c>
    </row>
    <row r="144" spans="1:12" ht="13.5">
      <c r="A144" s="21" t="s">
        <v>33</v>
      </c>
      <c r="B144" s="15">
        <v>151</v>
      </c>
      <c r="C144" s="15" t="s">
        <v>164</v>
      </c>
      <c r="D144" s="16">
        <v>7</v>
      </c>
      <c r="E144" s="17">
        <v>3</v>
      </c>
      <c r="F144" s="18">
        <v>233.3</v>
      </c>
      <c r="G144" s="19">
        <v>0</v>
      </c>
      <c r="H144" s="17">
        <v>113</v>
      </c>
      <c r="I144" s="17">
        <v>144</v>
      </c>
      <c r="J144" s="18">
        <v>78.5</v>
      </c>
      <c r="K144" s="20">
        <v>0</v>
      </c>
      <c r="L144" s="19">
        <v>6.2</v>
      </c>
    </row>
    <row r="145" spans="1:12" ht="13.5">
      <c r="A145" s="21"/>
      <c r="B145" s="15">
        <v>152</v>
      </c>
      <c r="C145" s="15" t="s">
        <v>165</v>
      </c>
      <c r="D145" s="16">
        <v>608</v>
      </c>
      <c r="E145" s="17">
        <v>663</v>
      </c>
      <c r="F145" s="18">
        <v>91.7</v>
      </c>
      <c r="G145" s="19">
        <v>0</v>
      </c>
      <c r="H145" s="17">
        <v>3957</v>
      </c>
      <c r="I145" s="17">
        <v>5641</v>
      </c>
      <c r="J145" s="18">
        <v>70.1</v>
      </c>
      <c r="K145" s="20">
        <v>0</v>
      </c>
      <c r="L145" s="19">
        <v>15.4</v>
      </c>
    </row>
    <row r="146" spans="1:12" ht="13.5">
      <c r="A146" s="21"/>
      <c r="B146" s="15">
        <v>153</v>
      </c>
      <c r="C146" s="15" t="s">
        <v>166</v>
      </c>
      <c r="D146" s="16">
        <v>7426</v>
      </c>
      <c r="E146" s="17">
        <v>10536</v>
      </c>
      <c r="F146" s="18">
        <v>70.5</v>
      </c>
      <c r="G146" s="19">
        <v>0.1</v>
      </c>
      <c r="H146" s="17">
        <v>19409</v>
      </c>
      <c r="I146" s="17">
        <v>20036</v>
      </c>
      <c r="J146" s="18">
        <v>96.9</v>
      </c>
      <c r="K146" s="20">
        <v>0</v>
      </c>
      <c r="L146" s="19">
        <v>38.3</v>
      </c>
    </row>
    <row r="147" spans="1:12" ht="13.5">
      <c r="A147" s="21"/>
      <c r="B147" s="15">
        <v>154</v>
      </c>
      <c r="C147" s="15" t="s">
        <v>167</v>
      </c>
      <c r="D147" s="16">
        <v>40</v>
      </c>
      <c r="E147" s="17">
        <v>28</v>
      </c>
      <c r="F147" s="18">
        <v>142.9</v>
      </c>
      <c r="G147" s="19">
        <v>0</v>
      </c>
      <c r="H147" s="17">
        <v>255</v>
      </c>
      <c r="I147" s="17">
        <v>405</v>
      </c>
      <c r="J147" s="18">
        <v>63</v>
      </c>
      <c r="K147" s="20">
        <v>0</v>
      </c>
      <c r="L147" s="19">
        <v>15.7</v>
      </c>
    </row>
    <row r="148" spans="1:12" ht="13.5">
      <c r="A148" s="21"/>
      <c r="B148" s="15">
        <v>155</v>
      </c>
      <c r="C148" s="15" t="s">
        <v>168</v>
      </c>
      <c r="D148" s="16">
        <v>14</v>
      </c>
      <c r="E148" s="17">
        <v>25</v>
      </c>
      <c r="F148" s="18">
        <v>56</v>
      </c>
      <c r="G148" s="19">
        <v>0</v>
      </c>
      <c r="H148" s="17">
        <v>183</v>
      </c>
      <c r="I148" s="17">
        <v>48</v>
      </c>
      <c r="J148" s="18">
        <v>381.3</v>
      </c>
      <c r="K148" s="20">
        <v>0</v>
      </c>
      <c r="L148" s="19">
        <v>7.7</v>
      </c>
    </row>
    <row r="149" spans="1:12" ht="13.5">
      <c r="A149" s="21"/>
      <c r="B149" s="15">
        <v>156</v>
      </c>
      <c r="C149" s="15" t="s">
        <v>169</v>
      </c>
      <c r="D149" s="16">
        <v>41</v>
      </c>
      <c r="E149" s="17">
        <v>12</v>
      </c>
      <c r="F149" s="18">
        <v>341.7</v>
      </c>
      <c r="G149" s="19">
        <v>0</v>
      </c>
      <c r="H149" s="17">
        <v>1667</v>
      </c>
      <c r="I149" s="17">
        <v>5570</v>
      </c>
      <c r="J149" s="18">
        <v>29.9</v>
      </c>
      <c r="K149" s="20">
        <v>0</v>
      </c>
      <c r="L149" s="19">
        <v>2.5</v>
      </c>
    </row>
    <row r="150" spans="1:12" ht="13.5">
      <c r="A150" s="21"/>
      <c r="B150" s="15">
        <v>157</v>
      </c>
      <c r="C150" s="15" t="s">
        <v>170</v>
      </c>
      <c r="D150" s="16">
        <v>583</v>
      </c>
      <c r="E150" s="17">
        <v>315</v>
      </c>
      <c r="F150" s="18">
        <v>185.1</v>
      </c>
      <c r="G150" s="19">
        <v>0</v>
      </c>
      <c r="H150" s="17">
        <v>1427</v>
      </c>
      <c r="I150" s="17">
        <v>1105</v>
      </c>
      <c r="J150" s="18">
        <v>129.1</v>
      </c>
      <c r="K150" s="20">
        <v>0</v>
      </c>
      <c r="L150" s="19">
        <v>40.9</v>
      </c>
    </row>
    <row r="151" spans="1:12" ht="13.5">
      <c r="A151" s="21"/>
      <c r="B151" s="15">
        <v>223</v>
      </c>
      <c r="C151" s="15" t="s">
        <v>171</v>
      </c>
      <c r="D151" s="16">
        <v>52725</v>
      </c>
      <c r="E151" s="17">
        <v>31755</v>
      </c>
      <c r="F151" s="18">
        <v>166</v>
      </c>
      <c r="G151" s="19">
        <v>0.4</v>
      </c>
      <c r="H151" s="17">
        <v>110086</v>
      </c>
      <c r="I151" s="17">
        <v>90097</v>
      </c>
      <c r="J151" s="18">
        <v>122.2</v>
      </c>
      <c r="K151" s="20">
        <v>0.2</v>
      </c>
      <c r="L151" s="19">
        <v>47.9</v>
      </c>
    </row>
    <row r="152" spans="1:12" ht="13.5">
      <c r="A152" s="21"/>
      <c r="B152" s="15">
        <v>224</v>
      </c>
      <c r="C152" s="15" t="s">
        <v>172</v>
      </c>
      <c r="D152" s="16">
        <v>127896</v>
      </c>
      <c r="E152" s="17">
        <v>106023</v>
      </c>
      <c r="F152" s="18">
        <v>120.6</v>
      </c>
      <c r="G152" s="19">
        <v>1</v>
      </c>
      <c r="H152" s="17">
        <v>495313</v>
      </c>
      <c r="I152" s="17">
        <v>337268</v>
      </c>
      <c r="J152" s="18">
        <v>146.9</v>
      </c>
      <c r="K152" s="20">
        <v>0.8</v>
      </c>
      <c r="L152" s="19">
        <v>25.8</v>
      </c>
    </row>
    <row r="153" spans="1:12" ht="13.5">
      <c r="A153" s="21"/>
      <c r="B153" s="15">
        <v>227</v>
      </c>
      <c r="C153" s="15" t="s">
        <v>173</v>
      </c>
      <c r="D153" s="16">
        <v>41538</v>
      </c>
      <c r="E153" s="17">
        <v>37524</v>
      </c>
      <c r="F153" s="18">
        <v>110.7</v>
      </c>
      <c r="G153" s="19">
        <v>0.3</v>
      </c>
      <c r="H153" s="17">
        <v>200824</v>
      </c>
      <c r="I153" s="17">
        <v>157873</v>
      </c>
      <c r="J153" s="18">
        <v>127.2</v>
      </c>
      <c r="K153" s="20">
        <v>0.3</v>
      </c>
      <c r="L153" s="19">
        <v>20.7</v>
      </c>
    </row>
    <row r="154" spans="1:12" ht="13.5">
      <c r="A154" s="21"/>
      <c r="B154" s="15">
        <v>229</v>
      </c>
      <c r="C154" s="15" t="s">
        <v>174</v>
      </c>
      <c r="D154" s="16">
        <v>0</v>
      </c>
      <c r="E154" s="17">
        <v>0</v>
      </c>
      <c r="F154" s="18">
        <v>0</v>
      </c>
      <c r="G154" s="19">
        <v>0</v>
      </c>
      <c r="H154" s="17">
        <v>70</v>
      </c>
      <c r="I154" s="17">
        <v>156</v>
      </c>
      <c r="J154" s="18">
        <v>44.9</v>
      </c>
      <c r="K154" s="20">
        <v>0</v>
      </c>
      <c r="L154" s="19">
        <v>0</v>
      </c>
    </row>
    <row r="155" spans="1:12" ht="13.5">
      <c r="A155" s="21"/>
      <c r="B155" s="15">
        <v>231</v>
      </c>
      <c r="C155" s="15" t="s">
        <v>175</v>
      </c>
      <c r="D155" s="16">
        <v>3890</v>
      </c>
      <c r="E155" s="17">
        <v>1328</v>
      </c>
      <c r="F155" s="18">
        <v>292.9</v>
      </c>
      <c r="G155" s="19">
        <v>0</v>
      </c>
      <c r="H155" s="17">
        <v>19768</v>
      </c>
      <c r="I155" s="17">
        <v>9528</v>
      </c>
      <c r="J155" s="18">
        <v>207.5</v>
      </c>
      <c r="K155" s="20">
        <v>0</v>
      </c>
      <c r="L155" s="19">
        <v>19.7</v>
      </c>
    </row>
    <row r="156" spans="1:12" ht="13.5">
      <c r="A156" s="21"/>
      <c r="B156" s="15">
        <v>232</v>
      </c>
      <c r="C156" s="15" t="s">
        <v>176</v>
      </c>
      <c r="D156" s="16">
        <v>479</v>
      </c>
      <c r="E156" s="17">
        <v>278</v>
      </c>
      <c r="F156" s="18">
        <v>172.3</v>
      </c>
      <c r="G156" s="19">
        <v>0</v>
      </c>
      <c r="H156" s="17">
        <v>3646</v>
      </c>
      <c r="I156" s="17">
        <v>3021</v>
      </c>
      <c r="J156" s="18">
        <v>120.7</v>
      </c>
      <c r="K156" s="20">
        <v>0</v>
      </c>
      <c r="L156" s="19">
        <v>13.1</v>
      </c>
    </row>
    <row r="157" spans="1:12" ht="13.5">
      <c r="A157" s="21"/>
      <c r="B157" s="15">
        <v>235</v>
      </c>
      <c r="C157" s="15" t="s">
        <v>177</v>
      </c>
      <c r="D157" s="16">
        <v>1305</v>
      </c>
      <c r="E157" s="17">
        <v>1296</v>
      </c>
      <c r="F157" s="18">
        <v>100.7</v>
      </c>
      <c r="G157" s="19">
        <v>0</v>
      </c>
      <c r="H157" s="17">
        <v>27668</v>
      </c>
      <c r="I157" s="17">
        <v>15660</v>
      </c>
      <c r="J157" s="18">
        <v>176.7</v>
      </c>
      <c r="K157" s="20">
        <v>0</v>
      </c>
      <c r="L157" s="19">
        <v>4.7</v>
      </c>
    </row>
    <row r="158" spans="1:12" ht="13.5">
      <c r="A158" s="21"/>
      <c r="B158" s="15">
        <v>236</v>
      </c>
      <c r="C158" s="15" t="s">
        <v>178</v>
      </c>
      <c r="D158" s="16">
        <v>1984</v>
      </c>
      <c r="E158" s="17">
        <v>1029</v>
      </c>
      <c r="F158" s="18">
        <v>192.8</v>
      </c>
      <c r="G158" s="19">
        <v>0</v>
      </c>
      <c r="H158" s="17">
        <v>6619</v>
      </c>
      <c r="I158" s="17">
        <v>5744</v>
      </c>
      <c r="J158" s="18">
        <v>115.2</v>
      </c>
      <c r="K158" s="20">
        <v>0</v>
      </c>
      <c r="L158" s="19">
        <v>30</v>
      </c>
    </row>
    <row r="159" spans="1:12" ht="13.5">
      <c r="A159" s="21"/>
      <c r="B159" s="15">
        <v>237</v>
      </c>
      <c r="C159" s="15" t="s">
        <v>179</v>
      </c>
      <c r="D159" s="16">
        <v>890</v>
      </c>
      <c r="E159" s="17">
        <v>378</v>
      </c>
      <c r="F159" s="18">
        <v>235.4</v>
      </c>
      <c r="G159" s="19">
        <v>0</v>
      </c>
      <c r="H159" s="17">
        <v>6245</v>
      </c>
      <c r="I159" s="17">
        <v>4548</v>
      </c>
      <c r="J159" s="18">
        <v>137.3</v>
      </c>
      <c r="K159" s="20">
        <v>0</v>
      </c>
      <c r="L159" s="19">
        <v>14.3</v>
      </c>
    </row>
    <row r="160" spans="1:12" ht="13.5">
      <c r="A160" s="21"/>
      <c r="B160" s="15">
        <v>238</v>
      </c>
      <c r="C160" s="15" t="s">
        <v>180</v>
      </c>
      <c r="D160" s="16">
        <v>8692</v>
      </c>
      <c r="E160" s="17">
        <v>6111</v>
      </c>
      <c r="F160" s="18">
        <v>142.2</v>
      </c>
      <c r="G160" s="19">
        <v>0.1</v>
      </c>
      <c r="H160" s="17">
        <v>42749</v>
      </c>
      <c r="I160" s="17">
        <v>27804</v>
      </c>
      <c r="J160" s="18">
        <v>153.8</v>
      </c>
      <c r="K160" s="20">
        <v>0.1</v>
      </c>
      <c r="L160" s="19">
        <v>20.3</v>
      </c>
    </row>
    <row r="161" spans="1:12" ht="13.5">
      <c r="A161" s="21"/>
      <c r="B161" s="15">
        <v>239</v>
      </c>
      <c r="C161" s="15" t="s">
        <v>181</v>
      </c>
      <c r="D161" s="16">
        <v>313</v>
      </c>
      <c r="E161" s="17">
        <v>332</v>
      </c>
      <c r="F161" s="18">
        <v>94.3</v>
      </c>
      <c r="G161" s="19">
        <v>0</v>
      </c>
      <c r="H161" s="17">
        <v>2048</v>
      </c>
      <c r="I161" s="17">
        <v>1519</v>
      </c>
      <c r="J161" s="18">
        <v>134.8</v>
      </c>
      <c r="K161" s="20">
        <v>0</v>
      </c>
      <c r="L161" s="19">
        <v>15.3</v>
      </c>
    </row>
    <row r="162" spans="1:12" ht="13.5">
      <c r="A162" s="21"/>
      <c r="B162" s="15">
        <v>240</v>
      </c>
      <c r="C162" s="15" t="s">
        <v>182</v>
      </c>
      <c r="D162" s="16">
        <v>11</v>
      </c>
      <c r="E162" s="17">
        <v>72</v>
      </c>
      <c r="F162" s="18">
        <v>15.3</v>
      </c>
      <c r="G162" s="19">
        <v>0</v>
      </c>
      <c r="H162" s="17">
        <v>286</v>
      </c>
      <c r="I162" s="17">
        <v>160</v>
      </c>
      <c r="J162" s="18">
        <v>178.8</v>
      </c>
      <c r="K162" s="20">
        <v>0</v>
      </c>
      <c r="L162" s="19">
        <v>3.8</v>
      </c>
    </row>
    <row r="163" spans="1:12" ht="13.5">
      <c r="A163" s="21"/>
      <c r="B163" s="15">
        <v>245</v>
      </c>
      <c r="C163" s="15" t="s">
        <v>183</v>
      </c>
      <c r="D163" s="16">
        <v>31282</v>
      </c>
      <c r="E163" s="17">
        <v>41069</v>
      </c>
      <c r="F163" s="18">
        <v>76.2</v>
      </c>
      <c r="G163" s="19">
        <v>0.3</v>
      </c>
      <c r="H163" s="17">
        <v>158777</v>
      </c>
      <c r="I163" s="17">
        <v>135122</v>
      </c>
      <c r="J163" s="18">
        <v>117.5</v>
      </c>
      <c r="K163" s="20">
        <v>0.2</v>
      </c>
      <c r="L163" s="19">
        <v>19.7</v>
      </c>
    </row>
    <row r="164" spans="1:12" ht="13.5">
      <c r="A164" s="21"/>
      <c r="B164" s="30">
        <v>246</v>
      </c>
      <c r="C164" s="15" t="s">
        <v>184</v>
      </c>
      <c r="D164" s="51">
        <v>638</v>
      </c>
      <c r="E164" s="52">
        <v>649</v>
      </c>
      <c r="F164" s="53">
        <v>98.3</v>
      </c>
      <c r="G164" s="54">
        <v>0</v>
      </c>
      <c r="H164" s="52">
        <v>25761</v>
      </c>
      <c r="I164" s="52">
        <v>11566</v>
      </c>
      <c r="J164" s="53">
        <v>222.7</v>
      </c>
      <c r="K164" s="55">
        <v>0</v>
      </c>
      <c r="L164" s="19">
        <v>2.5</v>
      </c>
    </row>
    <row r="165" spans="1:12" ht="14.25" thickBot="1">
      <c r="A165" s="38" t="s">
        <v>11</v>
      </c>
      <c r="B165" s="39"/>
      <c r="C165" s="39"/>
      <c r="D165" s="40">
        <v>280551</v>
      </c>
      <c r="E165" s="41">
        <v>239701</v>
      </c>
      <c r="F165" s="42">
        <v>117</v>
      </c>
      <c r="G165" s="43">
        <v>2.3</v>
      </c>
      <c r="H165" s="41">
        <v>1132830</v>
      </c>
      <c r="I165" s="41">
        <v>841434</v>
      </c>
      <c r="J165" s="42">
        <v>134.6</v>
      </c>
      <c r="K165" s="44">
        <v>1.7</v>
      </c>
      <c r="L165" s="43">
        <v>24.8</v>
      </c>
    </row>
    <row r="166" spans="1:12" ht="13.5">
      <c r="A166" s="21" t="s">
        <v>12</v>
      </c>
      <c r="B166" s="45">
        <v>133</v>
      </c>
      <c r="C166" s="15" t="s">
        <v>185</v>
      </c>
      <c r="D166" s="46">
        <v>14430</v>
      </c>
      <c r="E166" s="47">
        <v>8847</v>
      </c>
      <c r="F166" s="48">
        <v>163.1</v>
      </c>
      <c r="G166" s="49">
        <v>0.1</v>
      </c>
      <c r="H166" s="47">
        <v>147400</v>
      </c>
      <c r="I166" s="47">
        <v>120856</v>
      </c>
      <c r="J166" s="48">
        <v>122</v>
      </c>
      <c r="K166" s="50">
        <v>0.2</v>
      </c>
      <c r="L166" s="49">
        <v>9.8</v>
      </c>
    </row>
    <row r="167" spans="1:12" ht="13.5">
      <c r="A167" s="21"/>
      <c r="B167" s="15">
        <v>134</v>
      </c>
      <c r="C167" s="15" t="s">
        <v>186</v>
      </c>
      <c r="D167" s="16">
        <v>3512</v>
      </c>
      <c r="E167" s="17">
        <v>1882</v>
      </c>
      <c r="F167" s="18">
        <v>186.6</v>
      </c>
      <c r="G167" s="19">
        <v>0</v>
      </c>
      <c r="H167" s="17">
        <v>14645</v>
      </c>
      <c r="I167" s="17">
        <v>7626</v>
      </c>
      <c r="J167" s="18">
        <v>192</v>
      </c>
      <c r="K167" s="20">
        <v>0</v>
      </c>
      <c r="L167" s="19">
        <v>24</v>
      </c>
    </row>
    <row r="168" spans="1:12" ht="13.5">
      <c r="A168" s="21"/>
      <c r="B168" s="15">
        <v>135</v>
      </c>
      <c r="C168" s="15" t="s">
        <v>187</v>
      </c>
      <c r="D168" s="16">
        <v>24865</v>
      </c>
      <c r="E168" s="17">
        <v>19757</v>
      </c>
      <c r="F168" s="18">
        <v>125.9</v>
      </c>
      <c r="G168" s="19">
        <v>0.2</v>
      </c>
      <c r="H168" s="17">
        <v>47399</v>
      </c>
      <c r="I168" s="17">
        <v>42267</v>
      </c>
      <c r="J168" s="18">
        <v>112.1</v>
      </c>
      <c r="K168" s="20">
        <v>0.1</v>
      </c>
      <c r="L168" s="19">
        <v>52.5</v>
      </c>
    </row>
    <row r="169" spans="1:12" ht="13.5">
      <c r="A169" s="21"/>
      <c r="B169" s="15">
        <v>137</v>
      </c>
      <c r="C169" s="15" t="s">
        <v>188</v>
      </c>
      <c r="D169" s="16">
        <v>168283</v>
      </c>
      <c r="E169" s="17">
        <v>146634</v>
      </c>
      <c r="F169" s="18">
        <v>114.8</v>
      </c>
      <c r="G169" s="19">
        <v>1.4</v>
      </c>
      <c r="H169" s="17">
        <v>460682</v>
      </c>
      <c r="I169" s="17">
        <v>397187</v>
      </c>
      <c r="J169" s="18">
        <v>116</v>
      </c>
      <c r="K169" s="20">
        <v>0.7</v>
      </c>
      <c r="L169" s="19">
        <v>36.5</v>
      </c>
    </row>
    <row r="170" spans="1:12" ht="13.5">
      <c r="A170" s="21"/>
      <c r="B170" s="15">
        <v>138</v>
      </c>
      <c r="C170" s="15" t="s">
        <v>189</v>
      </c>
      <c r="D170" s="16">
        <v>63807</v>
      </c>
      <c r="E170" s="17">
        <v>49816</v>
      </c>
      <c r="F170" s="18">
        <v>128.1</v>
      </c>
      <c r="G170" s="19">
        <v>0.5</v>
      </c>
      <c r="H170" s="17">
        <v>130654</v>
      </c>
      <c r="I170" s="17">
        <v>101053</v>
      </c>
      <c r="J170" s="18">
        <v>129.3</v>
      </c>
      <c r="K170" s="20">
        <v>0.2</v>
      </c>
      <c r="L170" s="19">
        <v>48.8</v>
      </c>
    </row>
    <row r="171" spans="1:12" ht="13.5">
      <c r="A171" s="21"/>
      <c r="B171" s="15">
        <v>140</v>
      </c>
      <c r="C171" s="15" t="s">
        <v>190</v>
      </c>
      <c r="D171" s="16">
        <v>41247</v>
      </c>
      <c r="E171" s="17">
        <v>25382</v>
      </c>
      <c r="F171" s="18">
        <v>162.5</v>
      </c>
      <c r="G171" s="19">
        <v>0.3</v>
      </c>
      <c r="H171" s="17">
        <v>109884</v>
      </c>
      <c r="I171" s="17">
        <v>64040</v>
      </c>
      <c r="J171" s="18">
        <v>171.6</v>
      </c>
      <c r="K171" s="20">
        <v>0.2</v>
      </c>
      <c r="L171" s="19">
        <v>37.5</v>
      </c>
    </row>
    <row r="172" spans="1:12" ht="13.5">
      <c r="A172" s="21"/>
      <c r="B172" s="15">
        <v>141</v>
      </c>
      <c r="C172" s="15" t="s">
        <v>191</v>
      </c>
      <c r="D172" s="16">
        <v>106106</v>
      </c>
      <c r="E172" s="17">
        <v>81098</v>
      </c>
      <c r="F172" s="18">
        <v>130.8</v>
      </c>
      <c r="G172" s="19">
        <v>0.9</v>
      </c>
      <c r="H172" s="17">
        <v>153435</v>
      </c>
      <c r="I172" s="17">
        <v>125508</v>
      </c>
      <c r="J172" s="18">
        <v>122.3</v>
      </c>
      <c r="K172" s="20">
        <v>0.2</v>
      </c>
      <c r="L172" s="19">
        <v>69.2</v>
      </c>
    </row>
    <row r="173" spans="1:12" ht="13.5">
      <c r="A173" s="21"/>
      <c r="B173" s="15">
        <v>143</v>
      </c>
      <c r="C173" s="15" t="s">
        <v>192</v>
      </c>
      <c r="D173" s="16">
        <v>25601</v>
      </c>
      <c r="E173" s="17">
        <v>22941</v>
      </c>
      <c r="F173" s="18">
        <v>111.6</v>
      </c>
      <c r="G173" s="19">
        <v>0.2</v>
      </c>
      <c r="H173" s="17">
        <v>134687</v>
      </c>
      <c r="I173" s="17">
        <v>125713</v>
      </c>
      <c r="J173" s="18">
        <v>107.1</v>
      </c>
      <c r="K173" s="20">
        <v>0.2</v>
      </c>
      <c r="L173" s="19">
        <v>19</v>
      </c>
    </row>
    <row r="174" spans="1:12" ht="13.5">
      <c r="A174" s="21"/>
      <c r="B174" s="15">
        <v>144</v>
      </c>
      <c r="C174" s="15" t="s">
        <v>193</v>
      </c>
      <c r="D174" s="16">
        <v>9043</v>
      </c>
      <c r="E174" s="17">
        <v>8347</v>
      </c>
      <c r="F174" s="18">
        <v>108.3</v>
      </c>
      <c r="G174" s="19">
        <v>0.1</v>
      </c>
      <c r="H174" s="17">
        <v>26537</v>
      </c>
      <c r="I174" s="17">
        <v>23068</v>
      </c>
      <c r="J174" s="18">
        <v>115</v>
      </c>
      <c r="K174" s="20">
        <v>0</v>
      </c>
      <c r="L174" s="19">
        <v>34.1</v>
      </c>
    </row>
    <row r="175" spans="1:12" ht="13.5">
      <c r="A175" s="21"/>
      <c r="B175" s="15">
        <v>145</v>
      </c>
      <c r="C175" s="15" t="s">
        <v>194</v>
      </c>
      <c r="D175" s="16">
        <v>12750</v>
      </c>
      <c r="E175" s="17">
        <v>11455</v>
      </c>
      <c r="F175" s="18">
        <v>111.3</v>
      </c>
      <c r="G175" s="19">
        <v>0.1</v>
      </c>
      <c r="H175" s="17">
        <v>27872</v>
      </c>
      <c r="I175" s="17">
        <v>24635</v>
      </c>
      <c r="J175" s="18">
        <v>113.1</v>
      </c>
      <c r="K175" s="20">
        <v>0</v>
      </c>
      <c r="L175" s="19">
        <v>45.7</v>
      </c>
    </row>
    <row r="176" spans="1:12" ht="13.5">
      <c r="A176" s="21"/>
      <c r="B176" s="15">
        <v>146</v>
      </c>
      <c r="C176" s="15" t="s">
        <v>195</v>
      </c>
      <c r="D176" s="16">
        <v>6935</v>
      </c>
      <c r="E176" s="17">
        <v>5084</v>
      </c>
      <c r="F176" s="18">
        <v>136.4</v>
      </c>
      <c r="G176" s="19">
        <v>0.1</v>
      </c>
      <c r="H176" s="17">
        <v>17888</v>
      </c>
      <c r="I176" s="17">
        <v>19168</v>
      </c>
      <c r="J176" s="18">
        <v>93.3</v>
      </c>
      <c r="K176" s="20">
        <v>0</v>
      </c>
      <c r="L176" s="19">
        <v>38.8</v>
      </c>
    </row>
    <row r="177" spans="1:12" ht="13.5">
      <c r="A177" s="21"/>
      <c r="B177" s="15">
        <v>147</v>
      </c>
      <c r="C177" s="15" t="s">
        <v>196</v>
      </c>
      <c r="D177" s="16">
        <v>145260</v>
      </c>
      <c r="E177" s="17">
        <v>121075</v>
      </c>
      <c r="F177" s="18">
        <v>120</v>
      </c>
      <c r="G177" s="19">
        <v>1.2</v>
      </c>
      <c r="H177" s="17">
        <v>534791</v>
      </c>
      <c r="I177" s="17">
        <v>498460</v>
      </c>
      <c r="J177" s="18">
        <v>107.3</v>
      </c>
      <c r="K177" s="20">
        <v>0.8</v>
      </c>
      <c r="L177" s="19">
        <v>27.2</v>
      </c>
    </row>
    <row r="178" spans="1:12" ht="13.5">
      <c r="A178" s="21"/>
      <c r="B178" s="15">
        <v>149</v>
      </c>
      <c r="C178" s="15" t="s">
        <v>197</v>
      </c>
      <c r="D178" s="16">
        <v>10743</v>
      </c>
      <c r="E178" s="17">
        <v>7551</v>
      </c>
      <c r="F178" s="18">
        <v>142.3</v>
      </c>
      <c r="G178" s="19">
        <v>0.1</v>
      </c>
      <c r="H178" s="17">
        <v>17093</v>
      </c>
      <c r="I178" s="17">
        <v>15302</v>
      </c>
      <c r="J178" s="18">
        <v>111.7</v>
      </c>
      <c r="K178" s="20">
        <v>0</v>
      </c>
      <c r="L178" s="19">
        <v>62.9</v>
      </c>
    </row>
    <row r="179" spans="1:12" ht="13.5">
      <c r="A179" s="21"/>
      <c r="B179" s="30">
        <v>158</v>
      </c>
      <c r="C179" s="15" t="s">
        <v>198</v>
      </c>
      <c r="D179" s="51">
        <v>0</v>
      </c>
      <c r="E179" s="52">
        <v>1</v>
      </c>
      <c r="F179" s="53">
        <v>0</v>
      </c>
      <c r="G179" s="54">
        <v>0</v>
      </c>
      <c r="H179" s="52">
        <v>40</v>
      </c>
      <c r="I179" s="52">
        <v>70</v>
      </c>
      <c r="J179" s="53">
        <v>57.1</v>
      </c>
      <c r="K179" s="55">
        <v>0</v>
      </c>
      <c r="L179" s="19">
        <v>0</v>
      </c>
    </row>
    <row r="180" spans="1:12" ht="14.25" thickBot="1">
      <c r="A180" s="38" t="s">
        <v>13</v>
      </c>
      <c r="B180" s="39"/>
      <c r="C180" s="39"/>
      <c r="D180" s="40">
        <v>632582</v>
      </c>
      <c r="E180" s="41">
        <v>509871</v>
      </c>
      <c r="F180" s="42">
        <v>124.1</v>
      </c>
      <c r="G180" s="43">
        <v>5.2</v>
      </c>
      <c r="H180" s="41">
        <v>1823006</v>
      </c>
      <c r="I180" s="41">
        <v>1564952</v>
      </c>
      <c r="J180" s="42">
        <v>116.5</v>
      </c>
      <c r="K180" s="44">
        <v>2.8</v>
      </c>
      <c r="L180" s="43">
        <v>34.7</v>
      </c>
    </row>
    <row r="181" spans="1:12" ht="13.5">
      <c r="A181" s="21" t="s">
        <v>14</v>
      </c>
      <c r="B181" s="45">
        <v>501</v>
      </c>
      <c r="C181" s="15" t="s">
        <v>199</v>
      </c>
      <c r="D181" s="46">
        <v>8375</v>
      </c>
      <c r="E181" s="47">
        <v>7679</v>
      </c>
      <c r="F181" s="48">
        <v>109.1</v>
      </c>
      <c r="G181" s="49">
        <v>0.1</v>
      </c>
      <c r="H181" s="47">
        <v>26944</v>
      </c>
      <c r="I181" s="47">
        <v>24292</v>
      </c>
      <c r="J181" s="48">
        <v>110.9</v>
      </c>
      <c r="K181" s="50">
        <v>0</v>
      </c>
      <c r="L181" s="49">
        <v>31.1</v>
      </c>
    </row>
    <row r="182" spans="1:12" ht="13.5">
      <c r="A182" s="21"/>
      <c r="B182" s="15">
        <v>502</v>
      </c>
      <c r="C182" s="15" t="s">
        <v>200</v>
      </c>
      <c r="D182" s="16">
        <v>383</v>
      </c>
      <c r="E182" s="17">
        <v>416</v>
      </c>
      <c r="F182" s="18">
        <v>92.1</v>
      </c>
      <c r="G182" s="19">
        <v>0</v>
      </c>
      <c r="H182" s="17">
        <v>690</v>
      </c>
      <c r="I182" s="17">
        <v>825</v>
      </c>
      <c r="J182" s="18">
        <v>83.6</v>
      </c>
      <c r="K182" s="20">
        <v>0</v>
      </c>
      <c r="L182" s="19">
        <v>55.5</v>
      </c>
    </row>
    <row r="183" spans="1:12" ht="13.5">
      <c r="A183" s="21"/>
      <c r="B183" s="15">
        <v>503</v>
      </c>
      <c r="C183" s="15" t="s">
        <v>201</v>
      </c>
      <c r="D183" s="16">
        <v>14273</v>
      </c>
      <c r="E183" s="17">
        <v>27420</v>
      </c>
      <c r="F183" s="18">
        <v>52.1</v>
      </c>
      <c r="G183" s="19">
        <v>0.1</v>
      </c>
      <c r="H183" s="17">
        <v>58771</v>
      </c>
      <c r="I183" s="17">
        <v>56444</v>
      </c>
      <c r="J183" s="18">
        <v>104.1</v>
      </c>
      <c r="K183" s="20">
        <v>0.1</v>
      </c>
      <c r="L183" s="19">
        <v>24.3</v>
      </c>
    </row>
    <row r="184" spans="1:12" ht="13.5">
      <c r="A184" s="21"/>
      <c r="B184" s="15">
        <v>504</v>
      </c>
      <c r="C184" s="15" t="s">
        <v>202</v>
      </c>
      <c r="D184" s="16">
        <v>1925</v>
      </c>
      <c r="E184" s="17">
        <v>2202</v>
      </c>
      <c r="F184" s="18">
        <v>87.4</v>
      </c>
      <c r="G184" s="19">
        <v>0</v>
      </c>
      <c r="H184" s="17">
        <v>9571</v>
      </c>
      <c r="I184" s="17">
        <v>11236</v>
      </c>
      <c r="J184" s="18">
        <v>85.2</v>
      </c>
      <c r="K184" s="20">
        <v>0</v>
      </c>
      <c r="L184" s="19">
        <v>20.1</v>
      </c>
    </row>
    <row r="185" spans="1:12" ht="13.5">
      <c r="A185" s="21"/>
      <c r="B185" s="15">
        <v>505</v>
      </c>
      <c r="C185" s="15" t="s">
        <v>203</v>
      </c>
      <c r="D185" s="16">
        <v>733</v>
      </c>
      <c r="E185" s="17">
        <v>4093</v>
      </c>
      <c r="F185" s="18">
        <v>17.9</v>
      </c>
      <c r="G185" s="19">
        <v>0</v>
      </c>
      <c r="H185" s="17">
        <v>15404</v>
      </c>
      <c r="I185" s="17">
        <v>19419</v>
      </c>
      <c r="J185" s="18">
        <v>79.3</v>
      </c>
      <c r="K185" s="20">
        <v>0</v>
      </c>
      <c r="L185" s="19">
        <v>4.8</v>
      </c>
    </row>
    <row r="186" spans="1:12" ht="13.5">
      <c r="A186" s="21"/>
      <c r="B186" s="15">
        <v>506</v>
      </c>
      <c r="C186" s="15" t="s">
        <v>204</v>
      </c>
      <c r="D186" s="16">
        <v>19641</v>
      </c>
      <c r="E186" s="17">
        <v>18742</v>
      </c>
      <c r="F186" s="18">
        <v>104.8</v>
      </c>
      <c r="G186" s="19">
        <v>0.2</v>
      </c>
      <c r="H186" s="17">
        <v>87137</v>
      </c>
      <c r="I186" s="17">
        <v>82654</v>
      </c>
      <c r="J186" s="18">
        <v>105.4</v>
      </c>
      <c r="K186" s="20">
        <v>0.1</v>
      </c>
      <c r="L186" s="19">
        <v>22.5</v>
      </c>
    </row>
    <row r="187" spans="1:12" ht="13.5">
      <c r="A187" s="21"/>
      <c r="B187" s="15">
        <v>507</v>
      </c>
      <c r="C187" s="15" t="s">
        <v>205</v>
      </c>
      <c r="D187" s="16">
        <v>6604</v>
      </c>
      <c r="E187" s="17">
        <v>4565</v>
      </c>
      <c r="F187" s="18">
        <v>144.7</v>
      </c>
      <c r="G187" s="19">
        <v>0.1</v>
      </c>
      <c r="H187" s="17">
        <v>19774</v>
      </c>
      <c r="I187" s="17">
        <v>13316</v>
      </c>
      <c r="J187" s="18">
        <v>148.5</v>
      </c>
      <c r="K187" s="20">
        <v>0</v>
      </c>
      <c r="L187" s="19">
        <v>33.4</v>
      </c>
    </row>
    <row r="188" spans="1:12" ht="13.5">
      <c r="A188" s="21"/>
      <c r="B188" s="15">
        <v>508</v>
      </c>
      <c r="C188" s="15" t="s">
        <v>206</v>
      </c>
      <c r="D188" s="16">
        <v>0</v>
      </c>
      <c r="E188" s="17">
        <v>30</v>
      </c>
      <c r="F188" s="18">
        <v>0</v>
      </c>
      <c r="G188" s="19">
        <v>0</v>
      </c>
      <c r="H188" s="17">
        <v>0</v>
      </c>
      <c r="I188" s="17">
        <v>30</v>
      </c>
      <c r="J188" s="18">
        <v>0</v>
      </c>
      <c r="K188" s="20">
        <v>0</v>
      </c>
      <c r="L188" s="19" t="e">
        <v>#DIV/0!</v>
      </c>
    </row>
    <row r="189" spans="1:12" ht="13.5">
      <c r="A189" s="21"/>
      <c r="B189" s="15">
        <v>509</v>
      </c>
      <c r="C189" s="15" t="s">
        <v>207</v>
      </c>
      <c r="D189" s="16">
        <v>1384</v>
      </c>
      <c r="E189" s="17">
        <v>1340</v>
      </c>
      <c r="F189" s="18">
        <v>103.3</v>
      </c>
      <c r="G189" s="19">
        <v>0</v>
      </c>
      <c r="H189" s="17">
        <v>3166</v>
      </c>
      <c r="I189" s="17">
        <v>3087</v>
      </c>
      <c r="J189" s="18">
        <v>102.6</v>
      </c>
      <c r="K189" s="20">
        <v>0</v>
      </c>
      <c r="L189" s="19">
        <v>43.7</v>
      </c>
    </row>
    <row r="190" spans="1:12" ht="13.5">
      <c r="A190" s="21"/>
      <c r="B190" s="15">
        <v>510</v>
      </c>
      <c r="C190" s="15" t="s">
        <v>208</v>
      </c>
      <c r="D190" s="16">
        <v>171</v>
      </c>
      <c r="E190" s="17">
        <v>122</v>
      </c>
      <c r="F190" s="18">
        <v>140.2</v>
      </c>
      <c r="G190" s="19">
        <v>0</v>
      </c>
      <c r="H190" s="17">
        <v>2953</v>
      </c>
      <c r="I190" s="17">
        <v>2331</v>
      </c>
      <c r="J190" s="18">
        <v>126.7</v>
      </c>
      <c r="K190" s="20">
        <v>0</v>
      </c>
      <c r="L190" s="19">
        <v>5.8</v>
      </c>
    </row>
    <row r="191" spans="1:12" ht="13.5">
      <c r="A191" s="21"/>
      <c r="B191" s="15">
        <v>511</v>
      </c>
      <c r="C191" s="15" t="s">
        <v>209</v>
      </c>
      <c r="D191" s="16">
        <v>196</v>
      </c>
      <c r="E191" s="17">
        <v>62</v>
      </c>
      <c r="F191" s="18">
        <v>316.1</v>
      </c>
      <c r="G191" s="19">
        <v>0</v>
      </c>
      <c r="H191" s="17">
        <v>403</v>
      </c>
      <c r="I191" s="17">
        <v>347</v>
      </c>
      <c r="J191" s="18">
        <v>116.1</v>
      </c>
      <c r="K191" s="20">
        <v>0</v>
      </c>
      <c r="L191" s="19">
        <v>48.6</v>
      </c>
    </row>
    <row r="192" spans="1:12" ht="13.5">
      <c r="A192" s="21"/>
      <c r="B192" s="15">
        <v>512</v>
      </c>
      <c r="C192" s="15" t="s">
        <v>210</v>
      </c>
      <c r="D192" s="16">
        <v>9</v>
      </c>
      <c r="E192" s="17">
        <v>18</v>
      </c>
      <c r="F192" s="18">
        <v>50</v>
      </c>
      <c r="G192" s="19">
        <v>0</v>
      </c>
      <c r="H192" s="17">
        <v>35</v>
      </c>
      <c r="I192" s="17">
        <v>24</v>
      </c>
      <c r="J192" s="18">
        <v>145.8</v>
      </c>
      <c r="K192" s="20">
        <v>0</v>
      </c>
      <c r="L192" s="19">
        <v>25.7</v>
      </c>
    </row>
    <row r="193" spans="1:12" ht="13.5">
      <c r="A193" s="21"/>
      <c r="B193" s="15">
        <v>513</v>
      </c>
      <c r="C193" s="15" t="s">
        <v>211</v>
      </c>
      <c r="D193" s="16">
        <v>145</v>
      </c>
      <c r="E193" s="17">
        <v>76</v>
      </c>
      <c r="F193" s="18">
        <v>190.8</v>
      </c>
      <c r="G193" s="19">
        <v>0</v>
      </c>
      <c r="H193" s="17">
        <v>1516</v>
      </c>
      <c r="I193" s="17">
        <v>1552</v>
      </c>
      <c r="J193" s="18">
        <v>97.7</v>
      </c>
      <c r="K193" s="20">
        <v>0</v>
      </c>
      <c r="L193" s="19">
        <v>9.6</v>
      </c>
    </row>
    <row r="194" spans="1:12" ht="13.5">
      <c r="A194" s="21"/>
      <c r="B194" s="15">
        <v>514</v>
      </c>
      <c r="C194" s="15" t="s">
        <v>212</v>
      </c>
      <c r="D194" s="16">
        <v>175</v>
      </c>
      <c r="E194" s="17">
        <v>230</v>
      </c>
      <c r="F194" s="18">
        <v>76.1</v>
      </c>
      <c r="G194" s="19">
        <v>0</v>
      </c>
      <c r="H194" s="17">
        <v>800</v>
      </c>
      <c r="I194" s="17">
        <v>396</v>
      </c>
      <c r="J194" s="18">
        <v>202</v>
      </c>
      <c r="K194" s="20">
        <v>0</v>
      </c>
      <c r="L194" s="19">
        <v>21.9</v>
      </c>
    </row>
    <row r="195" spans="1:12" ht="13.5">
      <c r="A195" s="21"/>
      <c r="B195" s="15">
        <v>515</v>
      </c>
      <c r="C195" s="15" t="s">
        <v>213</v>
      </c>
      <c r="D195" s="16">
        <v>346</v>
      </c>
      <c r="E195" s="17">
        <v>402</v>
      </c>
      <c r="F195" s="18">
        <v>86.1</v>
      </c>
      <c r="G195" s="19">
        <v>0</v>
      </c>
      <c r="H195" s="17">
        <v>120051</v>
      </c>
      <c r="I195" s="17">
        <v>100042</v>
      </c>
      <c r="J195" s="18">
        <v>120</v>
      </c>
      <c r="K195" s="20">
        <v>0.2</v>
      </c>
      <c r="L195" s="19">
        <v>0.3</v>
      </c>
    </row>
    <row r="196" spans="1:12" ht="13.5">
      <c r="A196" s="21"/>
      <c r="B196" s="15">
        <v>516</v>
      </c>
      <c r="C196" s="15" t="s">
        <v>214</v>
      </c>
      <c r="D196" s="16">
        <v>565</v>
      </c>
      <c r="E196" s="17">
        <v>1367</v>
      </c>
      <c r="F196" s="18">
        <v>41.3</v>
      </c>
      <c r="G196" s="19">
        <v>0</v>
      </c>
      <c r="H196" s="17">
        <v>2504</v>
      </c>
      <c r="I196" s="17">
        <v>4085</v>
      </c>
      <c r="J196" s="18">
        <v>61.3</v>
      </c>
      <c r="K196" s="20">
        <v>0</v>
      </c>
      <c r="L196" s="19">
        <v>22.6</v>
      </c>
    </row>
    <row r="197" spans="1:12" ht="13.5">
      <c r="A197" s="21"/>
      <c r="B197" s="15">
        <v>517</v>
      </c>
      <c r="C197" s="15" t="s">
        <v>215</v>
      </c>
      <c r="D197" s="16">
        <v>3272</v>
      </c>
      <c r="E197" s="17">
        <v>2336</v>
      </c>
      <c r="F197" s="18">
        <v>140.1</v>
      </c>
      <c r="G197" s="19">
        <v>0</v>
      </c>
      <c r="H197" s="17">
        <v>10836</v>
      </c>
      <c r="I197" s="17">
        <v>10393</v>
      </c>
      <c r="J197" s="18">
        <v>104.3</v>
      </c>
      <c r="K197" s="20">
        <v>0</v>
      </c>
      <c r="L197" s="19">
        <v>30.2</v>
      </c>
    </row>
    <row r="198" spans="1:12" ht="13.5">
      <c r="A198" s="21"/>
      <c r="B198" s="15">
        <v>518</v>
      </c>
      <c r="C198" s="15" t="s">
        <v>216</v>
      </c>
      <c r="D198" s="16">
        <v>91</v>
      </c>
      <c r="E198" s="17">
        <v>117</v>
      </c>
      <c r="F198" s="18">
        <v>77.8</v>
      </c>
      <c r="G198" s="19">
        <v>0</v>
      </c>
      <c r="H198" s="17">
        <v>1514</v>
      </c>
      <c r="I198" s="17">
        <v>1854</v>
      </c>
      <c r="J198" s="18">
        <v>81.7</v>
      </c>
      <c r="K198" s="20">
        <v>0</v>
      </c>
      <c r="L198" s="19">
        <v>6</v>
      </c>
    </row>
    <row r="199" spans="1:12" ht="13.5">
      <c r="A199" s="21"/>
      <c r="B199" s="15">
        <v>519</v>
      </c>
      <c r="C199" s="15" t="s">
        <v>217</v>
      </c>
      <c r="D199" s="16">
        <v>347</v>
      </c>
      <c r="E199" s="17">
        <v>228</v>
      </c>
      <c r="F199" s="18">
        <v>152.2</v>
      </c>
      <c r="G199" s="19">
        <v>0</v>
      </c>
      <c r="H199" s="17">
        <v>2108</v>
      </c>
      <c r="I199" s="17">
        <v>1441</v>
      </c>
      <c r="J199" s="18">
        <v>146.3</v>
      </c>
      <c r="K199" s="20">
        <v>0</v>
      </c>
      <c r="L199" s="19">
        <v>16.5</v>
      </c>
    </row>
    <row r="200" spans="1:12" ht="13.5">
      <c r="A200" s="21"/>
      <c r="B200" s="15">
        <v>520</v>
      </c>
      <c r="C200" s="15" t="s">
        <v>218</v>
      </c>
      <c r="D200" s="16">
        <v>62</v>
      </c>
      <c r="E200" s="17">
        <v>109</v>
      </c>
      <c r="F200" s="18">
        <v>56.9</v>
      </c>
      <c r="G200" s="19">
        <v>0</v>
      </c>
      <c r="H200" s="17">
        <v>581</v>
      </c>
      <c r="I200" s="17">
        <v>517</v>
      </c>
      <c r="J200" s="18">
        <v>112.4</v>
      </c>
      <c r="K200" s="20">
        <v>0</v>
      </c>
      <c r="L200" s="19">
        <v>10.7</v>
      </c>
    </row>
    <row r="201" spans="1:12" ht="13.5">
      <c r="A201" s="21"/>
      <c r="B201" s="15">
        <v>521</v>
      </c>
      <c r="C201" s="15" t="s">
        <v>219</v>
      </c>
      <c r="D201" s="16">
        <v>22</v>
      </c>
      <c r="E201" s="17">
        <v>118</v>
      </c>
      <c r="F201" s="18">
        <v>18.6</v>
      </c>
      <c r="G201" s="19">
        <v>0</v>
      </c>
      <c r="H201" s="17">
        <v>491</v>
      </c>
      <c r="I201" s="17">
        <v>452</v>
      </c>
      <c r="J201" s="18">
        <v>108.6</v>
      </c>
      <c r="K201" s="20">
        <v>0</v>
      </c>
      <c r="L201" s="19">
        <v>4.5</v>
      </c>
    </row>
    <row r="202" spans="1:12" ht="13.5">
      <c r="A202" s="21"/>
      <c r="B202" s="15">
        <v>522</v>
      </c>
      <c r="C202" s="15" t="s">
        <v>220</v>
      </c>
      <c r="D202" s="16">
        <v>534</v>
      </c>
      <c r="E202" s="17">
        <v>546</v>
      </c>
      <c r="F202" s="18">
        <v>97.8</v>
      </c>
      <c r="G202" s="19">
        <v>0</v>
      </c>
      <c r="H202" s="17">
        <v>641</v>
      </c>
      <c r="I202" s="17">
        <v>651</v>
      </c>
      <c r="J202" s="18">
        <v>98.5</v>
      </c>
      <c r="K202" s="20">
        <v>0</v>
      </c>
      <c r="L202" s="19">
        <v>83.3</v>
      </c>
    </row>
    <row r="203" spans="1:12" ht="13.5">
      <c r="A203" s="21"/>
      <c r="B203" s="15">
        <v>523</v>
      </c>
      <c r="C203" s="15" t="s">
        <v>221</v>
      </c>
      <c r="D203" s="16">
        <v>6623</v>
      </c>
      <c r="E203" s="17">
        <v>7545</v>
      </c>
      <c r="F203" s="18">
        <v>87.8</v>
      </c>
      <c r="G203" s="19">
        <v>0.1</v>
      </c>
      <c r="H203" s="17">
        <v>10391</v>
      </c>
      <c r="I203" s="17">
        <v>11712</v>
      </c>
      <c r="J203" s="18">
        <v>88.7</v>
      </c>
      <c r="K203" s="20">
        <v>0</v>
      </c>
      <c r="L203" s="19">
        <v>63.7</v>
      </c>
    </row>
    <row r="204" spans="1:12" ht="13.5">
      <c r="A204" s="21"/>
      <c r="B204" s="15">
        <v>524</v>
      </c>
      <c r="C204" s="15" t="s">
        <v>222</v>
      </c>
      <c r="D204" s="16">
        <v>13861</v>
      </c>
      <c r="E204" s="17">
        <v>11540</v>
      </c>
      <c r="F204" s="18">
        <v>120.1</v>
      </c>
      <c r="G204" s="19">
        <v>0.1</v>
      </c>
      <c r="H204" s="17">
        <v>57243</v>
      </c>
      <c r="I204" s="17">
        <v>41700</v>
      </c>
      <c r="J204" s="18">
        <v>137.3</v>
      </c>
      <c r="K204" s="20">
        <v>0.1</v>
      </c>
      <c r="L204" s="19">
        <v>24.2</v>
      </c>
    </row>
    <row r="205" spans="1:12" ht="13.5">
      <c r="A205" s="21"/>
      <c r="B205" s="15">
        <v>525</v>
      </c>
      <c r="C205" s="15" t="s">
        <v>223</v>
      </c>
      <c r="D205" s="16">
        <v>45</v>
      </c>
      <c r="E205" s="17">
        <v>95</v>
      </c>
      <c r="F205" s="18">
        <v>47.4</v>
      </c>
      <c r="G205" s="19">
        <v>0</v>
      </c>
      <c r="H205" s="17">
        <v>430</v>
      </c>
      <c r="I205" s="17">
        <v>342</v>
      </c>
      <c r="J205" s="18">
        <v>125.7</v>
      </c>
      <c r="K205" s="20">
        <v>0</v>
      </c>
      <c r="L205" s="19">
        <v>10.5</v>
      </c>
    </row>
    <row r="206" spans="1:12" ht="13.5">
      <c r="A206" s="21"/>
      <c r="B206" s="15">
        <v>526</v>
      </c>
      <c r="C206" s="15" t="s">
        <v>224</v>
      </c>
      <c r="D206" s="16">
        <v>1164</v>
      </c>
      <c r="E206" s="17">
        <v>251</v>
      </c>
      <c r="F206" s="18">
        <v>463.7</v>
      </c>
      <c r="G206" s="19">
        <v>0</v>
      </c>
      <c r="H206" s="17">
        <v>1454</v>
      </c>
      <c r="I206" s="17">
        <v>383</v>
      </c>
      <c r="J206" s="18">
        <v>379.6</v>
      </c>
      <c r="K206" s="20">
        <v>0</v>
      </c>
      <c r="L206" s="19">
        <v>80.1</v>
      </c>
    </row>
    <row r="207" spans="1:12" ht="13.5">
      <c r="A207" s="21"/>
      <c r="B207" s="15">
        <v>527</v>
      </c>
      <c r="C207" s="15" t="s">
        <v>225</v>
      </c>
      <c r="D207" s="16">
        <v>555</v>
      </c>
      <c r="E207" s="17">
        <v>797</v>
      </c>
      <c r="F207" s="18">
        <v>69.6</v>
      </c>
      <c r="G207" s="19">
        <v>0</v>
      </c>
      <c r="H207" s="17">
        <v>1977</v>
      </c>
      <c r="I207" s="17">
        <v>2144</v>
      </c>
      <c r="J207" s="18">
        <v>92.2</v>
      </c>
      <c r="K207" s="20">
        <v>0</v>
      </c>
      <c r="L207" s="19">
        <v>28.1</v>
      </c>
    </row>
    <row r="208" spans="1:12" ht="13.5">
      <c r="A208" s="21"/>
      <c r="B208" s="15">
        <v>528</v>
      </c>
      <c r="C208" s="15" t="s">
        <v>226</v>
      </c>
      <c r="D208" s="16">
        <v>19</v>
      </c>
      <c r="E208" s="17">
        <v>10</v>
      </c>
      <c r="F208" s="18">
        <v>190</v>
      </c>
      <c r="G208" s="19">
        <v>0</v>
      </c>
      <c r="H208" s="17">
        <v>59</v>
      </c>
      <c r="I208" s="17">
        <v>54</v>
      </c>
      <c r="J208" s="18">
        <v>109.3</v>
      </c>
      <c r="K208" s="20">
        <v>0</v>
      </c>
      <c r="L208" s="19">
        <v>32.2</v>
      </c>
    </row>
    <row r="209" spans="1:12" ht="13.5">
      <c r="A209" s="21"/>
      <c r="B209" s="15">
        <v>529</v>
      </c>
      <c r="C209" s="15" t="s">
        <v>227</v>
      </c>
      <c r="D209" s="16">
        <v>20</v>
      </c>
      <c r="E209" s="17">
        <v>146</v>
      </c>
      <c r="F209" s="18">
        <v>13.7</v>
      </c>
      <c r="G209" s="19">
        <v>0</v>
      </c>
      <c r="H209" s="17">
        <v>128</v>
      </c>
      <c r="I209" s="17">
        <v>221</v>
      </c>
      <c r="J209" s="18">
        <v>57.9</v>
      </c>
      <c r="K209" s="20">
        <v>0</v>
      </c>
      <c r="L209" s="19">
        <v>15.6</v>
      </c>
    </row>
    <row r="210" spans="1:12" ht="13.5">
      <c r="A210" s="21"/>
      <c r="B210" s="15">
        <v>530</v>
      </c>
      <c r="C210" s="15" t="s">
        <v>228</v>
      </c>
      <c r="D210" s="16">
        <v>3</v>
      </c>
      <c r="E210" s="17">
        <v>15</v>
      </c>
      <c r="F210" s="18">
        <v>20</v>
      </c>
      <c r="G210" s="19">
        <v>0</v>
      </c>
      <c r="H210" s="17">
        <v>659</v>
      </c>
      <c r="I210" s="17">
        <v>837</v>
      </c>
      <c r="J210" s="18">
        <v>78.7</v>
      </c>
      <c r="K210" s="20">
        <v>0</v>
      </c>
      <c r="L210" s="19">
        <v>0.5</v>
      </c>
    </row>
    <row r="211" spans="1:12" ht="13.5">
      <c r="A211" s="21"/>
      <c r="B211" s="15">
        <v>531</v>
      </c>
      <c r="C211" s="15" t="s">
        <v>229</v>
      </c>
      <c r="D211" s="16">
        <v>2291</v>
      </c>
      <c r="E211" s="17">
        <v>1333</v>
      </c>
      <c r="F211" s="18">
        <v>171.9</v>
      </c>
      <c r="G211" s="19">
        <v>0</v>
      </c>
      <c r="H211" s="17">
        <v>4427</v>
      </c>
      <c r="I211" s="17">
        <v>2635</v>
      </c>
      <c r="J211" s="18">
        <v>168</v>
      </c>
      <c r="K211" s="20">
        <v>0</v>
      </c>
      <c r="L211" s="19">
        <v>51.8</v>
      </c>
    </row>
    <row r="212" spans="1:12" ht="13.5">
      <c r="A212" s="21"/>
      <c r="B212" s="15">
        <v>532</v>
      </c>
      <c r="C212" s="15" t="s">
        <v>230</v>
      </c>
      <c r="D212" s="16">
        <v>122</v>
      </c>
      <c r="E212" s="17">
        <v>71</v>
      </c>
      <c r="F212" s="18">
        <v>171.8</v>
      </c>
      <c r="G212" s="19">
        <v>0</v>
      </c>
      <c r="H212" s="17">
        <v>715</v>
      </c>
      <c r="I212" s="17">
        <v>1025</v>
      </c>
      <c r="J212" s="18">
        <v>69.8</v>
      </c>
      <c r="K212" s="20">
        <v>0</v>
      </c>
      <c r="L212" s="19">
        <v>17.1</v>
      </c>
    </row>
    <row r="213" spans="1:12" ht="13.5">
      <c r="A213" s="21"/>
      <c r="B213" s="15">
        <v>533</v>
      </c>
      <c r="C213" s="15" t="s">
        <v>231</v>
      </c>
      <c r="D213" s="16">
        <v>728</v>
      </c>
      <c r="E213" s="17">
        <v>226</v>
      </c>
      <c r="F213" s="18">
        <v>322.1</v>
      </c>
      <c r="G213" s="19">
        <v>0</v>
      </c>
      <c r="H213" s="17">
        <v>1839</v>
      </c>
      <c r="I213" s="17">
        <v>1057</v>
      </c>
      <c r="J213" s="18">
        <v>174</v>
      </c>
      <c r="K213" s="20">
        <v>0</v>
      </c>
      <c r="L213" s="19">
        <v>39.6</v>
      </c>
    </row>
    <row r="214" spans="1:12" ht="13.5">
      <c r="A214" s="21"/>
      <c r="B214" s="15">
        <v>534</v>
      </c>
      <c r="C214" s="15" t="s">
        <v>232</v>
      </c>
      <c r="D214" s="16">
        <v>657</v>
      </c>
      <c r="E214" s="17">
        <v>803</v>
      </c>
      <c r="F214" s="18">
        <v>81.8</v>
      </c>
      <c r="G214" s="19">
        <v>0</v>
      </c>
      <c r="H214" s="17">
        <v>876</v>
      </c>
      <c r="I214" s="17">
        <v>981</v>
      </c>
      <c r="J214" s="18">
        <v>89.3</v>
      </c>
      <c r="K214" s="20">
        <v>0</v>
      </c>
      <c r="L214" s="19">
        <v>75</v>
      </c>
    </row>
    <row r="215" spans="1:12" ht="13.5">
      <c r="A215" s="21"/>
      <c r="B215" s="15">
        <v>535</v>
      </c>
      <c r="C215" s="15" t="s">
        <v>233</v>
      </c>
      <c r="D215" s="16">
        <v>4625</v>
      </c>
      <c r="E215" s="17">
        <v>3851</v>
      </c>
      <c r="F215" s="18">
        <v>120.1</v>
      </c>
      <c r="G215" s="19">
        <v>0</v>
      </c>
      <c r="H215" s="17">
        <v>13031</v>
      </c>
      <c r="I215" s="17">
        <v>32823</v>
      </c>
      <c r="J215" s="18">
        <v>39.7</v>
      </c>
      <c r="K215" s="20">
        <v>0</v>
      </c>
      <c r="L215" s="19">
        <v>35.5</v>
      </c>
    </row>
    <row r="216" spans="1:12" ht="13.5">
      <c r="A216" s="21"/>
      <c r="B216" s="15">
        <v>536</v>
      </c>
      <c r="C216" s="15" t="s">
        <v>234</v>
      </c>
      <c r="D216" s="16">
        <v>12</v>
      </c>
      <c r="E216" s="17">
        <v>12</v>
      </c>
      <c r="F216" s="18">
        <v>100</v>
      </c>
      <c r="G216" s="19">
        <v>0</v>
      </c>
      <c r="H216" s="17">
        <v>72</v>
      </c>
      <c r="I216" s="17">
        <v>226</v>
      </c>
      <c r="J216" s="18">
        <v>31.9</v>
      </c>
      <c r="K216" s="20">
        <v>0</v>
      </c>
      <c r="L216" s="19">
        <v>16.7</v>
      </c>
    </row>
    <row r="217" spans="1:12" ht="13.5">
      <c r="A217" s="21"/>
      <c r="B217" s="15">
        <v>537</v>
      </c>
      <c r="C217" s="15" t="s">
        <v>235</v>
      </c>
      <c r="D217" s="16">
        <v>0</v>
      </c>
      <c r="E217" s="17">
        <v>0</v>
      </c>
      <c r="F217" s="18">
        <v>0</v>
      </c>
      <c r="G217" s="19">
        <v>0</v>
      </c>
      <c r="H217" s="17">
        <v>20</v>
      </c>
      <c r="I217" s="17">
        <v>0</v>
      </c>
      <c r="J217" s="18">
        <v>0</v>
      </c>
      <c r="K217" s="20">
        <v>0</v>
      </c>
      <c r="L217" s="19">
        <v>0</v>
      </c>
    </row>
    <row r="218" spans="1:12" ht="13.5">
      <c r="A218" s="21"/>
      <c r="B218" s="15">
        <v>538</v>
      </c>
      <c r="C218" s="15" t="s">
        <v>236</v>
      </c>
      <c r="D218" s="16">
        <v>2640</v>
      </c>
      <c r="E218" s="17">
        <v>2603</v>
      </c>
      <c r="F218" s="18">
        <v>101.4</v>
      </c>
      <c r="G218" s="19">
        <v>0</v>
      </c>
      <c r="H218" s="17">
        <v>8439</v>
      </c>
      <c r="I218" s="17">
        <v>9559</v>
      </c>
      <c r="J218" s="18">
        <v>88.3</v>
      </c>
      <c r="K218" s="20">
        <v>0</v>
      </c>
      <c r="L218" s="19">
        <v>31.3</v>
      </c>
    </row>
    <row r="219" spans="1:12" ht="13.5">
      <c r="A219" s="21"/>
      <c r="B219" s="15">
        <v>539</v>
      </c>
      <c r="C219" s="15" t="s">
        <v>237</v>
      </c>
      <c r="D219" s="16">
        <v>2471</v>
      </c>
      <c r="E219" s="17">
        <v>365</v>
      </c>
      <c r="F219" s="18">
        <v>677</v>
      </c>
      <c r="G219" s="19">
        <v>0</v>
      </c>
      <c r="H219" s="17">
        <v>5159</v>
      </c>
      <c r="I219" s="17">
        <v>3338</v>
      </c>
      <c r="J219" s="18">
        <v>154.6</v>
      </c>
      <c r="K219" s="20">
        <v>0</v>
      </c>
      <c r="L219" s="19">
        <v>47.9</v>
      </c>
    </row>
    <row r="220" spans="1:12" ht="13.5">
      <c r="A220" s="21"/>
      <c r="B220" s="15">
        <v>540</v>
      </c>
      <c r="C220" s="15" t="s">
        <v>238</v>
      </c>
      <c r="D220" s="16">
        <v>13</v>
      </c>
      <c r="E220" s="17">
        <v>8</v>
      </c>
      <c r="F220" s="18">
        <v>162.5</v>
      </c>
      <c r="G220" s="19">
        <v>0</v>
      </c>
      <c r="H220" s="17">
        <v>28</v>
      </c>
      <c r="I220" s="17">
        <v>19</v>
      </c>
      <c r="J220" s="18">
        <v>147.4</v>
      </c>
      <c r="K220" s="20">
        <v>0</v>
      </c>
      <c r="L220" s="19">
        <v>46.4</v>
      </c>
    </row>
    <row r="221" spans="1:12" ht="13.5">
      <c r="A221" s="21"/>
      <c r="B221" s="15">
        <v>541</v>
      </c>
      <c r="C221" s="15" t="s">
        <v>239</v>
      </c>
      <c r="D221" s="16">
        <v>6059</v>
      </c>
      <c r="E221" s="17">
        <v>6411</v>
      </c>
      <c r="F221" s="18">
        <v>94.5</v>
      </c>
      <c r="G221" s="19">
        <v>0</v>
      </c>
      <c r="H221" s="17">
        <v>27603</v>
      </c>
      <c r="I221" s="17">
        <v>27877</v>
      </c>
      <c r="J221" s="18">
        <v>99</v>
      </c>
      <c r="K221" s="20">
        <v>0</v>
      </c>
      <c r="L221" s="19">
        <v>22</v>
      </c>
    </row>
    <row r="222" spans="1:12" ht="13.5">
      <c r="A222" s="21"/>
      <c r="B222" s="15">
        <v>542</v>
      </c>
      <c r="C222" s="15" t="s">
        <v>240</v>
      </c>
      <c r="D222" s="16">
        <v>1912</v>
      </c>
      <c r="E222" s="17">
        <v>1996</v>
      </c>
      <c r="F222" s="18">
        <v>95.8</v>
      </c>
      <c r="G222" s="19">
        <v>0</v>
      </c>
      <c r="H222" s="17">
        <v>6690</v>
      </c>
      <c r="I222" s="17">
        <v>6813</v>
      </c>
      <c r="J222" s="18">
        <v>98.2</v>
      </c>
      <c r="K222" s="20">
        <v>0</v>
      </c>
      <c r="L222" s="19">
        <v>28.6</v>
      </c>
    </row>
    <row r="223" spans="1:12" ht="13.5">
      <c r="A223" s="21"/>
      <c r="B223" s="15">
        <v>543</v>
      </c>
      <c r="C223" s="15" t="s">
        <v>241</v>
      </c>
      <c r="D223" s="16">
        <v>5391</v>
      </c>
      <c r="E223" s="17">
        <v>4308</v>
      </c>
      <c r="F223" s="18">
        <v>125.1</v>
      </c>
      <c r="G223" s="19">
        <v>0</v>
      </c>
      <c r="H223" s="17">
        <v>10480</v>
      </c>
      <c r="I223" s="17">
        <v>8533</v>
      </c>
      <c r="J223" s="18">
        <v>122.8</v>
      </c>
      <c r="K223" s="20">
        <v>0</v>
      </c>
      <c r="L223" s="19">
        <v>51.4</v>
      </c>
    </row>
    <row r="224" spans="1:12" ht="13.5">
      <c r="A224" s="21"/>
      <c r="B224" s="15">
        <v>544</v>
      </c>
      <c r="C224" s="15" t="s">
        <v>242</v>
      </c>
      <c r="D224" s="16">
        <v>112</v>
      </c>
      <c r="E224" s="17">
        <v>105</v>
      </c>
      <c r="F224" s="18">
        <v>106.7</v>
      </c>
      <c r="G224" s="19">
        <v>0</v>
      </c>
      <c r="H224" s="17">
        <v>644</v>
      </c>
      <c r="I224" s="17">
        <v>477</v>
      </c>
      <c r="J224" s="18">
        <v>135</v>
      </c>
      <c r="K224" s="20">
        <v>0</v>
      </c>
      <c r="L224" s="19">
        <v>17.4</v>
      </c>
    </row>
    <row r="225" spans="1:12" ht="13.5">
      <c r="A225" s="21"/>
      <c r="B225" s="15">
        <v>545</v>
      </c>
      <c r="C225" s="15" t="s">
        <v>243</v>
      </c>
      <c r="D225" s="16">
        <v>1126</v>
      </c>
      <c r="E225" s="17">
        <v>639</v>
      </c>
      <c r="F225" s="18">
        <v>176.2</v>
      </c>
      <c r="G225" s="19">
        <v>0</v>
      </c>
      <c r="H225" s="17">
        <v>4394</v>
      </c>
      <c r="I225" s="17">
        <v>3044</v>
      </c>
      <c r="J225" s="18">
        <v>144.3</v>
      </c>
      <c r="K225" s="20">
        <v>0</v>
      </c>
      <c r="L225" s="19">
        <v>25.6</v>
      </c>
    </row>
    <row r="226" spans="1:12" ht="13.5">
      <c r="A226" s="21"/>
      <c r="B226" s="15">
        <v>546</v>
      </c>
      <c r="C226" s="15" t="s">
        <v>244</v>
      </c>
      <c r="D226" s="16">
        <v>330</v>
      </c>
      <c r="E226" s="17">
        <v>898</v>
      </c>
      <c r="F226" s="18">
        <v>36.7</v>
      </c>
      <c r="G226" s="19">
        <v>0</v>
      </c>
      <c r="H226" s="17">
        <v>1944</v>
      </c>
      <c r="I226" s="17">
        <v>2811</v>
      </c>
      <c r="J226" s="18">
        <v>69.2</v>
      </c>
      <c r="K226" s="20">
        <v>0</v>
      </c>
      <c r="L226" s="19">
        <v>17</v>
      </c>
    </row>
    <row r="227" spans="1:12" ht="13.5">
      <c r="A227" s="21"/>
      <c r="B227" s="15">
        <v>547</v>
      </c>
      <c r="C227" s="15" t="s">
        <v>245</v>
      </c>
      <c r="D227" s="16">
        <v>2181</v>
      </c>
      <c r="E227" s="17">
        <v>2699</v>
      </c>
      <c r="F227" s="18">
        <v>80.8</v>
      </c>
      <c r="G227" s="19">
        <v>0</v>
      </c>
      <c r="H227" s="17">
        <v>7407</v>
      </c>
      <c r="I227" s="17">
        <v>7604</v>
      </c>
      <c r="J227" s="18">
        <v>97.4</v>
      </c>
      <c r="K227" s="20">
        <v>0</v>
      </c>
      <c r="L227" s="19">
        <v>29.4</v>
      </c>
    </row>
    <row r="228" spans="1:12" ht="13.5">
      <c r="A228" s="21"/>
      <c r="B228" s="15">
        <v>548</v>
      </c>
      <c r="C228" s="15" t="s">
        <v>246</v>
      </c>
      <c r="D228" s="16">
        <v>2220</v>
      </c>
      <c r="E228" s="17">
        <v>2752</v>
      </c>
      <c r="F228" s="18">
        <v>80.7</v>
      </c>
      <c r="G228" s="19">
        <v>0</v>
      </c>
      <c r="H228" s="17">
        <v>3869</v>
      </c>
      <c r="I228" s="17">
        <v>4095</v>
      </c>
      <c r="J228" s="18">
        <v>94.5</v>
      </c>
      <c r="K228" s="20">
        <v>0</v>
      </c>
      <c r="L228" s="19">
        <v>57.4</v>
      </c>
    </row>
    <row r="229" spans="1:12" ht="13.5">
      <c r="A229" s="21"/>
      <c r="B229" s="15">
        <v>549</v>
      </c>
      <c r="C229" s="15" t="s">
        <v>247</v>
      </c>
      <c r="D229" s="16">
        <v>483</v>
      </c>
      <c r="E229" s="17">
        <v>433</v>
      </c>
      <c r="F229" s="18">
        <v>111.5</v>
      </c>
      <c r="G229" s="19">
        <v>0</v>
      </c>
      <c r="H229" s="17">
        <v>1936</v>
      </c>
      <c r="I229" s="17">
        <v>1780</v>
      </c>
      <c r="J229" s="18">
        <v>108.8</v>
      </c>
      <c r="K229" s="20">
        <v>0</v>
      </c>
      <c r="L229" s="19">
        <v>24.9</v>
      </c>
    </row>
    <row r="230" spans="1:12" ht="13.5">
      <c r="A230" s="21"/>
      <c r="B230" s="15">
        <v>550</v>
      </c>
      <c r="C230" s="15" t="s">
        <v>248</v>
      </c>
      <c r="D230" s="16">
        <v>186</v>
      </c>
      <c r="E230" s="17">
        <v>221</v>
      </c>
      <c r="F230" s="18">
        <v>84.2</v>
      </c>
      <c r="G230" s="19">
        <v>0</v>
      </c>
      <c r="H230" s="17">
        <v>932</v>
      </c>
      <c r="I230" s="17">
        <v>1049</v>
      </c>
      <c r="J230" s="18">
        <v>88.8</v>
      </c>
      <c r="K230" s="20">
        <v>0</v>
      </c>
      <c r="L230" s="19">
        <v>20</v>
      </c>
    </row>
    <row r="231" spans="1:12" ht="13.5">
      <c r="A231" s="21"/>
      <c r="B231" s="15">
        <v>551</v>
      </c>
      <c r="C231" s="15" t="s">
        <v>249</v>
      </c>
      <c r="D231" s="16">
        <v>156654</v>
      </c>
      <c r="E231" s="17">
        <v>107346</v>
      </c>
      <c r="F231" s="18">
        <v>145.9</v>
      </c>
      <c r="G231" s="19">
        <v>1.3</v>
      </c>
      <c r="H231" s="17">
        <v>361266</v>
      </c>
      <c r="I231" s="17">
        <v>314365</v>
      </c>
      <c r="J231" s="18">
        <v>114.9</v>
      </c>
      <c r="K231" s="20">
        <v>0.6</v>
      </c>
      <c r="L231" s="19">
        <v>43.4</v>
      </c>
    </row>
    <row r="232" spans="1:12" ht="13.5">
      <c r="A232" s="21"/>
      <c r="B232" s="15">
        <v>552</v>
      </c>
      <c r="C232" s="15" t="s">
        <v>250</v>
      </c>
      <c r="D232" s="16">
        <v>75</v>
      </c>
      <c r="E232" s="17">
        <v>309</v>
      </c>
      <c r="F232" s="18">
        <v>24.3</v>
      </c>
      <c r="G232" s="19">
        <v>0</v>
      </c>
      <c r="H232" s="17">
        <v>123</v>
      </c>
      <c r="I232" s="17">
        <v>364</v>
      </c>
      <c r="J232" s="18">
        <v>33.8</v>
      </c>
      <c r="K232" s="20">
        <v>0</v>
      </c>
      <c r="L232" s="19">
        <v>61</v>
      </c>
    </row>
    <row r="233" spans="1:12" ht="13.5">
      <c r="A233" s="21"/>
      <c r="B233" s="15">
        <v>553</v>
      </c>
      <c r="C233" s="15" t="s">
        <v>251</v>
      </c>
      <c r="D233" s="16">
        <v>204</v>
      </c>
      <c r="E233" s="17">
        <v>457</v>
      </c>
      <c r="F233" s="18">
        <v>44.6</v>
      </c>
      <c r="G233" s="19">
        <v>0</v>
      </c>
      <c r="H233" s="17">
        <v>611</v>
      </c>
      <c r="I233" s="17">
        <v>1054</v>
      </c>
      <c r="J233" s="18">
        <v>58</v>
      </c>
      <c r="K233" s="20">
        <v>0</v>
      </c>
      <c r="L233" s="19">
        <v>33.4</v>
      </c>
    </row>
    <row r="234" spans="1:12" ht="13.5">
      <c r="A234" s="21"/>
      <c r="B234" s="15">
        <v>554</v>
      </c>
      <c r="C234" s="15" t="s">
        <v>252</v>
      </c>
      <c r="D234" s="16">
        <v>631</v>
      </c>
      <c r="E234" s="17">
        <v>398</v>
      </c>
      <c r="F234" s="18">
        <v>158.5</v>
      </c>
      <c r="G234" s="19">
        <v>0</v>
      </c>
      <c r="H234" s="17">
        <v>1885</v>
      </c>
      <c r="I234" s="17">
        <v>1731</v>
      </c>
      <c r="J234" s="18">
        <v>108.9</v>
      </c>
      <c r="K234" s="20">
        <v>0</v>
      </c>
      <c r="L234" s="19">
        <v>33.5</v>
      </c>
    </row>
    <row r="235" spans="1:12" ht="13.5">
      <c r="A235" s="21"/>
      <c r="B235" s="15">
        <v>555</v>
      </c>
      <c r="C235" s="15" t="s">
        <v>253</v>
      </c>
      <c r="D235" s="16">
        <v>292</v>
      </c>
      <c r="E235" s="17">
        <v>314</v>
      </c>
      <c r="F235" s="18">
        <v>93</v>
      </c>
      <c r="G235" s="19">
        <v>0</v>
      </c>
      <c r="H235" s="17">
        <v>708</v>
      </c>
      <c r="I235" s="17">
        <v>667</v>
      </c>
      <c r="J235" s="18">
        <v>106.1</v>
      </c>
      <c r="K235" s="20">
        <v>0</v>
      </c>
      <c r="L235" s="19">
        <v>41.2</v>
      </c>
    </row>
    <row r="236" spans="1:12" ht="13.5">
      <c r="A236" s="21"/>
      <c r="B236" s="15">
        <v>556</v>
      </c>
      <c r="C236" s="15" t="s">
        <v>254</v>
      </c>
      <c r="D236" s="16">
        <v>11</v>
      </c>
      <c r="E236" s="17">
        <v>57</v>
      </c>
      <c r="F236" s="18">
        <v>19.3</v>
      </c>
      <c r="G236" s="19">
        <v>0</v>
      </c>
      <c r="H236" s="17">
        <v>565</v>
      </c>
      <c r="I236" s="17">
        <v>516</v>
      </c>
      <c r="J236" s="18">
        <v>109.5</v>
      </c>
      <c r="K236" s="20">
        <v>0</v>
      </c>
      <c r="L236" s="19">
        <v>1.9</v>
      </c>
    </row>
    <row r="237" spans="1:12" ht="13.5">
      <c r="A237" s="21"/>
      <c r="B237" s="15">
        <v>558</v>
      </c>
      <c r="C237" s="15" t="s">
        <v>255</v>
      </c>
      <c r="D237" s="16">
        <v>10</v>
      </c>
      <c r="E237" s="17">
        <v>1</v>
      </c>
      <c r="F237" s="18">
        <v>1000</v>
      </c>
      <c r="G237" s="19">
        <v>0</v>
      </c>
      <c r="H237" s="17">
        <v>40</v>
      </c>
      <c r="I237" s="17">
        <v>47</v>
      </c>
      <c r="J237" s="18">
        <v>85.1</v>
      </c>
      <c r="K237" s="20">
        <v>0</v>
      </c>
      <c r="L237" s="19">
        <v>25</v>
      </c>
    </row>
    <row r="238" spans="1:12" ht="13.5">
      <c r="A238" s="21"/>
      <c r="B238" s="30">
        <v>559</v>
      </c>
      <c r="C238" s="15" t="s">
        <v>256</v>
      </c>
      <c r="D238" s="51">
        <v>153</v>
      </c>
      <c r="E238" s="52">
        <v>115</v>
      </c>
      <c r="F238" s="53">
        <v>133</v>
      </c>
      <c r="G238" s="54">
        <v>0</v>
      </c>
      <c r="H238" s="52">
        <v>409</v>
      </c>
      <c r="I238" s="52">
        <v>537</v>
      </c>
      <c r="J238" s="53">
        <v>76.2</v>
      </c>
      <c r="K238" s="55">
        <v>0</v>
      </c>
      <c r="L238" s="19">
        <v>37.4</v>
      </c>
    </row>
    <row r="239" spans="1:12" ht="14.25" thickBot="1">
      <c r="A239" s="38" t="s">
        <v>15</v>
      </c>
      <c r="B239" s="39"/>
      <c r="C239" s="39"/>
      <c r="D239" s="40">
        <v>273131</v>
      </c>
      <c r="E239" s="41">
        <v>231348</v>
      </c>
      <c r="F239" s="42">
        <v>118.1</v>
      </c>
      <c r="G239" s="43">
        <v>2.2</v>
      </c>
      <c r="H239" s="41">
        <v>904342</v>
      </c>
      <c r="I239" s="41">
        <v>827808</v>
      </c>
      <c r="J239" s="42">
        <v>109.2</v>
      </c>
      <c r="K239" s="44">
        <v>1.4</v>
      </c>
      <c r="L239" s="43">
        <v>30.2</v>
      </c>
    </row>
    <row r="240" spans="1:12" ht="14.25" thickBot="1">
      <c r="A240" s="56"/>
      <c r="B240" s="57">
        <v>701</v>
      </c>
      <c r="C240" s="57" t="s">
        <v>34</v>
      </c>
      <c r="D240" s="58">
        <v>0</v>
      </c>
      <c r="E240" s="59">
        <v>0</v>
      </c>
      <c r="F240" s="60">
        <v>0</v>
      </c>
      <c r="G240" s="61">
        <v>0</v>
      </c>
      <c r="H240" s="59">
        <v>9769</v>
      </c>
      <c r="I240" s="59">
        <v>4235</v>
      </c>
      <c r="J240" s="60">
        <v>0</v>
      </c>
      <c r="K240" s="62">
        <v>0</v>
      </c>
      <c r="L240" s="61">
        <v>0</v>
      </c>
    </row>
    <row r="241" spans="1:12" ht="13.5">
      <c r="A241" s="2"/>
      <c r="B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3.5">
      <c r="A242" s="2"/>
      <c r="B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3.5">
      <c r="A243" s="2"/>
      <c r="B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3.5">
      <c r="A244" s="2"/>
      <c r="B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3.5">
      <c r="A245" s="2"/>
      <c r="B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3.5">
      <c r="A246" s="2"/>
      <c r="B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3.5">
      <c r="A247" s="2"/>
      <c r="B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3.5">
      <c r="A248" s="2"/>
      <c r="B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3.5">
      <c r="A249" s="2"/>
      <c r="B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3.5">
      <c r="A250" s="2"/>
      <c r="B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3.5">
      <c r="A251" s="2"/>
      <c r="B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3.5">
      <c r="A252" s="2"/>
      <c r="B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3.5">
      <c r="A253" s="2"/>
      <c r="B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3.5">
      <c r="A254" s="2"/>
      <c r="B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3.5">
      <c r="A255" s="2"/>
      <c r="B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3.5">
      <c r="A256" s="2"/>
      <c r="B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3.5">
      <c r="A257" s="2"/>
      <c r="B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3.5">
      <c r="A258" s="2"/>
      <c r="B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3.5">
      <c r="A259" s="2"/>
      <c r="B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3.5">
      <c r="A260" s="2"/>
      <c r="B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3.5">
      <c r="A261" s="2"/>
      <c r="B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3.5">
      <c r="A262" s="2"/>
      <c r="B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3.5">
      <c r="A263" s="2"/>
      <c r="B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3.5">
      <c r="A264" s="2"/>
      <c r="B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3.5">
      <c r="A265" s="2"/>
      <c r="B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3.5">
      <c r="A266" s="2"/>
      <c r="B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3.5">
      <c r="A267" s="2"/>
      <c r="B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3.5">
      <c r="A268" s="2"/>
      <c r="B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3.5">
      <c r="A269" s="2"/>
      <c r="B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3.5">
      <c r="A270" s="2"/>
      <c r="B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3.5">
      <c r="A271" s="2"/>
      <c r="B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3.5">
      <c r="A272" s="2"/>
      <c r="B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3.5">
      <c r="A273" s="2"/>
      <c r="B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3.5">
      <c r="A274" s="2"/>
      <c r="B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3.5">
      <c r="A275" s="2"/>
      <c r="B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3.5">
      <c r="A276" s="2"/>
      <c r="B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3.5">
      <c r="A277" s="2"/>
      <c r="B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3.5">
      <c r="A278" s="2"/>
      <c r="B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3.5">
      <c r="A279" s="2"/>
      <c r="B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3.5">
      <c r="A280" s="2"/>
      <c r="B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3.5">
      <c r="A281" s="2"/>
      <c r="B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3.5">
      <c r="A282" s="2"/>
      <c r="B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3.5">
      <c r="A283" s="2"/>
      <c r="B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3.5">
      <c r="A284" s="2"/>
      <c r="B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3.5">
      <c r="A285" s="2"/>
      <c r="B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3.5">
      <c r="A286" s="2"/>
      <c r="B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3.5">
      <c r="A287" s="2"/>
      <c r="B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3.5">
      <c r="A288" s="2"/>
      <c r="B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3.5">
      <c r="A289" s="2"/>
      <c r="B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3.5">
      <c r="A290" s="2"/>
      <c r="B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3.5">
      <c r="A291" s="2"/>
      <c r="B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3.5">
      <c r="A292" s="2"/>
      <c r="B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3.5">
      <c r="A293" s="2"/>
      <c r="B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3.5">
      <c r="A294" s="2"/>
      <c r="B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3.5">
      <c r="A295" s="2"/>
      <c r="B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3.5">
      <c r="A296" s="2"/>
      <c r="B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3.5">
      <c r="A297" s="2"/>
      <c r="B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3.5">
      <c r="A298" s="2"/>
      <c r="B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3.5">
      <c r="A299" s="2"/>
      <c r="B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3.5">
      <c r="A300" s="2"/>
      <c r="B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3.5">
      <c r="A301" s="2"/>
      <c r="B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3.5">
      <c r="A302" s="2"/>
      <c r="B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3.5">
      <c r="A303" s="2"/>
      <c r="B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3.5">
      <c r="A304" s="2"/>
      <c r="B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3.5">
      <c r="A305" s="2"/>
      <c r="B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3.5">
      <c r="A306" s="2"/>
      <c r="B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3.5">
      <c r="A307" s="2"/>
      <c r="B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3.5">
      <c r="A308" s="2"/>
      <c r="B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3.5">
      <c r="A309" s="2"/>
      <c r="B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3.5">
      <c r="A310" s="2"/>
      <c r="B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3.5">
      <c r="A311" s="2"/>
      <c r="B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3.5">
      <c r="A312" s="2"/>
      <c r="B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3.5">
      <c r="A313" s="2"/>
      <c r="B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3.5">
      <c r="A314" s="2"/>
      <c r="B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3.5">
      <c r="A315" s="2"/>
      <c r="B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3.5">
      <c r="A316" s="2"/>
      <c r="B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3.5">
      <c r="A317" s="2"/>
      <c r="B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3.5">
      <c r="A318" s="2"/>
      <c r="B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3.5">
      <c r="A319" s="2"/>
      <c r="B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3.5">
      <c r="A320" s="2"/>
      <c r="B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3.5">
      <c r="A321" s="2"/>
      <c r="B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3.5">
      <c r="A322" s="2"/>
      <c r="B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3.5">
      <c r="A323" s="2"/>
      <c r="B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3.5">
      <c r="A324" s="2"/>
      <c r="B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3.5">
      <c r="A325" s="2"/>
      <c r="B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3.5">
      <c r="A326" s="2"/>
      <c r="B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3.5">
      <c r="A327" s="2"/>
      <c r="B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3.5">
      <c r="A328" s="2"/>
      <c r="B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3.5">
      <c r="A329" s="2"/>
      <c r="B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3.5">
      <c r="A330" s="2"/>
      <c r="B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3.5">
      <c r="A331" s="2"/>
      <c r="B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3.5">
      <c r="A332" s="2"/>
      <c r="B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3.5">
      <c r="A333" s="2"/>
      <c r="B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3.5">
      <c r="A334" s="2"/>
      <c r="B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3.5">
      <c r="A335" s="2"/>
      <c r="B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3.5">
      <c r="A336" s="2"/>
      <c r="B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3.5">
      <c r="A337" s="2"/>
      <c r="B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3.5">
      <c r="A338" s="2"/>
      <c r="B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3.5">
      <c r="A339" s="2"/>
      <c r="B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3.5">
      <c r="A340" s="2"/>
      <c r="B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3.5">
      <c r="A341" s="2"/>
      <c r="B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3.5">
      <c r="A342" s="2"/>
      <c r="B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3.5">
      <c r="A343" s="2"/>
      <c r="B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3.5">
      <c r="A344" s="2"/>
      <c r="B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3.5">
      <c r="A345" s="2"/>
      <c r="B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3.5">
      <c r="A346" s="2"/>
      <c r="B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3.5">
      <c r="A347" s="2"/>
      <c r="B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3.5">
      <c r="A348" s="2"/>
      <c r="B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3.5">
      <c r="A349" s="2"/>
      <c r="B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3.5">
      <c r="A350" s="2"/>
      <c r="B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3.5">
      <c r="A351" s="2"/>
      <c r="B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3.5">
      <c r="A352" s="2"/>
      <c r="B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3.5">
      <c r="A353" s="2"/>
      <c r="B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3.5">
      <c r="A354" s="2"/>
      <c r="B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3.5">
      <c r="A355" s="2"/>
      <c r="B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3.5">
      <c r="A356" s="2"/>
      <c r="B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3.5">
      <c r="A357" s="2"/>
      <c r="B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3.5">
      <c r="A358" s="2"/>
      <c r="B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3.5">
      <c r="A359" s="2"/>
      <c r="B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3.5">
      <c r="A360" s="2"/>
      <c r="B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3.5">
      <c r="A361" s="2"/>
      <c r="B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3.5">
      <c r="A362" s="2"/>
      <c r="B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3.5">
      <c r="A363" s="2"/>
      <c r="B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3.5">
      <c r="A364" s="2"/>
      <c r="B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3.5">
      <c r="A365" s="2"/>
      <c r="B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3.5">
      <c r="A366" s="2"/>
      <c r="B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3.5">
      <c r="A367" s="2"/>
      <c r="B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3.5">
      <c r="A368" s="2"/>
      <c r="B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3.5">
      <c r="A369" s="2"/>
      <c r="B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3.5">
      <c r="A370" s="2"/>
      <c r="B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3.5">
      <c r="A371" s="2"/>
      <c r="B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3.5">
      <c r="A372" s="2"/>
      <c r="B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3.5">
      <c r="A373" s="2"/>
      <c r="B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3.5">
      <c r="A374" s="2"/>
      <c r="B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3.5">
      <c r="A375" s="2"/>
      <c r="B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3.5">
      <c r="A376" s="2"/>
      <c r="B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3.5">
      <c r="A377" s="2"/>
      <c r="B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3.5">
      <c r="A378" s="2"/>
      <c r="B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3.5">
      <c r="A379" s="2"/>
      <c r="B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3.5">
      <c r="A380" s="2"/>
      <c r="B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3.5">
      <c r="A381" s="2"/>
      <c r="B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3.5">
      <c r="A382" s="2"/>
      <c r="B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3.5">
      <c r="A383" s="2"/>
      <c r="B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3.5">
      <c r="A384" s="2"/>
      <c r="B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3.5">
      <c r="A385" s="2"/>
      <c r="B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3.5">
      <c r="A386" s="2"/>
      <c r="B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3.5">
      <c r="A387" s="2"/>
      <c r="B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3.5">
      <c r="A388" s="2"/>
      <c r="B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3.5">
      <c r="A389" s="2"/>
      <c r="B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3.5">
      <c r="A390" s="2"/>
      <c r="B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3.5">
      <c r="A391" s="2"/>
      <c r="B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3.5">
      <c r="A392" s="2"/>
      <c r="B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3.5">
      <c r="A393" s="2"/>
      <c r="B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3.5">
      <c r="A394" s="2"/>
      <c r="B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3.5">
      <c r="A395" s="2"/>
      <c r="B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3.5">
      <c r="A396" s="2"/>
      <c r="B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3.5">
      <c r="A397" s="2"/>
      <c r="B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3.5">
      <c r="A398" s="2"/>
      <c r="B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3.5">
      <c r="A399" s="2"/>
      <c r="B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3.5">
      <c r="A400" s="2"/>
      <c r="B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3.5">
      <c r="A401" s="2"/>
      <c r="B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3.5">
      <c r="A402" s="2"/>
      <c r="B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3.5">
      <c r="A403" s="2"/>
      <c r="B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3.5">
      <c r="A404" s="2"/>
      <c r="B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3.5">
      <c r="A405" s="2"/>
      <c r="B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3.5">
      <c r="A406" s="2"/>
      <c r="B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3.5">
      <c r="A407" s="2"/>
      <c r="B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3.5">
      <c r="A408" s="2"/>
      <c r="B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3.5">
      <c r="A409" s="2"/>
      <c r="B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3.5">
      <c r="A410" s="2"/>
      <c r="B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3.5">
      <c r="A411" s="2"/>
      <c r="B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3.5">
      <c r="A412" s="2"/>
      <c r="B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3.5">
      <c r="A413" s="2"/>
      <c r="B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3.5">
      <c r="A414" s="2"/>
      <c r="B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3.5">
      <c r="A415" s="2"/>
      <c r="B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3.5">
      <c r="A416" s="2"/>
      <c r="B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3.5">
      <c r="A417" s="2"/>
      <c r="B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3.5">
      <c r="A418" s="2"/>
      <c r="B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3.5">
      <c r="A419" s="2"/>
      <c r="B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3.5">
      <c r="A420" s="2"/>
      <c r="B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3.5">
      <c r="A421" s="2"/>
      <c r="B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3.5">
      <c r="A422" s="2"/>
      <c r="B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3.5">
      <c r="A423" s="2"/>
      <c r="B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3.5">
      <c r="A424" s="2"/>
      <c r="B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3.5">
      <c r="A425" s="2"/>
      <c r="B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3.5">
      <c r="A426" s="2"/>
      <c r="B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3.5">
      <c r="A427" s="2"/>
      <c r="B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3.5">
      <c r="A428" s="2"/>
      <c r="B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3.5">
      <c r="A429" s="2"/>
      <c r="B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3.5">
      <c r="A430" s="2"/>
      <c r="B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3.5">
      <c r="A431" s="2"/>
      <c r="B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3.5">
      <c r="A432" s="2"/>
      <c r="B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3.5">
      <c r="A433" s="2"/>
      <c r="B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3.5">
      <c r="A434" s="2"/>
      <c r="B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3.5">
      <c r="A435" s="2"/>
      <c r="B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3.5">
      <c r="A436" s="2"/>
      <c r="B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3.5">
      <c r="A437" s="2"/>
      <c r="B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3.5">
      <c r="A438" s="2"/>
      <c r="B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3.5">
      <c r="A439" s="2"/>
      <c r="B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3.5">
      <c r="A440" s="2"/>
      <c r="B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3.5">
      <c r="A441" s="2"/>
      <c r="B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3.5">
      <c r="A442" s="2"/>
      <c r="B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3.5">
      <c r="A443" s="2"/>
      <c r="B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3.5">
      <c r="A444" s="2"/>
      <c r="B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3.5">
      <c r="A445" s="2"/>
      <c r="B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3.5">
      <c r="A446" s="2"/>
      <c r="B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3.5">
      <c r="A447" s="2"/>
      <c r="B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3.5">
      <c r="A448" s="2"/>
      <c r="B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3.5">
      <c r="A449" s="2"/>
      <c r="B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3.5">
      <c r="A450" s="2"/>
      <c r="B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3.5">
      <c r="A451" s="2"/>
      <c r="B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3.5">
      <c r="A452" s="2"/>
      <c r="B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3.5">
      <c r="A453" s="2"/>
      <c r="B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3.5">
      <c r="A454" s="2"/>
      <c r="B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3.5">
      <c r="A455" s="2"/>
      <c r="B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3.5">
      <c r="A456" s="2"/>
      <c r="B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3.5">
      <c r="A457" s="2"/>
      <c r="B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3.5">
      <c r="A458" s="2"/>
      <c r="B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3.5">
      <c r="A459" s="2"/>
      <c r="B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3.5">
      <c r="A460" s="2"/>
      <c r="B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3.5">
      <c r="A461" s="2"/>
      <c r="B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3.5">
      <c r="A462" s="2"/>
      <c r="B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3.5">
      <c r="A463" s="2"/>
      <c r="B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3.5">
      <c r="A464" s="2"/>
      <c r="B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3.5">
      <c r="A465" s="2"/>
      <c r="B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3.5">
      <c r="A466" s="2"/>
      <c r="B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3.5">
      <c r="A467" s="2"/>
      <c r="B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3.5">
      <c r="A468" s="2"/>
      <c r="B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3.5">
      <c r="A469" s="2"/>
      <c r="B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3.5">
      <c r="A470" s="2"/>
      <c r="B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3.5">
      <c r="A471" s="2"/>
      <c r="B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3.5">
      <c r="A472" s="2"/>
      <c r="B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3.5">
      <c r="A473" s="2"/>
      <c r="B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3.5">
      <c r="A474" s="2"/>
      <c r="B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3.5">
      <c r="A475" s="2"/>
      <c r="B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3.5">
      <c r="A476" s="2"/>
      <c r="B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3.5">
      <c r="A477" s="2"/>
      <c r="B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3.5">
      <c r="A478" s="2"/>
      <c r="B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3.5">
      <c r="A479" s="2"/>
      <c r="B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3.5">
      <c r="A480" s="2"/>
      <c r="B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3.5">
      <c r="A481" s="2"/>
      <c r="B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3.5">
      <c r="A482" s="2"/>
      <c r="B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3.5">
      <c r="A483" s="2"/>
      <c r="B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3.5">
      <c r="A484" s="2"/>
      <c r="B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3.5">
      <c r="A485" s="2"/>
      <c r="B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3.5">
      <c r="A486" s="2"/>
      <c r="B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3.5">
      <c r="A487" s="2"/>
      <c r="B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3.5">
      <c r="A488" s="2"/>
      <c r="B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3.5">
      <c r="A489" s="2"/>
      <c r="B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3.5">
      <c r="A490" s="2"/>
      <c r="B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3.5">
      <c r="A491" s="2"/>
      <c r="B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3.5">
      <c r="A492" s="2"/>
      <c r="B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3.5">
      <c r="A493" s="2"/>
      <c r="B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3.5">
      <c r="A494" s="2"/>
      <c r="B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3.5">
      <c r="A495" s="2"/>
      <c r="B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3.5">
      <c r="A496" s="2"/>
      <c r="B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3.5">
      <c r="A497" s="2"/>
      <c r="B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3.5">
      <c r="A498" s="2"/>
      <c r="B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3.5">
      <c r="A499" s="2"/>
      <c r="B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3.5">
      <c r="A500" s="2"/>
      <c r="B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3.5">
      <c r="A501" s="2"/>
      <c r="B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3.5">
      <c r="A502" s="2"/>
      <c r="B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3.5">
      <c r="A503" s="2"/>
      <c r="B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3.5">
      <c r="A504" s="2"/>
      <c r="B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3.5">
      <c r="A505" s="2"/>
      <c r="B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3.5">
      <c r="A506" s="2"/>
      <c r="B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3.5">
      <c r="A507" s="2"/>
      <c r="B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3.5">
      <c r="A508" s="2"/>
      <c r="B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3.5">
      <c r="A509" s="2"/>
      <c r="B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3.5">
      <c r="A510" s="2"/>
      <c r="B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3.5">
      <c r="A511" s="2"/>
      <c r="B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3.5">
      <c r="A512" s="2"/>
      <c r="B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3.5">
      <c r="A513" s="2"/>
      <c r="B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3.5">
      <c r="A514" s="2"/>
      <c r="B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3.5">
      <c r="A515" s="2"/>
      <c r="B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3.5">
      <c r="A516" s="2"/>
      <c r="B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3.5">
      <c r="A517" s="2"/>
      <c r="B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3.5">
      <c r="A518" s="2"/>
      <c r="B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3.5">
      <c r="A519" s="2"/>
      <c r="B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3.5">
      <c r="A520" s="2"/>
      <c r="B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3.5">
      <c r="A521" s="2"/>
      <c r="B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3.5">
      <c r="A522" s="2"/>
      <c r="B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3.5">
      <c r="A523" s="2"/>
      <c r="B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3.5">
      <c r="A524" s="2"/>
      <c r="B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3.5">
      <c r="A525" s="2"/>
      <c r="B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3.5">
      <c r="A526" s="2"/>
      <c r="B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3.5">
      <c r="A527" s="2"/>
      <c r="B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3.5">
      <c r="A528" s="2"/>
      <c r="B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3.5">
      <c r="A529" s="2"/>
      <c r="B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3.5">
      <c r="A530" s="2"/>
      <c r="B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3.5">
      <c r="A531" s="2"/>
      <c r="B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3.5">
      <c r="A532" s="2"/>
      <c r="B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3.5">
      <c r="A533" s="2"/>
      <c r="B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3.5">
      <c r="A534" s="2"/>
      <c r="B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3.5">
      <c r="A535" s="2"/>
      <c r="B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3.5">
      <c r="A536" s="2"/>
      <c r="B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3.5">
      <c r="A537" s="2"/>
      <c r="B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3.5">
      <c r="A538" s="2"/>
      <c r="B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3.5">
      <c r="A539" s="2"/>
      <c r="B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3.5">
      <c r="A540" s="2"/>
      <c r="B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3.5">
      <c r="A541" s="2"/>
      <c r="B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3.5">
      <c r="A542" s="2"/>
      <c r="B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3.5">
      <c r="A543" s="2"/>
      <c r="B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3.5">
      <c r="A544" s="2"/>
      <c r="B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3.5">
      <c r="A545" s="2"/>
      <c r="B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3.5">
      <c r="A546" s="2"/>
      <c r="B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3.5">
      <c r="A547" s="2"/>
      <c r="B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3.5">
      <c r="A548" s="2"/>
      <c r="B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3.5">
      <c r="A549" s="2"/>
      <c r="B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3.5">
      <c r="A550" s="2"/>
      <c r="B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3.5">
      <c r="A551" s="2"/>
      <c r="B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3.5">
      <c r="A552" s="2"/>
      <c r="B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3.5">
      <c r="A553" s="2"/>
      <c r="B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3.5">
      <c r="A554" s="2"/>
      <c r="B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3.5">
      <c r="A555" s="2"/>
      <c r="B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3.5">
      <c r="A556" s="2"/>
      <c r="B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3.5">
      <c r="A557" s="2"/>
      <c r="B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3.5">
      <c r="A558" s="2"/>
      <c r="B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3.5">
      <c r="A559" s="2"/>
      <c r="B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3.5">
      <c r="A560" s="2"/>
      <c r="B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3.5">
      <c r="A561" s="2"/>
      <c r="B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3.5">
      <c r="A562" s="2"/>
      <c r="B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3.5">
      <c r="A563" s="2"/>
      <c r="B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3.5">
      <c r="A564" s="2"/>
      <c r="B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3.5">
      <c r="A565" s="2"/>
      <c r="B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3.5">
      <c r="A566" s="2"/>
      <c r="B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3.5">
      <c r="A567" s="2"/>
      <c r="B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3.5">
      <c r="A568" s="2"/>
      <c r="B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3.5">
      <c r="A569" s="2"/>
      <c r="B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3.5">
      <c r="A570" s="2"/>
      <c r="B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3.5">
      <c r="A571" s="2"/>
      <c r="B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3.5">
      <c r="A572" s="2"/>
      <c r="B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3.5">
      <c r="A573" s="2"/>
      <c r="B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3.5">
      <c r="A574" s="2"/>
      <c r="B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3.5">
      <c r="A575" s="2"/>
      <c r="B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3.5">
      <c r="A576" s="2"/>
      <c r="B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3.5">
      <c r="A577" s="2"/>
      <c r="B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3.5">
      <c r="A578" s="2"/>
      <c r="B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3.5">
      <c r="A579" s="2"/>
      <c r="B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3.5">
      <c r="A580" s="2"/>
      <c r="B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3.5">
      <c r="A581" s="2"/>
      <c r="B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3.5">
      <c r="A582" s="2"/>
      <c r="B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3.5">
      <c r="A583" s="2"/>
      <c r="B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3.5">
      <c r="A584" s="2"/>
      <c r="B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3.5">
      <c r="A585" s="2"/>
      <c r="B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3.5">
      <c r="A586" s="2"/>
      <c r="B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3.5">
      <c r="A587" s="2"/>
      <c r="B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3.5">
      <c r="A588" s="2"/>
      <c r="B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3.5">
      <c r="A589" s="2"/>
      <c r="B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3.5">
      <c r="A590" s="2"/>
      <c r="B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3.5">
      <c r="A591" s="2"/>
      <c r="B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3.5">
      <c r="A592" s="2"/>
      <c r="B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3.5">
      <c r="A593" s="2"/>
      <c r="B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3.5">
      <c r="A594" s="2"/>
      <c r="B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3.5">
      <c r="A595" s="2"/>
      <c r="B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3.5">
      <c r="A596" s="2"/>
      <c r="B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3.5">
      <c r="A597" s="2"/>
      <c r="B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3.5">
      <c r="A598" s="2"/>
      <c r="B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3.5">
      <c r="A599" s="2"/>
      <c r="B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3.5">
      <c r="A600" s="2"/>
      <c r="B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3.5">
      <c r="A601" s="2"/>
      <c r="B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3.5">
      <c r="A602" s="2"/>
      <c r="B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3.5">
      <c r="A603" s="2"/>
      <c r="B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3.5">
      <c r="A604" s="2"/>
      <c r="B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3.5">
      <c r="A605" s="2"/>
      <c r="B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3.5">
      <c r="A606" s="2"/>
      <c r="B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3.5">
      <c r="A607" s="2"/>
      <c r="B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3.5">
      <c r="A608" s="2"/>
      <c r="B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3.5">
      <c r="A609" s="2"/>
      <c r="B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3.5">
      <c r="A610" s="2"/>
      <c r="B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3.5">
      <c r="A611" s="2"/>
      <c r="B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3.5">
      <c r="A612" s="2"/>
      <c r="B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3.5">
      <c r="A613" s="2"/>
      <c r="B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3.5">
      <c r="A614" s="2"/>
      <c r="B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3.5">
      <c r="A615" s="2"/>
      <c r="B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3.5">
      <c r="A616" s="2"/>
      <c r="B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3.5">
      <c r="A617" s="2"/>
      <c r="B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3.5">
      <c r="A618" s="2"/>
      <c r="B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3.5">
      <c r="A619" s="2"/>
      <c r="B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3.5">
      <c r="A620" s="2"/>
      <c r="B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3.5">
      <c r="A621" s="2"/>
      <c r="B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3.5">
      <c r="A622" s="2"/>
      <c r="B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3.5">
      <c r="A623" s="2"/>
      <c r="B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3.5">
      <c r="A624" s="2"/>
      <c r="B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3.5">
      <c r="A625" s="2"/>
      <c r="B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3.5">
      <c r="A626" s="2"/>
      <c r="B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3.5">
      <c r="A627" s="2"/>
      <c r="B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3.5">
      <c r="A628" s="2"/>
      <c r="B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3.5">
      <c r="A629" s="2"/>
      <c r="B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3.5">
      <c r="A630" s="2"/>
      <c r="B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3.5">
      <c r="A631" s="2"/>
      <c r="B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3.5">
      <c r="A632" s="2"/>
      <c r="B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3.5">
      <c r="A633" s="2"/>
      <c r="B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3.5">
      <c r="A634" s="2"/>
      <c r="B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3.5">
      <c r="A635" s="2"/>
      <c r="B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3.5">
      <c r="A636" s="2"/>
      <c r="B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3.5">
      <c r="A637" s="2"/>
      <c r="B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3.5">
      <c r="A638" s="2"/>
      <c r="B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3.5">
      <c r="A639" s="2"/>
      <c r="B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3.5">
      <c r="A640" s="2"/>
      <c r="B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3.5">
      <c r="A641" s="2"/>
      <c r="B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3.5">
      <c r="A642" s="2"/>
      <c r="B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3.5">
      <c r="A643" s="2"/>
      <c r="B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3.5">
      <c r="A644" s="2"/>
      <c r="B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3.5">
      <c r="A645" s="2"/>
      <c r="B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3.5">
      <c r="A646" s="2"/>
      <c r="B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3.5">
      <c r="A647" s="2"/>
      <c r="B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3.5">
      <c r="A648" s="2"/>
      <c r="B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3.5">
      <c r="A649" s="2"/>
      <c r="B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3.5">
      <c r="A650" s="2"/>
      <c r="B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3.5">
      <c r="A651" s="2"/>
      <c r="B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3.5">
      <c r="A652" s="2"/>
      <c r="B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3.5">
      <c r="A653" s="2"/>
      <c r="B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3.5">
      <c r="A654" s="2"/>
      <c r="B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3.5">
      <c r="A655" s="2"/>
      <c r="B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3.5">
      <c r="A656" s="2"/>
      <c r="B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3.5">
      <c r="A657" s="2"/>
      <c r="B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3.5">
      <c r="A658" s="2"/>
      <c r="B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3.5">
      <c r="A659" s="2"/>
      <c r="B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3.5">
      <c r="A660" s="2"/>
      <c r="B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3.5">
      <c r="A661" s="2"/>
      <c r="B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3.5">
      <c r="A662" s="2"/>
      <c r="B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3.5">
      <c r="A663" s="2"/>
      <c r="B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3.5">
      <c r="A664" s="2"/>
      <c r="B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3.5">
      <c r="A665" s="2"/>
      <c r="B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3.5">
      <c r="A666" s="2"/>
      <c r="B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3.5">
      <c r="A667" s="2"/>
      <c r="B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3.5">
      <c r="A668" s="2"/>
      <c r="B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3.5">
      <c r="A669" s="2"/>
      <c r="B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3.5">
      <c r="A670" s="2"/>
      <c r="B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3.5">
      <c r="A671" s="2"/>
      <c r="B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3.5">
      <c r="A672" s="2"/>
      <c r="B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3.5">
      <c r="A673" s="2"/>
      <c r="B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3.5">
      <c r="A674" s="2"/>
      <c r="B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3.5">
      <c r="A675" s="2"/>
      <c r="B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3.5">
      <c r="A676" s="2"/>
      <c r="B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3.5">
      <c r="A677" s="2"/>
      <c r="B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3.5">
      <c r="A678" s="2"/>
      <c r="B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3.5">
      <c r="A679" s="2"/>
      <c r="B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3.5">
      <c r="A680" s="2"/>
      <c r="B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3.5">
      <c r="A681" s="2"/>
      <c r="B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3.5">
      <c r="A682" s="2"/>
      <c r="B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3.5">
      <c r="A683" s="2"/>
      <c r="B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3.5">
      <c r="A684" s="2"/>
      <c r="B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3.5">
      <c r="A685" s="2"/>
      <c r="B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3.5">
      <c r="A686" s="2"/>
      <c r="B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3.5">
      <c r="A687" s="2"/>
      <c r="B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3.5">
      <c r="A688" s="2"/>
      <c r="B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3.5">
      <c r="A689" s="2"/>
      <c r="B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3.5">
      <c r="A690" s="2"/>
      <c r="B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3.5">
      <c r="A691" s="2"/>
      <c r="B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3.5">
      <c r="A692" s="2"/>
      <c r="B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3.5">
      <c r="A693" s="2"/>
      <c r="B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3.5">
      <c r="A694" s="2"/>
      <c r="B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3.5">
      <c r="A695" s="2"/>
      <c r="B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3.5">
      <c r="A696" s="2"/>
      <c r="B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3.5">
      <c r="A697" s="2"/>
      <c r="B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3.5">
      <c r="A698" s="2"/>
      <c r="B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3.5">
      <c r="A699" s="2"/>
      <c r="B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3.5">
      <c r="A700" s="2"/>
      <c r="B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3.5">
      <c r="A701" s="2"/>
      <c r="B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3.5">
      <c r="A702" s="2"/>
      <c r="B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3.5">
      <c r="A703" s="2"/>
      <c r="B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3.5">
      <c r="A704" s="2"/>
      <c r="B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3.5">
      <c r="A705" s="2"/>
      <c r="B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3.5">
      <c r="A706" s="2"/>
      <c r="B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3.5">
      <c r="A707" s="2"/>
      <c r="B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3.5">
      <c r="A708" s="2"/>
      <c r="B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3.5">
      <c r="A709" s="2"/>
      <c r="B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3.5">
      <c r="A710" s="2"/>
      <c r="B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3.5">
      <c r="A711" s="2"/>
      <c r="B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3.5">
      <c r="A712" s="2"/>
      <c r="B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3.5">
      <c r="A713" s="2"/>
      <c r="B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3.5">
      <c r="A714" s="2"/>
      <c r="B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3.5">
      <c r="A715" s="2"/>
      <c r="B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3.5">
      <c r="A716" s="2"/>
      <c r="B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3.5">
      <c r="A717" s="2"/>
      <c r="B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3.5">
      <c r="A718" s="2"/>
      <c r="B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3.5">
      <c r="A719" s="2"/>
      <c r="B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3.5">
      <c r="A720" s="2"/>
      <c r="B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3.5">
      <c r="A721" s="2"/>
      <c r="B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3.5">
      <c r="A722" s="2"/>
      <c r="B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3.5">
      <c r="A723" s="2"/>
      <c r="B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3.5">
      <c r="A724" s="2"/>
      <c r="B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3.5">
      <c r="A725" s="2"/>
      <c r="B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3.5">
      <c r="A726" s="2"/>
      <c r="B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3.5">
      <c r="A727" s="2"/>
      <c r="B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3.5">
      <c r="A728" s="2"/>
      <c r="B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3.5">
      <c r="A729" s="2"/>
      <c r="B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3.5">
      <c r="A730" s="2"/>
      <c r="B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3.5">
      <c r="A731" s="2"/>
      <c r="B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3.5">
      <c r="A732" s="2"/>
      <c r="B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3.5">
      <c r="A733" s="2"/>
      <c r="B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3.5">
      <c r="A734" s="2"/>
      <c r="B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3.5">
      <c r="A735" s="2"/>
      <c r="B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3.5">
      <c r="A736" s="2"/>
      <c r="B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3.5">
      <c r="A737" s="2"/>
      <c r="B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3.5">
      <c r="A738" s="2"/>
      <c r="B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3.5">
      <c r="A739" s="2"/>
      <c r="B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3.5">
      <c r="A740" s="2"/>
      <c r="B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3.5">
      <c r="A741" s="2"/>
      <c r="B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3.5">
      <c r="A742" s="2"/>
      <c r="B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3.5">
      <c r="A743" s="2"/>
      <c r="B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3.5">
      <c r="A744" s="2"/>
      <c r="B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3.5">
      <c r="A745" s="2"/>
      <c r="B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3.5">
      <c r="A746" s="2"/>
      <c r="B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3.5">
      <c r="A747" s="2"/>
      <c r="B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3.5">
      <c r="A748" s="2"/>
      <c r="B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3.5">
      <c r="A749" s="2"/>
      <c r="B749" s="2"/>
      <c r="D749" s="2"/>
      <c r="E749" s="2"/>
      <c r="F749" s="2"/>
      <c r="G749" s="2"/>
      <c r="H749" s="2"/>
      <c r="I749" s="2"/>
      <c r="J749" s="2"/>
      <c r="K749" s="2"/>
      <c r="L749" s="2"/>
    </row>
  </sheetData>
  <mergeCells count="3">
    <mergeCell ref="D3:G3"/>
    <mergeCell ref="H3:K3"/>
    <mergeCell ref="L3:L4"/>
  </mergeCells>
  <printOptions/>
  <pageMargins left="0.66" right="0.15" top="0.64" bottom="0.56" header="0.512" footer="0.38"/>
  <pageSetup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9"/>
  <sheetViews>
    <sheetView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11" sqref="J11"/>
    </sheetView>
  </sheetViews>
  <sheetFormatPr defaultColWidth="9.00390625" defaultRowHeight="13.5"/>
  <cols>
    <col min="2" max="2" width="5.00390625" style="0" customWidth="1"/>
    <col min="3" max="3" width="20.375" style="2" customWidth="1"/>
    <col min="4" max="5" width="12.625" style="0" customWidth="1"/>
    <col min="6" max="6" width="7.00390625" style="0" customWidth="1"/>
    <col min="7" max="7" width="6.625" style="0" customWidth="1"/>
    <col min="8" max="9" width="10.50390625" style="0" customWidth="1"/>
    <col min="10" max="12" width="6.625" style="0" customWidth="1"/>
  </cols>
  <sheetData>
    <row r="1" ht="17.25">
      <c r="A1" s="1" t="s">
        <v>257</v>
      </c>
    </row>
    <row r="2" spans="1:12" ht="14.25" thickBot="1">
      <c r="A2" s="3" t="s">
        <v>258</v>
      </c>
      <c r="L2" s="4" t="s">
        <v>17</v>
      </c>
    </row>
    <row r="3" spans="1:12" ht="13.5">
      <c r="A3" s="111" t="s">
        <v>0</v>
      </c>
      <c r="B3" s="113" t="s">
        <v>18</v>
      </c>
      <c r="C3" s="113" t="s">
        <v>1</v>
      </c>
      <c r="D3" s="106" t="s">
        <v>19</v>
      </c>
      <c r="E3" s="108" t="s">
        <v>259</v>
      </c>
      <c r="F3" s="108"/>
      <c r="G3" s="109"/>
      <c r="H3" s="108" t="s">
        <v>20</v>
      </c>
      <c r="I3" s="108" t="s">
        <v>260</v>
      </c>
      <c r="J3" s="108"/>
      <c r="K3" s="110"/>
      <c r="L3" s="104" t="s">
        <v>21</v>
      </c>
    </row>
    <row r="4" spans="1:12" ht="13.5">
      <c r="A4" s="112"/>
      <c r="B4" s="114"/>
      <c r="C4" s="115"/>
      <c r="D4" s="6" t="s">
        <v>22</v>
      </c>
      <c r="E4" s="7" t="s">
        <v>261</v>
      </c>
      <c r="F4" s="7" t="s">
        <v>24</v>
      </c>
      <c r="G4" s="8" t="s">
        <v>25</v>
      </c>
      <c r="H4" s="7" t="s">
        <v>22</v>
      </c>
      <c r="I4" s="7" t="s">
        <v>261</v>
      </c>
      <c r="J4" s="7" t="s">
        <v>24</v>
      </c>
      <c r="K4" s="5" t="s">
        <v>25</v>
      </c>
      <c r="L4" s="105"/>
    </row>
    <row r="5" spans="1:12" ht="13.5">
      <c r="A5" s="101" t="s">
        <v>26</v>
      </c>
      <c r="B5" s="102"/>
      <c r="C5" s="103"/>
      <c r="D5" s="9">
        <v>5057779</v>
      </c>
      <c r="E5" s="10">
        <v>4364363</v>
      </c>
      <c r="F5" s="11">
        <v>115.9</v>
      </c>
      <c r="G5" s="12">
        <v>100</v>
      </c>
      <c r="H5" s="10">
        <v>56949392</v>
      </c>
      <c r="I5" s="10">
        <v>49216636</v>
      </c>
      <c r="J5" s="11">
        <v>115.7</v>
      </c>
      <c r="K5" s="13">
        <v>100</v>
      </c>
      <c r="L5" s="12">
        <v>8.9</v>
      </c>
    </row>
    <row r="6" spans="1:12" ht="13.5">
      <c r="A6" s="14" t="s">
        <v>2</v>
      </c>
      <c r="B6" s="15">
        <v>103</v>
      </c>
      <c r="C6" s="15" t="s">
        <v>35</v>
      </c>
      <c r="D6" s="16">
        <v>267709</v>
      </c>
      <c r="E6" s="17">
        <v>165946</v>
      </c>
      <c r="F6" s="18">
        <v>161.3</v>
      </c>
      <c r="G6" s="19">
        <v>5.3</v>
      </c>
      <c r="H6" s="17">
        <v>2695288</v>
      </c>
      <c r="I6" s="17">
        <v>2383405</v>
      </c>
      <c r="J6" s="18">
        <v>113.1</v>
      </c>
      <c r="K6" s="20">
        <v>4.7</v>
      </c>
      <c r="L6" s="19">
        <v>9.9</v>
      </c>
    </row>
    <row r="7" spans="1:12" ht="13.5">
      <c r="A7" s="21"/>
      <c r="B7" s="15">
        <v>104</v>
      </c>
      <c r="C7" s="15" t="s">
        <v>36</v>
      </c>
      <c r="D7" s="16">
        <v>1929</v>
      </c>
      <c r="E7" s="17">
        <v>1599</v>
      </c>
      <c r="F7" s="18">
        <v>120.6</v>
      </c>
      <c r="G7" s="19">
        <v>0</v>
      </c>
      <c r="H7" s="17">
        <v>14536</v>
      </c>
      <c r="I7" s="17">
        <v>17741</v>
      </c>
      <c r="J7" s="18">
        <v>81.9</v>
      </c>
      <c r="K7" s="20">
        <v>0</v>
      </c>
      <c r="L7" s="19">
        <v>13.3</v>
      </c>
    </row>
    <row r="8" spans="1:12" ht="13.5">
      <c r="A8" s="21"/>
      <c r="B8" s="15">
        <v>105</v>
      </c>
      <c r="C8" s="15" t="s">
        <v>37</v>
      </c>
      <c r="D8" s="16">
        <v>1279724</v>
      </c>
      <c r="E8" s="17">
        <v>1096197</v>
      </c>
      <c r="F8" s="18">
        <v>116.7</v>
      </c>
      <c r="G8" s="19">
        <v>25.3</v>
      </c>
      <c r="H8" s="17">
        <v>11975449</v>
      </c>
      <c r="I8" s="17">
        <v>10198963</v>
      </c>
      <c r="J8" s="18">
        <v>117.4</v>
      </c>
      <c r="K8" s="20">
        <v>21</v>
      </c>
      <c r="L8" s="19">
        <v>10.7</v>
      </c>
    </row>
    <row r="9" spans="1:12" ht="13.5">
      <c r="A9" s="21"/>
      <c r="B9" s="15">
        <v>106</v>
      </c>
      <c r="C9" s="15" t="s">
        <v>38</v>
      </c>
      <c r="D9" s="16">
        <v>235370</v>
      </c>
      <c r="E9" s="17">
        <v>210451</v>
      </c>
      <c r="F9" s="18">
        <v>111.8</v>
      </c>
      <c r="G9" s="19">
        <v>4.7</v>
      </c>
      <c r="H9" s="17">
        <v>1994203</v>
      </c>
      <c r="I9" s="17">
        <v>1804659</v>
      </c>
      <c r="J9" s="18">
        <v>110.5</v>
      </c>
      <c r="K9" s="20">
        <v>3.5</v>
      </c>
      <c r="L9" s="19">
        <v>11.8</v>
      </c>
    </row>
    <row r="10" spans="1:12" ht="13.5">
      <c r="A10" s="21"/>
      <c r="B10" s="15">
        <v>107</v>
      </c>
      <c r="C10" s="15" t="s">
        <v>39</v>
      </c>
      <c r="D10" s="16">
        <v>51</v>
      </c>
      <c r="E10" s="17">
        <v>10</v>
      </c>
      <c r="F10" s="18">
        <v>510</v>
      </c>
      <c r="G10" s="19">
        <v>0</v>
      </c>
      <c r="H10" s="17">
        <v>722</v>
      </c>
      <c r="I10" s="17">
        <v>892</v>
      </c>
      <c r="J10" s="18">
        <v>80.9</v>
      </c>
      <c r="K10" s="20">
        <v>0</v>
      </c>
      <c r="L10" s="19">
        <v>7.1</v>
      </c>
    </row>
    <row r="11" spans="1:12" ht="13.5">
      <c r="A11" s="21"/>
      <c r="B11" s="15">
        <v>108</v>
      </c>
      <c r="C11" s="15" t="s">
        <v>40</v>
      </c>
      <c r="D11" s="16">
        <v>7724</v>
      </c>
      <c r="E11" s="17">
        <v>7164</v>
      </c>
      <c r="F11" s="18">
        <v>107.8</v>
      </c>
      <c r="G11" s="19">
        <v>0.2</v>
      </c>
      <c r="H11" s="17">
        <v>173439</v>
      </c>
      <c r="I11" s="17">
        <v>175796</v>
      </c>
      <c r="J11" s="18">
        <v>98.7</v>
      </c>
      <c r="K11" s="20">
        <v>0.3</v>
      </c>
      <c r="L11" s="19">
        <v>4.5</v>
      </c>
    </row>
    <row r="12" spans="1:12" ht="13.5">
      <c r="A12" s="21"/>
      <c r="B12" s="15">
        <v>110</v>
      </c>
      <c r="C12" s="15" t="s">
        <v>41</v>
      </c>
      <c r="D12" s="16">
        <v>58370</v>
      </c>
      <c r="E12" s="17">
        <v>42552</v>
      </c>
      <c r="F12" s="18">
        <v>137.2</v>
      </c>
      <c r="G12" s="19">
        <v>1.2</v>
      </c>
      <c r="H12" s="17">
        <v>501639</v>
      </c>
      <c r="I12" s="17">
        <v>417068</v>
      </c>
      <c r="J12" s="18">
        <v>120.3</v>
      </c>
      <c r="K12" s="20">
        <v>0.9</v>
      </c>
      <c r="L12" s="19">
        <v>11.6</v>
      </c>
    </row>
    <row r="13" spans="1:12" ht="13.5">
      <c r="A13" s="21"/>
      <c r="B13" s="15">
        <v>111</v>
      </c>
      <c r="C13" s="15" t="s">
        <v>42</v>
      </c>
      <c r="D13" s="16">
        <v>220529</v>
      </c>
      <c r="E13" s="17">
        <v>176257</v>
      </c>
      <c r="F13" s="18">
        <v>125.1</v>
      </c>
      <c r="G13" s="19">
        <v>4.4</v>
      </c>
      <c r="H13" s="17">
        <v>1717534</v>
      </c>
      <c r="I13" s="17">
        <v>1525285</v>
      </c>
      <c r="J13" s="18">
        <v>112.6</v>
      </c>
      <c r="K13" s="20">
        <v>3</v>
      </c>
      <c r="L13" s="19">
        <v>12.8</v>
      </c>
    </row>
    <row r="14" spans="1:12" ht="13.5">
      <c r="A14" s="21"/>
      <c r="B14" s="15">
        <v>112</v>
      </c>
      <c r="C14" s="15" t="s">
        <v>43</v>
      </c>
      <c r="D14" s="16">
        <v>22688</v>
      </c>
      <c r="E14" s="17">
        <v>23654</v>
      </c>
      <c r="F14" s="18">
        <v>95.9</v>
      </c>
      <c r="G14" s="19">
        <v>0.4</v>
      </c>
      <c r="H14" s="17">
        <v>739063</v>
      </c>
      <c r="I14" s="17">
        <v>680186</v>
      </c>
      <c r="J14" s="18">
        <v>108.7</v>
      </c>
      <c r="K14" s="20">
        <v>1.3</v>
      </c>
      <c r="L14" s="19">
        <v>3.1</v>
      </c>
    </row>
    <row r="15" spans="1:12" ht="13.5">
      <c r="A15" s="21"/>
      <c r="B15" s="15">
        <v>113</v>
      </c>
      <c r="C15" s="15" t="s">
        <v>44</v>
      </c>
      <c r="D15" s="16">
        <v>105978</v>
      </c>
      <c r="E15" s="17">
        <v>102485</v>
      </c>
      <c r="F15" s="18">
        <v>103.4</v>
      </c>
      <c r="G15" s="19">
        <v>2.1</v>
      </c>
      <c r="H15" s="17">
        <v>1619444</v>
      </c>
      <c r="I15" s="17">
        <v>1526265</v>
      </c>
      <c r="J15" s="18">
        <v>106.1</v>
      </c>
      <c r="K15" s="20">
        <v>2.8</v>
      </c>
      <c r="L15" s="19">
        <v>6.5</v>
      </c>
    </row>
    <row r="16" spans="1:12" ht="13.5">
      <c r="A16" s="21"/>
      <c r="B16" s="15">
        <v>116</v>
      </c>
      <c r="C16" s="15" t="s">
        <v>45</v>
      </c>
      <c r="D16" s="16">
        <v>1</v>
      </c>
      <c r="E16" s="17">
        <v>0</v>
      </c>
      <c r="F16" s="18"/>
      <c r="G16" s="19">
        <v>0</v>
      </c>
      <c r="H16" s="17">
        <v>252473</v>
      </c>
      <c r="I16" s="17">
        <v>204509</v>
      </c>
      <c r="J16" s="18">
        <v>123.5</v>
      </c>
      <c r="K16" s="20">
        <v>0.4</v>
      </c>
      <c r="L16" s="19">
        <v>0</v>
      </c>
    </row>
    <row r="17" spans="1:12" ht="13.5">
      <c r="A17" s="21"/>
      <c r="B17" s="15">
        <v>117</v>
      </c>
      <c r="C17" s="15" t="s">
        <v>46</v>
      </c>
      <c r="D17" s="16">
        <v>55066</v>
      </c>
      <c r="E17" s="17">
        <v>42779</v>
      </c>
      <c r="F17" s="18">
        <v>128.7</v>
      </c>
      <c r="G17" s="19">
        <v>1.1</v>
      </c>
      <c r="H17" s="17">
        <v>850044</v>
      </c>
      <c r="I17" s="17">
        <v>892164</v>
      </c>
      <c r="J17" s="18">
        <v>95.3</v>
      </c>
      <c r="K17" s="20">
        <v>1.5</v>
      </c>
      <c r="L17" s="19">
        <v>6.5</v>
      </c>
    </row>
    <row r="18" spans="1:12" ht="13.5">
      <c r="A18" s="21"/>
      <c r="B18" s="15">
        <v>118</v>
      </c>
      <c r="C18" s="15" t="s">
        <v>47</v>
      </c>
      <c r="D18" s="16">
        <v>252065</v>
      </c>
      <c r="E18" s="17">
        <v>208081</v>
      </c>
      <c r="F18" s="18">
        <v>121.1</v>
      </c>
      <c r="G18" s="19">
        <v>5</v>
      </c>
      <c r="H18" s="17">
        <v>2298076</v>
      </c>
      <c r="I18" s="17">
        <v>2021888</v>
      </c>
      <c r="J18" s="18">
        <v>113.7</v>
      </c>
      <c r="K18" s="20">
        <v>4</v>
      </c>
      <c r="L18" s="19">
        <v>11</v>
      </c>
    </row>
    <row r="19" spans="1:12" ht="13.5">
      <c r="A19" s="21"/>
      <c r="B19" s="15">
        <v>120</v>
      </c>
      <c r="C19" s="15" t="s">
        <v>48</v>
      </c>
      <c r="D19" s="16">
        <v>515</v>
      </c>
      <c r="E19" s="17">
        <v>552</v>
      </c>
      <c r="F19" s="18">
        <v>93.3</v>
      </c>
      <c r="G19" s="19">
        <v>0</v>
      </c>
      <c r="H19" s="17">
        <v>11642</v>
      </c>
      <c r="I19" s="17">
        <v>10785</v>
      </c>
      <c r="J19" s="18">
        <v>107.9</v>
      </c>
      <c r="K19" s="20">
        <v>0</v>
      </c>
      <c r="L19" s="19">
        <v>4.4</v>
      </c>
    </row>
    <row r="20" spans="1:12" ht="13.5">
      <c r="A20" s="21"/>
      <c r="B20" s="15">
        <v>121</v>
      </c>
      <c r="C20" s="15" t="s">
        <v>49</v>
      </c>
      <c r="D20" s="16">
        <v>156</v>
      </c>
      <c r="E20" s="17">
        <v>153</v>
      </c>
      <c r="F20" s="18">
        <v>102</v>
      </c>
      <c r="G20" s="19">
        <v>0</v>
      </c>
      <c r="H20" s="17">
        <v>887</v>
      </c>
      <c r="I20" s="17">
        <v>865</v>
      </c>
      <c r="J20" s="18">
        <v>102.5</v>
      </c>
      <c r="K20" s="20">
        <v>0</v>
      </c>
      <c r="L20" s="19">
        <v>17.6</v>
      </c>
    </row>
    <row r="21" spans="1:12" ht="13.5">
      <c r="A21" s="21"/>
      <c r="B21" s="15">
        <v>122</v>
      </c>
      <c r="C21" s="15" t="s">
        <v>50</v>
      </c>
      <c r="D21" s="16">
        <v>1865</v>
      </c>
      <c r="E21" s="17">
        <v>1911</v>
      </c>
      <c r="F21" s="18">
        <v>97.6</v>
      </c>
      <c r="G21" s="19">
        <v>0</v>
      </c>
      <c r="H21" s="17">
        <v>22473</v>
      </c>
      <c r="I21" s="17">
        <v>19445</v>
      </c>
      <c r="J21" s="18">
        <v>115.6</v>
      </c>
      <c r="K21" s="20">
        <v>0</v>
      </c>
      <c r="L21" s="19">
        <v>8.3</v>
      </c>
    </row>
    <row r="22" spans="1:12" ht="13.5">
      <c r="A22" s="21"/>
      <c r="B22" s="15">
        <v>123</v>
      </c>
      <c r="C22" s="15" t="s">
        <v>51</v>
      </c>
      <c r="D22" s="16">
        <v>40040</v>
      </c>
      <c r="E22" s="17">
        <v>19912</v>
      </c>
      <c r="F22" s="18">
        <v>201.1</v>
      </c>
      <c r="G22" s="19">
        <v>0.8</v>
      </c>
      <c r="H22" s="17">
        <v>352402</v>
      </c>
      <c r="I22" s="17">
        <v>282590</v>
      </c>
      <c r="J22" s="18">
        <v>124.7</v>
      </c>
      <c r="K22" s="20">
        <v>0.6</v>
      </c>
      <c r="L22" s="19">
        <v>11.4</v>
      </c>
    </row>
    <row r="23" spans="1:12" ht="13.5">
      <c r="A23" s="21"/>
      <c r="B23" s="15">
        <v>124</v>
      </c>
      <c r="C23" s="15" t="s">
        <v>52</v>
      </c>
      <c r="D23" s="16">
        <v>910</v>
      </c>
      <c r="E23" s="17">
        <v>935</v>
      </c>
      <c r="F23" s="18">
        <v>97.3</v>
      </c>
      <c r="G23" s="19">
        <v>0</v>
      </c>
      <c r="H23" s="17">
        <v>15696</v>
      </c>
      <c r="I23" s="17">
        <v>18436</v>
      </c>
      <c r="J23" s="18">
        <v>85.1</v>
      </c>
      <c r="K23" s="20">
        <v>0</v>
      </c>
      <c r="L23" s="19">
        <v>5.8</v>
      </c>
    </row>
    <row r="24" spans="1:12" ht="13.5">
      <c r="A24" s="21"/>
      <c r="B24" s="15">
        <v>125</v>
      </c>
      <c r="C24" s="15" t="s">
        <v>53</v>
      </c>
      <c r="D24" s="16">
        <v>2769</v>
      </c>
      <c r="E24" s="17">
        <v>2306</v>
      </c>
      <c r="F24" s="18">
        <v>120.1</v>
      </c>
      <c r="G24" s="19">
        <v>0.1</v>
      </c>
      <c r="H24" s="17">
        <v>19778</v>
      </c>
      <c r="I24" s="17">
        <v>21287</v>
      </c>
      <c r="J24" s="18">
        <v>92.9</v>
      </c>
      <c r="K24" s="20">
        <v>0</v>
      </c>
      <c r="L24" s="19">
        <v>14</v>
      </c>
    </row>
    <row r="25" spans="1:12" ht="13.5">
      <c r="A25" s="21"/>
      <c r="B25" s="15">
        <v>126</v>
      </c>
      <c r="C25" s="15" t="s">
        <v>54</v>
      </c>
      <c r="D25" s="16">
        <v>2</v>
      </c>
      <c r="E25" s="17">
        <v>0</v>
      </c>
      <c r="F25" s="18"/>
      <c r="G25" s="19">
        <v>0</v>
      </c>
      <c r="H25" s="17">
        <v>2354</v>
      </c>
      <c r="I25" s="17">
        <v>2355</v>
      </c>
      <c r="J25" s="18">
        <v>100</v>
      </c>
      <c r="K25" s="20">
        <v>0</v>
      </c>
      <c r="L25" s="19">
        <v>0.1</v>
      </c>
    </row>
    <row r="26" spans="1:12" ht="13.5">
      <c r="A26" s="21"/>
      <c r="B26" s="15">
        <v>127</v>
      </c>
      <c r="C26" s="15" t="s">
        <v>55</v>
      </c>
      <c r="D26" s="16">
        <v>646</v>
      </c>
      <c r="E26" s="17">
        <v>653</v>
      </c>
      <c r="F26" s="18">
        <v>98.9</v>
      </c>
      <c r="G26" s="19">
        <v>0</v>
      </c>
      <c r="H26" s="17">
        <v>16771</v>
      </c>
      <c r="I26" s="17">
        <v>15305</v>
      </c>
      <c r="J26" s="18">
        <v>109.6</v>
      </c>
      <c r="K26" s="20">
        <v>0</v>
      </c>
      <c r="L26" s="19">
        <v>3.9</v>
      </c>
    </row>
    <row r="27" spans="1:12" ht="13.5">
      <c r="A27" s="21"/>
      <c r="B27" s="15">
        <v>128</v>
      </c>
      <c r="C27" s="15" t="s">
        <v>56</v>
      </c>
      <c r="D27" s="16">
        <v>0</v>
      </c>
      <c r="E27" s="17">
        <v>7</v>
      </c>
      <c r="F27" s="18">
        <v>0</v>
      </c>
      <c r="G27" s="19">
        <v>0</v>
      </c>
      <c r="H27" s="17">
        <v>63</v>
      </c>
      <c r="I27" s="17">
        <v>26</v>
      </c>
      <c r="J27" s="18">
        <v>242.3</v>
      </c>
      <c r="K27" s="20">
        <v>0</v>
      </c>
      <c r="L27" s="19">
        <v>0</v>
      </c>
    </row>
    <row r="28" spans="1:12" ht="13.5">
      <c r="A28" s="21"/>
      <c r="B28" s="15">
        <v>129</v>
      </c>
      <c r="C28" s="15" t="s">
        <v>57</v>
      </c>
      <c r="D28" s="16">
        <v>76</v>
      </c>
      <c r="E28" s="17">
        <v>39</v>
      </c>
      <c r="F28" s="18">
        <v>194.9</v>
      </c>
      <c r="G28" s="19">
        <v>0</v>
      </c>
      <c r="H28" s="17">
        <v>3288</v>
      </c>
      <c r="I28" s="17">
        <v>2964</v>
      </c>
      <c r="J28" s="18">
        <v>110.9</v>
      </c>
      <c r="K28" s="20">
        <v>0</v>
      </c>
      <c r="L28" s="19">
        <v>2.3</v>
      </c>
    </row>
    <row r="29" spans="1:12" ht="13.5">
      <c r="A29" s="21"/>
      <c r="B29" s="15">
        <v>130</v>
      </c>
      <c r="C29" s="15" t="s">
        <v>58</v>
      </c>
      <c r="D29" s="16">
        <v>45</v>
      </c>
      <c r="E29" s="17">
        <v>0</v>
      </c>
      <c r="F29" s="18"/>
      <c r="G29" s="19">
        <v>0</v>
      </c>
      <c r="H29" s="17">
        <v>300</v>
      </c>
      <c r="I29" s="17">
        <v>115</v>
      </c>
      <c r="J29" s="18">
        <v>260.9</v>
      </c>
      <c r="K29" s="20">
        <v>0</v>
      </c>
      <c r="L29" s="19">
        <v>15</v>
      </c>
    </row>
    <row r="30" spans="1:12" ht="13.5">
      <c r="A30" s="21"/>
      <c r="B30" s="15">
        <v>131</v>
      </c>
      <c r="C30" s="15" t="s">
        <v>59</v>
      </c>
      <c r="D30" s="16">
        <v>100</v>
      </c>
      <c r="E30" s="17">
        <v>23</v>
      </c>
      <c r="F30" s="18">
        <v>434.8</v>
      </c>
      <c r="G30" s="19">
        <v>0</v>
      </c>
      <c r="H30" s="17">
        <v>1116</v>
      </c>
      <c r="I30" s="17">
        <v>818</v>
      </c>
      <c r="J30" s="18">
        <v>136.4</v>
      </c>
      <c r="K30" s="20">
        <v>0</v>
      </c>
      <c r="L30" s="19">
        <v>9</v>
      </c>
    </row>
    <row r="31" spans="1:12" ht="13.5">
      <c r="A31" s="21"/>
      <c r="B31" s="15">
        <v>132</v>
      </c>
      <c r="C31" s="15" t="s">
        <v>60</v>
      </c>
      <c r="D31" s="16">
        <v>8</v>
      </c>
      <c r="E31" s="17">
        <v>0</v>
      </c>
      <c r="F31" s="18"/>
      <c r="G31" s="19">
        <v>0</v>
      </c>
      <c r="H31" s="17">
        <v>22</v>
      </c>
      <c r="I31" s="17">
        <v>381</v>
      </c>
      <c r="J31" s="18">
        <v>5.8</v>
      </c>
      <c r="K31" s="20">
        <v>0</v>
      </c>
      <c r="L31" s="19">
        <v>36.4</v>
      </c>
    </row>
    <row r="32" spans="1:12" ht="13.5">
      <c r="A32" s="21"/>
      <c r="B32" s="15"/>
      <c r="C32" s="22" t="s">
        <v>27</v>
      </c>
      <c r="D32" s="24">
        <v>533491</v>
      </c>
      <c r="E32" s="25">
        <v>407215</v>
      </c>
      <c r="F32" s="26">
        <v>131</v>
      </c>
      <c r="G32" s="27">
        <v>10.5</v>
      </c>
      <c r="H32" s="24">
        <v>5601993</v>
      </c>
      <c r="I32" s="72">
        <v>5044046</v>
      </c>
      <c r="J32" s="26">
        <v>111.1</v>
      </c>
      <c r="K32" s="29">
        <v>9.8</v>
      </c>
      <c r="L32" s="27">
        <v>9.5</v>
      </c>
    </row>
    <row r="33" spans="1:12" ht="13.5">
      <c r="A33" s="21"/>
      <c r="B33" s="30"/>
      <c r="C33" s="31" t="s">
        <v>28</v>
      </c>
      <c r="D33" s="32">
        <v>633638</v>
      </c>
      <c r="E33" s="33">
        <v>529602</v>
      </c>
      <c r="F33" s="34">
        <v>119.6</v>
      </c>
      <c r="G33" s="35">
        <v>12.5</v>
      </c>
      <c r="H33" s="32">
        <v>6485098</v>
      </c>
      <c r="I33" s="36">
        <v>5965603</v>
      </c>
      <c r="J33" s="34">
        <v>108.7</v>
      </c>
      <c r="K33" s="37">
        <v>11.4</v>
      </c>
      <c r="L33" s="27">
        <v>9.8</v>
      </c>
    </row>
    <row r="34" spans="1:12" ht="14.25" thickBot="1">
      <c r="A34" s="38" t="s">
        <v>3</v>
      </c>
      <c r="B34" s="39"/>
      <c r="C34" s="39"/>
      <c r="D34" s="40">
        <v>2554336</v>
      </c>
      <c r="E34" s="41">
        <v>2103666</v>
      </c>
      <c r="F34" s="42">
        <v>121.4</v>
      </c>
      <c r="G34" s="43">
        <v>50.5</v>
      </c>
      <c r="H34" s="41">
        <v>25278704</v>
      </c>
      <c r="I34" s="41">
        <v>22224196</v>
      </c>
      <c r="J34" s="42">
        <v>113.7</v>
      </c>
      <c r="K34" s="44">
        <v>44.4</v>
      </c>
      <c r="L34" s="43">
        <v>10.1</v>
      </c>
    </row>
    <row r="35" spans="1:12" ht="13.5">
      <c r="A35" s="21" t="s">
        <v>4</v>
      </c>
      <c r="B35" s="45">
        <v>601</v>
      </c>
      <c r="C35" s="15" t="s">
        <v>61</v>
      </c>
      <c r="D35" s="46">
        <v>189457</v>
      </c>
      <c r="E35" s="47">
        <v>191545</v>
      </c>
      <c r="F35" s="48">
        <v>98.9</v>
      </c>
      <c r="G35" s="49">
        <v>3.7</v>
      </c>
      <c r="H35" s="47">
        <v>2706151</v>
      </c>
      <c r="I35" s="47">
        <v>2103180</v>
      </c>
      <c r="J35" s="48">
        <v>128.7</v>
      </c>
      <c r="K35" s="50">
        <v>4.8</v>
      </c>
      <c r="L35" s="49">
        <v>7</v>
      </c>
    </row>
    <row r="36" spans="1:12" ht="13.5">
      <c r="A36" s="21"/>
      <c r="B36" s="15">
        <v>602</v>
      </c>
      <c r="C36" s="15" t="s">
        <v>62</v>
      </c>
      <c r="D36" s="16">
        <v>4307</v>
      </c>
      <c r="E36" s="17">
        <v>956</v>
      </c>
      <c r="F36" s="18">
        <v>450.5</v>
      </c>
      <c r="G36" s="19">
        <v>0.1</v>
      </c>
      <c r="H36" s="17">
        <v>56123</v>
      </c>
      <c r="I36" s="47">
        <v>30103</v>
      </c>
      <c r="J36" s="18">
        <v>186.4</v>
      </c>
      <c r="K36" s="20">
        <v>0.1</v>
      </c>
      <c r="L36" s="19">
        <v>7.7</v>
      </c>
    </row>
    <row r="37" spans="1:12" ht="13.5">
      <c r="A37" s="21"/>
      <c r="B37" s="15">
        <v>605</v>
      </c>
      <c r="C37" s="15" t="s">
        <v>63</v>
      </c>
      <c r="D37" s="16">
        <v>0</v>
      </c>
      <c r="E37" s="17">
        <v>0</v>
      </c>
      <c r="F37" s="18"/>
      <c r="G37" s="19">
        <v>0</v>
      </c>
      <c r="H37" s="17">
        <v>8</v>
      </c>
      <c r="I37" s="47">
        <v>5</v>
      </c>
      <c r="J37" s="18">
        <v>160</v>
      </c>
      <c r="K37" s="20">
        <v>0</v>
      </c>
      <c r="L37" s="19">
        <v>0</v>
      </c>
    </row>
    <row r="38" spans="1:12" ht="13.5">
      <c r="A38" s="21"/>
      <c r="B38" s="15">
        <v>606</v>
      </c>
      <c r="C38" s="15" t="s">
        <v>64</v>
      </c>
      <c r="D38" s="16">
        <v>25883</v>
      </c>
      <c r="E38" s="17">
        <v>24180</v>
      </c>
      <c r="F38" s="18">
        <v>107</v>
      </c>
      <c r="G38" s="19">
        <v>0.5</v>
      </c>
      <c r="H38" s="17">
        <v>276849</v>
      </c>
      <c r="I38" s="47">
        <v>266872</v>
      </c>
      <c r="J38" s="18">
        <v>103.7</v>
      </c>
      <c r="K38" s="20">
        <v>0.5</v>
      </c>
      <c r="L38" s="19">
        <v>9.3</v>
      </c>
    </row>
    <row r="39" spans="1:12" ht="13.5">
      <c r="A39" s="21"/>
      <c r="B39" s="15">
        <v>607</v>
      </c>
      <c r="C39" s="15" t="s">
        <v>65</v>
      </c>
      <c r="D39" s="16">
        <v>3</v>
      </c>
      <c r="E39" s="17">
        <v>0</v>
      </c>
      <c r="F39" s="18"/>
      <c r="G39" s="19">
        <v>0</v>
      </c>
      <c r="H39" s="17">
        <v>422</v>
      </c>
      <c r="I39" s="47">
        <v>512</v>
      </c>
      <c r="J39" s="18">
        <v>82.4</v>
      </c>
      <c r="K39" s="20">
        <v>0</v>
      </c>
      <c r="L39" s="19">
        <v>0.7</v>
      </c>
    </row>
    <row r="40" spans="1:12" ht="13.5">
      <c r="A40" s="21"/>
      <c r="B40" s="15">
        <v>608</v>
      </c>
      <c r="C40" s="15" t="s">
        <v>66</v>
      </c>
      <c r="D40" s="16">
        <v>0</v>
      </c>
      <c r="E40" s="17">
        <v>30</v>
      </c>
      <c r="F40" s="18">
        <v>0</v>
      </c>
      <c r="G40" s="19">
        <v>0</v>
      </c>
      <c r="H40" s="17">
        <v>35</v>
      </c>
      <c r="I40" s="47">
        <v>41</v>
      </c>
      <c r="J40" s="18">
        <v>0</v>
      </c>
      <c r="K40" s="20">
        <v>0</v>
      </c>
      <c r="L40" s="19">
        <v>0</v>
      </c>
    </row>
    <row r="41" spans="1:12" ht="13.5">
      <c r="A41" s="21"/>
      <c r="B41" s="15">
        <v>609</v>
      </c>
      <c r="C41" s="15" t="s">
        <v>67</v>
      </c>
      <c r="D41" s="16">
        <v>0</v>
      </c>
      <c r="E41" s="17">
        <v>0</v>
      </c>
      <c r="F41" s="18"/>
      <c r="G41" s="19">
        <v>0</v>
      </c>
      <c r="H41" s="17">
        <v>0</v>
      </c>
      <c r="I41" s="47">
        <v>3</v>
      </c>
      <c r="J41" s="18">
        <v>0</v>
      </c>
      <c r="K41" s="20">
        <v>0</v>
      </c>
      <c r="L41" s="19" t="e">
        <v>#DIV/0!</v>
      </c>
    </row>
    <row r="42" spans="1:12" ht="13.5">
      <c r="A42" s="21"/>
      <c r="B42" s="15">
        <v>610</v>
      </c>
      <c r="C42" s="15" t="s">
        <v>68</v>
      </c>
      <c r="D42" s="16">
        <v>5</v>
      </c>
      <c r="E42" s="17">
        <v>0</v>
      </c>
      <c r="F42" s="18"/>
      <c r="G42" s="19">
        <v>0</v>
      </c>
      <c r="H42" s="17">
        <v>46</v>
      </c>
      <c r="I42" s="47">
        <v>126</v>
      </c>
      <c r="J42" s="18">
        <v>36.5</v>
      </c>
      <c r="K42" s="20">
        <v>0</v>
      </c>
      <c r="L42" s="19">
        <v>10.9</v>
      </c>
    </row>
    <row r="43" spans="1:12" ht="13.5">
      <c r="A43" s="21"/>
      <c r="B43" s="15">
        <v>611</v>
      </c>
      <c r="C43" s="15" t="s">
        <v>69</v>
      </c>
      <c r="D43" s="16">
        <v>0</v>
      </c>
      <c r="E43" s="17">
        <v>0</v>
      </c>
      <c r="F43" s="18"/>
      <c r="G43" s="19">
        <v>0</v>
      </c>
      <c r="H43" s="17">
        <v>1747</v>
      </c>
      <c r="I43" s="47">
        <v>1822</v>
      </c>
      <c r="J43" s="18">
        <v>95.9</v>
      </c>
      <c r="K43" s="20">
        <v>0</v>
      </c>
      <c r="L43" s="19">
        <v>0</v>
      </c>
    </row>
    <row r="44" spans="1:12" ht="13.5">
      <c r="A44" s="21"/>
      <c r="B44" s="15">
        <v>612</v>
      </c>
      <c r="C44" s="15" t="s">
        <v>70</v>
      </c>
      <c r="D44" s="16">
        <v>1498</v>
      </c>
      <c r="E44" s="17">
        <v>1856</v>
      </c>
      <c r="F44" s="18">
        <v>80.7</v>
      </c>
      <c r="G44" s="19">
        <v>0</v>
      </c>
      <c r="H44" s="17">
        <v>6188</v>
      </c>
      <c r="I44" s="47">
        <v>4370</v>
      </c>
      <c r="J44" s="18">
        <v>141.6</v>
      </c>
      <c r="K44" s="20">
        <v>0</v>
      </c>
      <c r="L44" s="19">
        <v>24.2</v>
      </c>
    </row>
    <row r="45" spans="1:12" ht="13.5">
      <c r="A45" s="21"/>
      <c r="B45" s="15">
        <v>613</v>
      </c>
      <c r="C45" s="15" t="s">
        <v>71</v>
      </c>
      <c r="D45" s="16">
        <v>58</v>
      </c>
      <c r="E45" s="17">
        <v>99</v>
      </c>
      <c r="F45" s="18">
        <v>58.6</v>
      </c>
      <c r="G45" s="19">
        <v>0</v>
      </c>
      <c r="H45" s="17">
        <v>1764</v>
      </c>
      <c r="I45" s="47">
        <v>1976</v>
      </c>
      <c r="J45" s="18">
        <v>89.3</v>
      </c>
      <c r="K45" s="20">
        <v>0</v>
      </c>
      <c r="L45" s="19">
        <v>3.3</v>
      </c>
    </row>
    <row r="46" spans="1:12" ht="13.5">
      <c r="A46" s="21"/>
      <c r="B46" s="15">
        <v>614</v>
      </c>
      <c r="C46" s="15" t="s">
        <v>72</v>
      </c>
      <c r="D46" s="16">
        <v>0</v>
      </c>
      <c r="E46" s="17">
        <v>0</v>
      </c>
      <c r="F46" s="18"/>
      <c r="G46" s="19">
        <v>0</v>
      </c>
      <c r="H46" s="17">
        <v>994</v>
      </c>
      <c r="I46" s="47">
        <v>1462</v>
      </c>
      <c r="J46" s="18">
        <v>68</v>
      </c>
      <c r="K46" s="20">
        <v>0</v>
      </c>
      <c r="L46" s="19">
        <v>0</v>
      </c>
    </row>
    <row r="47" spans="1:12" ht="13.5">
      <c r="A47" s="21"/>
      <c r="B47" s="15">
        <v>615</v>
      </c>
      <c r="C47" s="15" t="s">
        <v>73</v>
      </c>
      <c r="D47" s="16">
        <v>0</v>
      </c>
      <c r="E47" s="17">
        <v>0</v>
      </c>
      <c r="F47" s="18"/>
      <c r="G47" s="19">
        <v>0</v>
      </c>
      <c r="H47" s="17">
        <v>139</v>
      </c>
      <c r="I47" s="47">
        <v>582</v>
      </c>
      <c r="J47" s="18">
        <v>23.9</v>
      </c>
      <c r="K47" s="20">
        <v>0</v>
      </c>
      <c r="L47" s="19">
        <v>0</v>
      </c>
    </row>
    <row r="48" spans="1:12" ht="13.5">
      <c r="A48" s="21"/>
      <c r="B48" s="15">
        <v>617</v>
      </c>
      <c r="C48" s="15" t="s">
        <v>74</v>
      </c>
      <c r="D48" s="16">
        <v>2</v>
      </c>
      <c r="E48" s="17">
        <v>61</v>
      </c>
      <c r="F48" s="18">
        <v>3.3</v>
      </c>
      <c r="G48" s="19">
        <v>0</v>
      </c>
      <c r="H48" s="17">
        <v>25</v>
      </c>
      <c r="I48" s="47">
        <v>149</v>
      </c>
      <c r="J48" s="18">
        <v>16.8</v>
      </c>
      <c r="K48" s="20">
        <v>0</v>
      </c>
      <c r="L48" s="19">
        <v>8</v>
      </c>
    </row>
    <row r="49" spans="1:12" ht="13.5">
      <c r="A49" s="21"/>
      <c r="B49" s="15">
        <v>618</v>
      </c>
      <c r="C49" s="15" t="s">
        <v>75</v>
      </c>
      <c r="D49" s="16">
        <v>4764</v>
      </c>
      <c r="E49" s="17">
        <v>5049</v>
      </c>
      <c r="F49" s="18">
        <v>94.4</v>
      </c>
      <c r="G49" s="19">
        <v>0.1</v>
      </c>
      <c r="H49" s="17">
        <v>25989</v>
      </c>
      <c r="I49" s="47">
        <v>25196</v>
      </c>
      <c r="J49" s="18">
        <v>103.1</v>
      </c>
      <c r="K49" s="20">
        <v>0</v>
      </c>
      <c r="L49" s="19">
        <v>18.3</v>
      </c>
    </row>
    <row r="50" spans="1:12" ht="13.5">
      <c r="A50" s="21"/>
      <c r="B50" s="15">
        <v>619</v>
      </c>
      <c r="C50" s="15" t="s">
        <v>76</v>
      </c>
      <c r="D50" s="16">
        <v>1</v>
      </c>
      <c r="E50" s="17">
        <v>4</v>
      </c>
      <c r="F50" s="18">
        <v>25</v>
      </c>
      <c r="G50" s="19">
        <v>0</v>
      </c>
      <c r="H50" s="17">
        <v>11255</v>
      </c>
      <c r="I50" s="47">
        <v>10410</v>
      </c>
      <c r="J50" s="18">
        <v>108.1</v>
      </c>
      <c r="K50" s="20">
        <v>0</v>
      </c>
      <c r="L50" s="19">
        <v>0</v>
      </c>
    </row>
    <row r="51" spans="1:12" ht="13.5">
      <c r="A51" s="21"/>
      <c r="B51" s="15">
        <v>620</v>
      </c>
      <c r="C51" s="15" t="s">
        <v>77</v>
      </c>
      <c r="D51" s="16">
        <v>20</v>
      </c>
      <c r="E51" s="17">
        <v>39</v>
      </c>
      <c r="F51" s="18">
        <v>51.3</v>
      </c>
      <c r="G51" s="19">
        <v>0</v>
      </c>
      <c r="H51" s="17">
        <v>3543</v>
      </c>
      <c r="I51" s="47">
        <v>3619</v>
      </c>
      <c r="J51" s="18">
        <v>97.9</v>
      </c>
      <c r="K51" s="20">
        <v>0</v>
      </c>
      <c r="L51" s="19">
        <v>0.6</v>
      </c>
    </row>
    <row r="52" spans="1:12" ht="13.5">
      <c r="A52" s="21"/>
      <c r="B52" s="15">
        <v>621</v>
      </c>
      <c r="C52" s="15" t="s">
        <v>78</v>
      </c>
      <c r="D52" s="16">
        <v>19</v>
      </c>
      <c r="E52" s="17">
        <v>4</v>
      </c>
      <c r="F52" s="18">
        <v>475</v>
      </c>
      <c r="G52" s="19">
        <v>0</v>
      </c>
      <c r="H52" s="17">
        <v>194</v>
      </c>
      <c r="I52" s="47">
        <v>173</v>
      </c>
      <c r="J52" s="18">
        <v>112.1</v>
      </c>
      <c r="K52" s="20">
        <v>0</v>
      </c>
      <c r="L52" s="19">
        <v>9.8</v>
      </c>
    </row>
    <row r="53" spans="1:12" ht="13.5">
      <c r="A53" s="21"/>
      <c r="B53" s="15">
        <v>622</v>
      </c>
      <c r="C53" s="15" t="s">
        <v>79</v>
      </c>
      <c r="D53" s="16">
        <v>0</v>
      </c>
      <c r="E53" s="17">
        <v>0</v>
      </c>
      <c r="F53" s="18"/>
      <c r="G53" s="19">
        <v>0</v>
      </c>
      <c r="H53" s="17">
        <v>16</v>
      </c>
      <c r="I53" s="47"/>
      <c r="J53" s="18" t="e">
        <v>#DIV/0!</v>
      </c>
      <c r="K53" s="20">
        <v>0</v>
      </c>
      <c r="L53" s="19">
        <v>0</v>
      </c>
    </row>
    <row r="54" spans="1:12" ht="13.5">
      <c r="A54" s="21"/>
      <c r="B54" s="15">
        <v>624</v>
      </c>
      <c r="C54" s="15" t="s">
        <v>80</v>
      </c>
      <c r="D54" s="16">
        <v>2</v>
      </c>
      <c r="E54" s="17">
        <v>0</v>
      </c>
      <c r="F54" s="18"/>
      <c r="G54" s="19">
        <v>0</v>
      </c>
      <c r="H54" s="17">
        <v>1</v>
      </c>
      <c r="I54" s="47"/>
      <c r="J54" s="18" t="e">
        <v>#DIV/0!</v>
      </c>
      <c r="K54" s="20">
        <v>0</v>
      </c>
      <c r="L54" s="19">
        <v>200</v>
      </c>
    </row>
    <row r="55" spans="1:12" ht="13.5">
      <c r="A55" s="21"/>
      <c r="B55" s="15">
        <v>625</v>
      </c>
      <c r="C55" s="15" t="s">
        <v>81</v>
      </c>
      <c r="D55" s="16">
        <v>1</v>
      </c>
      <c r="E55" s="17">
        <v>10</v>
      </c>
      <c r="F55" s="18">
        <v>10</v>
      </c>
      <c r="G55" s="19">
        <v>0</v>
      </c>
      <c r="H55" s="17">
        <v>2297</v>
      </c>
      <c r="I55" s="47">
        <v>2896</v>
      </c>
      <c r="J55" s="18">
        <v>79.3</v>
      </c>
      <c r="K55" s="20">
        <v>0</v>
      </c>
      <c r="L55" s="19">
        <v>0</v>
      </c>
    </row>
    <row r="56" spans="1:12" ht="13.5">
      <c r="A56" s="21"/>
      <c r="B56" s="15">
        <v>626</v>
      </c>
      <c r="C56" s="15" t="s">
        <v>82</v>
      </c>
      <c r="D56" s="16">
        <v>16</v>
      </c>
      <c r="E56" s="17">
        <v>1</v>
      </c>
      <c r="F56" s="18">
        <v>1600</v>
      </c>
      <c r="G56" s="19">
        <v>0</v>
      </c>
      <c r="H56" s="17">
        <v>207</v>
      </c>
      <c r="I56" s="47">
        <v>1305</v>
      </c>
      <c r="J56" s="18">
        <v>15.9</v>
      </c>
      <c r="K56" s="20">
        <v>0</v>
      </c>
      <c r="L56" s="19">
        <v>7.7</v>
      </c>
    </row>
    <row r="57" spans="1:12" ht="13.5">
      <c r="A57" s="21"/>
      <c r="B57" s="15">
        <v>627</v>
      </c>
      <c r="C57" s="15" t="s">
        <v>83</v>
      </c>
      <c r="D57" s="16">
        <v>1</v>
      </c>
      <c r="E57" s="17">
        <v>0</v>
      </c>
      <c r="F57" s="18"/>
      <c r="G57" s="19">
        <v>0</v>
      </c>
      <c r="H57" s="17">
        <v>211</v>
      </c>
      <c r="I57" s="47">
        <v>350</v>
      </c>
      <c r="J57" s="18">
        <v>60.3</v>
      </c>
      <c r="K57" s="20">
        <v>0</v>
      </c>
      <c r="L57" s="19">
        <v>0.5</v>
      </c>
    </row>
    <row r="58" spans="1:12" ht="13.5">
      <c r="A58" s="21"/>
      <c r="B58" s="30">
        <v>628</v>
      </c>
      <c r="C58" s="15" t="s">
        <v>84</v>
      </c>
      <c r="D58" s="51">
        <v>301</v>
      </c>
      <c r="E58" s="52">
        <v>114</v>
      </c>
      <c r="F58" s="18">
        <v>264</v>
      </c>
      <c r="G58" s="54">
        <v>0</v>
      </c>
      <c r="H58" s="52">
        <v>3314</v>
      </c>
      <c r="I58" s="47">
        <v>1947</v>
      </c>
      <c r="J58" s="53">
        <v>170.2</v>
      </c>
      <c r="K58" s="55">
        <v>0</v>
      </c>
      <c r="L58" s="19">
        <v>9.1</v>
      </c>
    </row>
    <row r="59" spans="1:12" ht="14.25" thickBot="1">
      <c r="A59" s="38" t="s">
        <v>29</v>
      </c>
      <c r="B59" s="39"/>
      <c r="C59" s="39"/>
      <c r="D59" s="40">
        <v>226337</v>
      </c>
      <c r="E59" s="41">
        <v>223948</v>
      </c>
      <c r="F59" s="42">
        <v>101.1</v>
      </c>
      <c r="G59" s="43">
        <v>4.5</v>
      </c>
      <c r="H59" s="41">
        <v>3097518</v>
      </c>
      <c r="I59" s="41">
        <v>2457105</v>
      </c>
      <c r="J59" s="42">
        <v>126.1</v>
      </c>
      <c r="K59" s="44">
        <v>5.4</v>
      </c>
      <c r="L59" s="43">
        <v>7.3</v>
      </c>
    </row>
    <row r="60" spans="1:12" ht="13.5">
      <c r="A60" s="21" t="s">
        <v>5</v>
      </c>
      <c r="B60" s="45">
        <v>301</v>
      </c>
      <c r="C60" s="15" t="s">
        <v>265</v>
      </c>
      <c r="D60" s="46">
        <v>0</v>
      </c>
      <c r="E60" s="47">
        <v>4</v>
      </c>
      <c r="F60" s="48">
        <v>0</v>
      </c>
      <c r="G60" s="49">
        <v>0</v>
      </c>
      <c r="H60" s="47">
        <v>7661</v>
      </c>
      <c r="I60" s="47">
        <v>7183</v>
      </c>
      <c r="J60" s="48">
        <v>0</v>
      </c>
      <c r="K60" s="50">
        <v>0</v>
      </c>
      <c r="L60" s="49">
        <v>0</v>
      </c>
    </row>
    <row r="61" spans="1:12" ht="13.5">
      <c r="A61" s="21"/>
      <c r="B61" s="15">
        <v>302</v>
      </c>
      <c r="C61" s="15" t="s">
        <v>86</v>
      </c>
      <c r="D61" s="16">
        <v>91304</v>
      </c>
      <c r="E61" s="17">
        <v>85759</v>
      </c>
      <c r="F61" s="18">
        <v>106.5</v>
      </c>
      <c r="G61" s="19">
        <v>1.8</v>
      </c>
      <c r="H61" s="17">
        <v>985142</v>
      </c>
      <c r="I61" s="17">
        <v>909551</v>
      </c>
      <c r="J61" s="18">
        <v>108.3</v>
      </c>
      <c r="K61" s="20">
        <v>1.7</v>
      </c>
      <c r="L61" s="19">
        <v>9.3</v>
      </c>
    </row>
    <row r="62" spans="1:12" ht="13.5">
      <c r="A62" s="21"/>
      <c r="B62" s="15">
        <v>303</v>
      </c>
      <c r="C62" s="15" t="s">
        <v>87</v>
      </c>
      <c r="D62" s="16">
        <v>0</v>
      </c>
      <c r="E62" s="17"/>
      <c r="F62" s="18"/>
      <c r="G62" s="19">
        <v>0</v>
      </c>
      <c r="H62" s="17">
        <v>0</v>
      </c>
      <c r="I62" s="52"/>
      <c r="J62" s="18">
        <v>0</v>
      </c>
      <c r="K62" s="20">
        <v>0</v>
      </c>
      <c r="L62" s="19">
        <v>0</v>
      </c>
    </row>
    <row r="63" spans="1:12" ht="13.5">
      <c r="A63" s="21"/>
      <c r="B63" s="30">
        <v>304</v>
      </c>
      <c r="C63" s="15" t="s">
        <v>88</v>
      </c>
      <c r="D63" s="51">
        <v>501462</v>
      </c>
      <c r="E63" s="52">
        <v>474548</v>
      </c>
      <c r="F63" s="53">
        <v>105.7</v>
      </c>
      <c r="G63" s="54">
        <v>9.9</v>
      </c>
      <c r="H63" s="52">
        <v>7074270</v>
      </c>
      <c r="I63" s="52">
        <v>6763359</v>
      </c>
      <c r="J63" s="53">
        <v>104.6</v>
      </c>
      <c r="K63" s="55">
        <v>12.4</v>
      </c>
      <c r="L63" s="19">
        <v>7.1</v>
      </c>
    </row>
    <row r="64" spans="1:12" ht="14.25" thickBot="1">
      <c r="A64" s="38" t="s">
        <v>6</v>
      </c>
      <c r="B64" s="39"/>
      <c r="C64" s="39"/>
      <c r="D64" s="40">
        <v>592767</v>
      </c>
      <c r="E64" s="41">
        <v>560307</v>
      </c>
      <c r="F64" s="42">
        <v>105.8</v>
      </c>
      <c r="G64" s="43">
        <v>11.7</v>
      </c>
      <c r="H64" s="41">
        <v>8067072</v>
      </c>
      <c r="I64" s="41">
        <v>7680093</v>
      </c>
      <c r="J64" s="42">
        <v>105</v>
      </c>
      <c r="K64" s="44">
        <v>14.2</v>
      </c>
      <c r="L64" s="43">
        <v>7.3</v>
      </c>
    </row>
    <row r="65" spans="1:12" ht="13.5">
      <c r="A65" s="21" t="s">
        <v>7</v>
      </c>
      <c r="B65" s="45">
        <v>305</v>
      </c>
      <c r="C65" s="15" t="s">
        <v>89</v>
      </c>
      <c r="D65" s="46">
        <v>52888</v>
      </c>
      <c r="E65" s="47">
        <v>40708</v>
      </c>
      <c r="F65" s="48">
        <v>129.9</v>
      </c>
      <c r="G65" s="49">
        <v>1</v>
      </c>
      <c r="H65" s="47">
        <v>279873</v>
      </c>
      <c r="I65" s="47">
        <v>234813</v>
      </c>
      <c r="J65" s="48">
        <v>119.2</v>
      </c>
      <c r="K65" s="50">
        <v>0.5</v>
      </c>
      <c r="L65" s="49">
        <v>18.9</v>
      </c>
    </row>
    <row r="66" spans="1:12" ht="13.5">
      <c r="A66" s="21"/>
      <c r="B66" s="15">
        <v>306</v>
      </c>
      <c r="C66" s="15" t="s">
        <v>90</v>
      </c>
      <c r="D66" s="16">
        <v>1158</v>
      </c>
      <c r="E66" s="17">
        <v>1029</v>
      </c>
      <c r="F66" s="18">
        <v>112.5</v>
      </c>
      <c r="G66" s="19">
        <v>0</v>
      </c>
      <c r="H66" s="17">
        <v>12433</v>
      </c>
      <c r="I66" s="17">
        <v>8428</v>
      </c>
      <c r="J66" s="18">
        <v>147.5</v>
      </c>
      <c r="K66" s="20">
        <v>0</v>
      </c>
      <c r="L66" s="19">
        <v>9.3</v>
      </c>
    </row>
    <row r="67" spans="1:12" ht="13.5">
      <c r="A67" s="21"/>
      <c r="B67" s="15">
        <v>307</v>
      </c>
      <c r="C67" s="15" t="s">
        <v>91</v>
      </c>
      <c r="D67" s="16">
        <v>243</v>
      </c>
      <c r="E67" s="17">
        <v>205</v>
      </c>
      <c r="F67" s="18">
        <v>118.5</v>
      </c>
      <c r="G67" s="19">
        <v>0</v>
      </c>
      <c r="H67" s="17">
        <v>3100</v>
      </c>
      <c r="I67" s="17">
        <v>5230</v>
      </c>
      <c r="J67" s="18">
        <v>59.3</v>
      </c>
      <c r="K67" s="20">
        <v>0</v>
      </c>
      <c r="L67" s="19">
        <v>7.8</v>
      </c>
    </row>
    <row r="68" spans="1:12" ht="13.5">
      <c r="A68" s="21"/>
      <c r="B68" s="15">
        <v>308</v>
      </c>
      <c r="C68" s="15" t="s">
        <v>92</v>
      </c>
      <c r="D68" s="16">
        <v>13</v>
      </c>
      <c r="E68" s="17">
        <v>16</v>
      </c>
      <c r="F68" s="18">
        <v>81.3</v>
      </c>
      <c r="G68" s="19">
        <v>0</v>
      </c>
      <c r="H68" s="17">
        <v>885</v>
      </c>
      <c r="I68" s="17">
        <v>1038</v>
      </c>
      <c r="J68" s="18">
        <v>85.3</v>
      </c>
      <c r="K68" s="20">
        <v>0</v>
      </c>
      <c r="L68" s="19">
        <v>1.5</v>
      </c>
    </row>
    <row r="69" spans="1:12" ht="13.5">
      <c r="A69" s="21"/>
      <c r="B69" s="15">
        <v>309</v>
      </c>
      <c r="C69" s="15" t="s">
        <v>93</v>
      </c>
      <c r="D69" s="16">
        <v>282</v>
      </c>
      <c r="E69" s="17">
        <v>118</v>
      </c>
      <c r="F69" s="18">
        <v>239</v>
      </c>
      <c r="G69" s="19">
        <v>0</v>
      </c>
      <c r="H69" s="17">
        <v>2223</v>
      </c>
      <c r="I69" s="17">
        <v>1456</v>
      </c>
      <c r="J69" s="18">
        <v>152.7</v>
      </c>
      <c r="K69" s="20">
        <v>0</v>
      </c>
      <c r="L69" s="19">
        <v>12.7</v>
      </c>
    </row>
    <row r="70" spans="1:12" ht="13.5">
      <c r="A70" s="21"/>
      <c r="B70" s="15">
        <v>310</v>
      </c>
      <c r="C70" s="15" t="s">
        <v>94</v>
      </c>
      <c r="D70" s="16">
        <v>84</v>
      </c>
      <c r="E70" s="17">
        <v>19</v>
      </c>
      <c r="F70" s="18">
        <v>442.1</v>
      </c>
      <c r="G70" s="19">
        <v>0</v>
      </c>
      <c r="H70" s="17">
        <v>1274</v>
      </c>
      <c r="I70" s="17">
        <v>892</v>
      </c>
      <c r="J70" s="18">
        <v>142.8</v>
      </c>
      <c r="K70" s="20">
        <v>0</v>
      </c>
      <c r="L70" s="19">
        <v>6.6</v>
      </c>
    </row>
    <row r="71" spans="1:12" ht="13.5">
      <c r="A71" s="21"/>
      <c r="B71" s="15">
        <v>311</v>
      </c>
      <c r="C71" s="15" t="s">
        <v>95</v>
      </c>
      <c r="D71" s="16">
        <v>485</v>
      </c>
      <c r="E71" s="17">
        <v>610</v>
      </c>
      <c r="F71" s="18">
        <v>79.5</v>
      </c>
      <c r="G71" s="19">
        <v>0</v>
      </c>
      <c r="H71" s="17">
        <v>24395</v>
      </c>
      <c r="I71" s="17">
        <v>18975</v>
      </c>
      <c r="J71" s="18">
        <v>128.6</v>
      </c>
      <c r="K71" s="20">
        <v>0</v>
      </c>
      <c r="L71" s="19">
        <v>2</v>
      </c>
    </row>
    <row r="72" spans="1:12" ht="13.5">
      <c r="A72" s="21"/>
      <c r="B72" s="15">
        <v>312</v>
      </c>
      <c r="C72" s="15" t="s">
        <v>96</v>
      </c>
      <c r="D72" s="16">
        <v>50</v>
      </c>
      <c r="E72" s="17">
        <v>17</v>
      </c>
      <c r="F72" s="18">
        <v>294.1</v>
      </c>
      <c r="G72" s="19">
        <v>0</v>
      </c>
      <c r="H72" s="17">
        <v>4772</v>
      </c>
      <c r="I72" s="17">
        <v>12540</v>
      </c>
      <c r="J72" s="18">
        <v>38.1</v>
      </c>
      <c r="K72" s="20">
        <v>0</v>
      </c>
      <c r="L72" s="19">
        <v>1</v>
      </c>
    </row>
    <row r="73" spans="1:12" ht="13.5">
      <c r="A73" s="21"/>
      <c r="B73" s="15">
        <v>314</v>
      </c>
      <c r="C73" s="15" t="s">
        <v>97</v>
      </c>
      <c r="D73" s="16">
        <v>0</v>
      </c>
      <c r="E73" s="17">
        <v>0</v>
      </c>
      <c r="F73" s="18"/>
      <c r="G73" s="19">
        <v>0</v>
      </c>
      <c r="H73" s="17">
        <v>533</v>
      </c>
      <c r="I73" s="17">
        <v>407</v>
      </c>
      <c r="J73" s="18">
        <v>131</v>
      </c>
      <c r="K73" s="20">
        <v>0</v>
      </c>
      <c r="L73" s="19">
        <v>0</v>
      </c>
    </row>
    <row r="74" spans="1:12" ht="13.5">
      <c r="A74" s="21"/>
      <c r="B74" s="15">
        <v>315</v>
      </c>
      <c r="C74" s="15" t="s">
        <v>98</v>
      </c>
      <c r="D74" s="16">
        <v>0</v>
      </c>
      <c r="E74" s="17">
        <v>0</v>
      </c>
      <c r="F74" s="18"/>
      <c r="G74" s="19">
        <v>0</v>
      </c>
      <c r="H74" s="17">
        <v>109</v>
      </c>
      <c r="I74" s="17">
        <v>85</v>
      </c>
      <c r="J74" s="18">
        <v>128.2</v>
      </c>
      <c r="K74" s="20">
        <v>0</v>
      </c>
      <c r="L74" s="19">
        <v>0</v>
      </c>
    </row>
    <row r="75" spans="1:12" ht="13.5">
      <c r="A75" s="21"/>
      <c r="B75" s="15">
        <v>316</v>
      </c>
      <c r="C75" s="15" t="s">
        <v>99</v>
      </c>
      <c r="D75" s="16">
        <v>8</v>
      </c>
      <c r="E75" s="17">
        <v>7</v>
      </c>
      <c r="F75" s="18">
        <v>114.3</v>
      </c>
      <c r="G75" s="19">
        <v>0</v>
      </c>
      <c r="H75" s="17">
        <v>2653</v>
      </c>
      <c r="I75" s="17">
        <v>3947</v>
      </c>
      <c r="J75" s="18">
        <v>67.2</v>
      </c>
      <c r="K75" s="20">
        <v>0</v>
      </c>
      <c r="L75" s="19">
        <v>0.3</v>
      </c>
    </row>
    <row r="76" spans="1:12" ht="13.5">
      <c r="A76" s="21"/>
      <c r="B76" s="15">
        <v>317</v>
      </c>
      <c r="C76" s="15" t="s">
        <v>100</v>
      </c>
      <c r="D76" s="16">
        <v>0</v>
      </c>
      <c r="E76" s="17"/>
      <c r="F76" s="18"/>
      <c r="G76" s="19">
        <v>0</v>
      </c>
      <c r="H76" s="17">
        <v>66</v>
      </c>
      <c r="I76" s="17"/>
      <c r="J76" s="18" t="e">
        <v>#DIV/0!</v>
      </c>
      <c r="K76" s="20">
        <v>0</v>
      </c>
      <c r="L76" s="19">
        <v>0</v>
      </c>
    </row>
    <row r="77" spans="1:12" ht="13.5">
      <c r="A77" s="21"/>
      <c r="B77" s="15">
        <v>319</v>
      </c>
      <c r="C77" s="15" t="s">
        <v>101</v>
      </c>
      <c r="D77" s="16">
        <v>2</v>
      </c>
      <c r="E77" s="17">
        <v>0</v>
      </c>
      <c r="F77" s="18"/>
      <c r="G77" s="19">
        <v>0</v>
      </c>
      <c r="H77" s="17">
        <v>34</v>
      </c>
      <c r="I77" s="17">
        <v>31</v>
      </c>
      <c r="J77" s="18">
        <v>109.7</v>
      </c>
      <c r="K77" s="20">
        <v>0</v>
      </c>
      <c r="L77" s="19">
        <v>5.9</v>
      </c>
    </row>
    <row r="78" spans="1:12" ht="13.5">
      <c r="A78" s="21"/>
      <c r="B78" s="15">
        <v>320</v>
      </c>
      <c r="C78" s="15" t="s">
        <v>102</v>
      </c>
      <c r="D78" s="16">
        <v>5</v>
      </c>
      <c r="E78" s="17">
        <v>11</v>
      </c>
      <c r="F78" s="18">
        <v>45.5</v>
      </c>
      <c r="G78" s="19">
        <v>0</v>
      </c>
      <c r="H78" s="17">
        <v>401</v>
      </c>
      <c r="I78" s="17">
        <v>1888</v>
      </c>
      <c r="J78" s="18">
        <v>21.2</v>
      </c>
      <c r="K78" s="20">
        <v>0</v>
      </c>
      <c r="L78" s="19">
        <v>1.2</v>
      </c>
    </row>
    <row r="79" spans="1:12" ht="13.5">
      <c r="A79" s="21"/>
      <c r="B79" s="15">
        <v>321</v>
      </c>
      <c r="C79" s="15" t="s">
        <v>103</v>
      </c>
      <c r="D79" s="16">
        <v>14</v>
      </c>
      <c r="E79" s="17">
        <v>16</v>
      </c>
      <c r="F79" s="18">
        <v>87.5</v>
      </c>
      <c r="G79" s="19">
        <v>0</v>
      </c>
      <c r="H79" s="17">
        <v>3444</v>
      </c>
      <c r="I79" s="17">
        <v>2857</v>
      </c>
      <c r="J79" s="18">
        <v>120.5</v>
      </c>
      <c r="K79" s="20">
        <v>0</v>
      </c>
      <c r="L79" s="19">
        <v>0.4</v>
      </c>
    </row>
    <row r="80" spans="1:12" ht="13.5">
      <c r="A80" s="21"/>
      <c r="B80" s="15">
        <v>322</v>
      </c>
      <c r="C80" s="15" t="s">
        <v>104</v>
      </c>
      <c r="D80" s="16">
        <v>3</v>
      </c>
      <c r="E80" s="17">
        <v>1</v>
      </c>
      <c r="F80" s="18">
        <v>300</v>
      </c>
      <c r="G80" s="19">
        <v>0</v>
      </c>
      <c r="H80" s="17">
        <v>132</v>
      </c>
      <c r="I80" s="17">
        <v>99</v>
      </c>
      <c r="J80" s="18">
        <v>133.3</v>
      </c>
      <c r="K80" s="20">
        <v>0</v>
      </c>
      <c r="L80" s="19">
        <v>2.3</v>
      </c>
    </row>
    <row r="81" spans="1:12" ht="13.5">
      <c r="A81" s="21"/>
      <c r="B81" s="15">
        <v>323</v>
      </c>
      <c r="C81" s="15" t="s">
        <v>105</v>
      </c>
      <c r="D81" s="16">
        <v>2679</v>
      </c>
      <c r="E81" s="17">
        <v>2742</v>
      </c>
      <c r="F81" s="18">
        <v>97.7</v>
      </c>
      <c r="G81" s="19">
        <v>0.1</v>
      </c>
      <c r="H81" s="17">
        <v>5230</v>
      </c>
      <c r="I81" s="17">
        <v>6480</v>
      </c>
      <c r="J81" s="18">
        <v>80.7</v>
      </c>
      <c r="K81" s="20">
        <v>0</v>
      </c>
      <c r="L81" s="19">
        <v>51.2</v>
      </c>
    </row>
    <row r="82" spans="1:12" ht="13.5">
      <c r="A82" s="21"/>
      <c r="B82" s="15">
        <v>324</v>
      </c>
      <c r="C82" s="15" t="s">
        <v>106</v>
      </c>
      <c r="D82" s="16">
        <v>55198</v>
      </c>
      <c r="E82" s="17">
        <v>55976</v>
      </c>
      <c r="F82" s="18">
        <v>98.6</v>
      </c>
      <c r="G82" s="19">
        <v>1.1</v>
      </c>
      <c r="H82" s="17">
        <v>146016</v>
      </c>
      <c r="I82" s="17">
        <v>123331</v>
      </c>
      <c r="J82" s="18">
        <v>118.4</v>
      </c>
      <c r="K82" s="20">
        <v>0.3</v>
      </c>
      <c r="L82" s="19">
        <v>37.8</v>
      </c>
    </row>
    <row r="83" spans="1:12" ht="13.5">
      <c r="A83" s="21"/>
      <c r="B83" s="15">
        <v>325</v>
      </c>
      <c r="C83" s="15" t="s">
        <v>107</v>
      </c>
      <c r="D83" s="16">
        <v>0</v>
      </c>
      <c r="E83" s="17">
        <v>0</v>
      </c>
      <c r="F83" s="18"/>
      <c r="G83" s="19">
        <v>0</v>
      </c>
      <c r="H83" s="17">
        <v>27</v>
      </c>
      <c r="I83" s="17">
        <v>23</v>
      </c>
      <c r="J83" s="18">
        <v>117.4</v>
      </c>
      <c r="K83" s="20">
        <v>0</v>
      </c>
      <c r="L83" s="19">
        <v>0</v>
      </c>
    </row>
    <row r="84" spans="1:12" ht="13.5">
      <c r="A84" s="21"/>
      <c r="B84" s="15">
        <v>326</v>
      </c>
      <c r="C84" s="15" t="s">
        <v>108</v>
      </c>
      <c r="D84" s="16">
        <v>4</v>
      </c>
      <c r="E84" s="17">
        <v>0</v>
      </c>
      <c r="F84" s="18"/>
      <c r="G84" s="19">
        <v>0</v>
      </c>
      <c r="H84" s="17">
        <v>574</v>
      </c>
      <c r="I84" s="17">
        <v>162</v>
      </c>
      <c r="J84" s="18">
        <v>354.3</v>
      </c>
      <c r="K84" s="20">
        <v>0</v>
      </c>
      <c r="L84" s="19">
        <v>0.7</v>
      </c>
    </row>
    <row r="85" spans="1:12" ht="13.5">
      <c r="A85" s="21"/>
      <c r="B85" s="15">
        <v>327</v>
      </c>
      <c r="C85" s="15" t="s">
        <v>109</v>
      </c>
      <c r="D85" s="16">
        <v>2</v>
      </c>
      <c r="E85" s="17">
        <v>1</v>
      </c>
      <c r="F85" s="18">
        <v>200</v>
      </c>
      <c r="G85" s="19">
        <v>0</v>
      </c>
      <c r="H85" s="17">
        <v>26</v>
      </c>
      <c r="I85" s="17">
        <v>25</v>
      </c>
      <c r="J85" s="18">
        <v>104</v>
      </c>
      <c r="K85" s="20">
        <v>0</v>
      </c>
      <c r="L85" s="19">
        <v>7.7</v>
      </c>
    </row>
    <row r="86" spans="1:12" ht="13.5">
      <c r="A86" s="21"/>
      <c r="B86" s="15">
        <v>328</v>
      </c>
      <c r="C86" s="15" t="s">
        <v>110</v>
      </c>
      <c r="D86" s="16">
        <v>0</v>
      </c>
      <c r="E86" s="17">
        <v>0</v>
      </c>
      <c r="F86" s="18"/>
      <c r="G86" s="19">
        <v>0</v>
      </c>
      <c r="H86" s="17">
        <v>114</v>
      </c>
      <c r="I86" s="17">
        <v>2</v>
      </c>
      <c r="J86" s="18">
        <v>5700</v>
      </c>
      <c r="K86" s="20">
        <v>0</v>
      </c>
      <c r="L86" s="19">
        <v>0</v>
      </c>
    </row>
    <row r="87" spans="1:12" ht="13.5">
      <c r="A87" s="21"/>
      <c r="B87" s="15">
        <v>329</v>
      </c>
      <c r="C87" s="15" t="s">
        <v>111</v>
      </c>
      <c r="D87" s="16">
        <v>0</v>
      </c>
      <c r="E87" s="17">
        <v>0</v>
      </c>
      <c r="F87" s="18"/>
      <c r="G87" s="19">
        <v>0</v>
      </c>
      <c r="H87" s="17">
        <v>0</v>
      </c>
      <c r="I87" s="17">
        <v>34</v>
      </c>
      <c r="J87" s="18">
        <v>0</v>
      </c>
      <c r="K87" s="20">
        <v>0</v>
      </c>
      <c r="L87" s="19" t="e">
        <v>#DIV/0!</v>
      </c>
    </row>
    <row r="88" spans="1:12" ht="13.5">
      <c r="A88" s="21"/>
      <c r="B88" s="15">
        <v>330</v>
      </c>
      <c r="C88" s="15" t="s">
        <v>112</v>
      </c>
      <c r="D88" s="16">
        <v>0</v>
      </c>
      <c r="E88" s="17">
        <v>1</v>
      </c>
      <c r="F88" s="18">
        <v>0</v>
      </c>
      <c r="G88" s="19">
        <v>0</v>
      </c>
      <c r="H88" s="17">
        <v>1</v>
      </c>
      <c r="I88" s="17">
        <v>2</v>
      </c>
      <c r="J88" s="18">
        <v>50</v>
      </c>
      <c r="K88" s="20">
        <v>0</v>
      </c>
      <c r="L88" s="19">
        <v>0</v>
      </c>
    </row>
    <row r="89" spans="1:12" ht="13.5">
      <c r="A89" s="21"/>
      <c r="B89" s="15">
        <v>331</v>
      </c>
      <c r="C89" s="15" t="s">
        <v>113</v>
      </c>
      <c r="D89" s="16">
        <v>0</v>
      </c>
      <c r="E89" s="17">
        <v>1</v>
      </c>
      <c r="F89" s="18">
        <v>0</v>
      </c>
      <c r="G89" s="19">
        <v>0</v>
      </c>
      <c r="H89" s="17">
        <v>0</v>
      </c>
      <c r="I89" s="17">
        <v>5</v>
      </c>
      <c r="J89" s="18">
        <v>0</v>
      </c>
      <c r="K89" s="20">
        <v>0</v>
      </c>
      <c r="L89" s="19" t="e">
        <v>#DIV/0!</v>
      </c>
    </row>
    <row r="90" spans="1:12" ht="13.5">
      <c r="A90" s="21"/>
      <c r="B90" s="15">
        <v>332</v>
      </c>
      <c r="C90" s="15" t="s">
        <v>114</v>
      </c>
      <c r="D90" s="16">
        <v>0</v>
      </c>
      <c r="E90" s="17">
        <v>0</v>
      </c>
      <c r="F90" s="18"/>
      <c r="G90" s="19">
        <v>0</v>
      </c>
      <c r="H90" s="17">
        <v>40</v>
      </c>
      <c r="I90" s="17">
        <v>1</v>
      </c>
      <c r="J90" s="18">
        <v>4000</v>
      </c>
      <c r="K90" s="20">
        <v>0</v>
      </c>
      <c r="L90" s="19">
        <v>0</v>
      </c>
    </row>
    <row r="91" spans="1:12" ht="13.5">
      <c r="A91" s="21"/>
      <c r="B91" s="15">
        <v>333</v>
      </c>
      <c r="C91" s="15" t="s">
        <v>115</v>
      </c>
      <c r="D91" s="16">
        <v>0</v>
      </c>
      <c r="E91" s="17">
        <v>1</v>
      </c>
      <c r="F91" s="18">
        <v>0</v>
      </c>
      <c r="G91" s="19">
        <v>0</v>
      </c>
      <c r="H91" s="17">
        <v>274</v>
      </c>
      <c r="I91" s="17">
        <v>481</v>
      </c>
      <c r="J91" s="18">
        <v>57</v>
      </c>
      <c r="K91" s="20">
        <v>0</v>
      </c>
      <c r="L91" s="19">
        <v>0</v>
      </c>
    </row>
    <row r="92" spans="1:12" ht="13.5">
      <c r="A92" s="21"/>
      <c r="B92" s="15">
        <v>334</v>
      </c>
      <c r="C92" s="15" t="s">
        <v>116</v>
      </c>
      <c r="D92" s="16">
        <v>0</v>
      </c>
      <c r="E92" s="17">
        <v>0</v>
      </c>
      <c r="F92" s="18"/>
      <c r="G92" s="19">
        <v>0</v>
      </c>
      <c r="H92" s="17">
        <v>1</v>
      </c>
      <c r="I92" s="17">
        <v>4</v>
      </c>
      <c r="J92" s="18">
        <v>25</v>
      </c>
      <c r="K92" s="20">
        <v>0</v>
      </c>
      <c r="L92" s="19">
        <v>0</v>
      </c>
    </row>
    <row r="93" spans="1:12" ht="13.5">
      <c r="A93" s="21"/>
      <c r="B93" s="15">
        <v>335</v>
      </c>
      <c r="C93" s="15" t="s">
        <v>117</v>
      </c>
      <c r="D93" s="16">
        <v>0</v>
      </c>
      <c r="E93" s="17">
        <v>0</v>
      </c>
      <c r="F93" s="18"/>
      <c r="G93" s="19">
        <v>0</v>
      </c>
      <c r="H93" s="17">
        <v>2</v>
      </c>
      <c r="I93" s="17">
        <v>9</v>
      </c>
      <c r="J93" s="18">
        <v>22.2</v>
      </c>
      <c r="K93" s="20">
        <v>0</v>
      </c>
      <c r="L93" s="19">
        <v>0</v>
      </c>
    </row>
    <row r="94" spans="1:12" ht="13.5">
      <c r="A94" s="21"/>
      <c r="B94" s="15">
        <v>336</v>
      </c>
      <c r="C94" s="15" t="s">
        <v>118</v>
      </c>
      <c r="D94" s="16">
        <v>1</v>
      </c>
      <c r="E94" s="17">
        <v>0</v>
      </c>
      <c r="F94" s="18"/>
      <c r="G94" s="19">
        <v>0</v>
      </c>
      <c r="H94" s="17">
        <v>3</v>
      </c>
      <c r="I94" s="17">
        <v>0</v>
      </c>
      <c r="J94" s="18" t="e">
        <v>#DIV/0!</v>
      </c>
      <c r="K94" s="20">
        <v>0</v>
      </c>
      <c r="L94" s="19">
        <v>33.3</v>
      </c>
    </row>
    <row r="95" spans="1:12" ht="13.5">
      <c r="A95" s="21"/>
      <c r="B95" s="15">
        <v>337</v>
      </c>
      <c r="C95" s="15" t="s">
        <v>119</v>
      </c>
      <c r="D95" s="16">
        <v>0</v>
      </c>
      <c r="E95" s="17">
        <v>0</v>
      </c>
      <c r="F95" s="18"/>
      <c r="G95" s="19">
        <v>0</v>
      </c>
      <c r="H95" s="17">
        <v>6</v>
      </c>
      <c r="I95" s="17">
        <v>64</v>
      </c>
      <c r="J95" s="18">
        <v>9.4</v>
      </c>
      <c r="K95" s="20">
        <v>0</v>
      </c>
      <c r="L95" s="19">
        <v>0</v>
      </c>
    </row>
    <row r="96" spans="1:12" ht="13.5">
      <c r="A96" s="21"/>
      <c r="B96" s="15">
        <v>401</v>
      </c>
      <c r="C96" s="15" t="s">
        <v>120</v>
      </c>
      <c r="D96" s="16">
        <v>7428</v>
      </c>
      <c r="E96" s="17">
        <v>5056</v>
      </c>
      <c r="F96" s="18">
        <v>146.9</v>
      </c>
      <c r="G96" s="19">
        <v>0.1</v>
      </c>
      <c r="H96" s="17">
        <v>40853</v>
      </c>
      <c r="I96" s="17">
        <v>31336</v>
      </c>
      <c r="J96" s="18">
        <v>130.4</v>
      </c>
      <c r="K96" s="20">
        <v>0.1</v>
      </c>
      <c r="L96" s="19">
        <v>18.2</v>
      </c>
    </row>
    <row r="97" spans="1:12" ht="13.5">
      <c r="A97" s="21"/>
      <c r="B97" s="15">
        <v>402</v>
      </c>
      <c r="C97" s="15" t="s">
        <v>121</v>
      </c>
      <c r="D97" s="16">
        <v>377</v>
      </c>
      <c r="E97" s="17">
        <v>1150</v>
      </c>
      <c r="F97" s="18">
        <v>32.8</v>
      </c>
      <c r="G97" s="19">
        <v>0</v>
      </c>
      <c r="H97" s="17">
        <v>33237</v>
      </c>
      <c r="I97" s="17">
        <v>25613</v>
      </c>
      <c r="J97" s="18">
        <v>129.8</v>
      </c>
      <c r="K97" s="20">
        <v>0.1</v>
      </c>
      <c r="L97" s="19">
        <v>1.1</v>
      </c>
    </row>
    <row r="98" spans="1:12" ht="13.5">
      <c r="A98" s="21"/>
      <c r="B98" s="15">
        <v>403</v>
      </c>
      <c r="C98" s="15" t="s">
        <v>122</v>
      </c>
      <c r="D98" s="16">
        <v>0</v>
      </c>
      <c r="E98" s="17">
        <v>0</v>
      </c>
      <c r="F98" s="18"/>
      <c r="G98" s="19">
        <v>0</v>
      </c>
      <c r="H98" s="17">
        <v>507</v>
      </c>
      <c r="I98" s="17">
        <v>362</v>
      </c>
      <c r="J98" s="18">
        <v>140.1</v>
      </c>
      <c r="K98" s="20">
        <v>0</v>
      </c>
      <c r="L98" s="19">
        <v>0</v>
      </c>
    </row>
    <row r="99" spans="1:12" ht="13.5">
      <c r="A99" s="21"/>
      <c r="B99" s="15">
        <v>404</v>
      </c>
      <c r="C99" s="15" t="s">
        <v>123</v>
      </c>
      <c r="D99" s="16">
        <v>2</v>
      </c>
      <c r="E99" s="17">
        <v>1</v>
      </c>
      <c r="F99" s="18">
        <v>200</v>
      </c>
      <c r="G99" s="19">
        <v>0</v>
      </c>
      <c r="H99" s="17">
        <v>1327</v>
      </c>
      <c r="I99" s="17">
        <v>1415</v>
      </c>
      <c r="J99" s="18">
        <v>93.8</v>
      </c>
      <c r="K99" s="20">
        <v>0</v>
      </c>
      <c r="L99" s="19">
        <v>0.2</v>
      </c>
    </row>
    <row r="100" spans="1:12" ht="13.5">
      <c r="A100" s="21"/>
      <c r="B100" s="15">
        <v>405</v>
      </c>
      <c r="C100" s="15" t="s">
        <v>124</v>
      </c>
      <c r="D100" s="16">
        <v>0</v>
      </c>
      <c r="E100" s="17">
        <v>0</v>
      </c>
      <c r="F100" s="18"/>
      <c r="G100" s="19">
        <v>0</v>
      </c>
      <c r="H100" s="17">
        <v>1</v>
      </c>
      <c r="I100" s="17">
        <v>0</v>
      </c>
      <c r="J100" s="18" t="e">
        <v>#DIV/0!</v>
      </c>
      <c r="K100" s="20">
        <v>0</v>
      </c>
      <c r="L100" s="19">
        <v>0</v>
      </c>
    </row>
    <row r="101" spans="1:12" ht="13.5">
      <c r="A101" s="21"/>
      <c r="B101" s="15">
        <v>406</v>
      </c>
      <c r="C101" s="15" t="s">
        <v>125</v>
      </c>
      <c r="D101" s="16">
        <v>372</v>
      </c>
      <c r="E101" s="17">
        <v>477</v>
      </c>
      <c r="F101" s="18">
        <v>78</v>
      </c>
      <c r="G101" s="19">
        <v>0</v>
      </c>
      <c r="H101" s="17">
        <v>15190</v>
      </c>
      <c r="I101" s="17">
        <v>18346</v>
      </c>
      <c r="J101" s="18">
        <v>82.8</v>
      </c>
      <c r="K101" s="20">
        <v>0</v>
      </c>
      <c r="L101" s="19">
        <v>2.4</v>
      </c>
    </row>
    <row r="102" spans="1:12" ht="13.5">
      <c r="A102" s="21"/>
      <c r="B102" s="15">
        <v>407</v>
      </c>
      <c r="C102" s="15" t="s">
        <v>126</v>
      </c>
      <c r="D102" s="16">
        <v>5914</v>
      </c>
      <c r="E102" s="17">
        <v>2883</v>
      </c>
      <c r="F102" s="18">
        <v>205.1</v>
      </c>
      <c r="G102" s="19">
        <v>0.1</v>
      </c>
      <c r="H102" s="17">
        <v>77753</v>
      </c>
      <c r="I102" s="17">
        <v>73790</v>
      </c>
      <c r="J102" s="18">
        <v>105.4</v>
      </c>
      <c r="K102" s="20">
        <v>0.1</v>
      </c>
      <c r="L102" s="19">
        <v>7.6</v>
      </c>
    </row>
    <row r="103" spans="1:12" ht="13.5">
      <c r="A103" s="21"/>
      <c r="B103" s="15">
        <v>408</v>
      </c>
      <c r="C103" s="15" t="s">
        <v>127</v>
      </c>
      <c r="D103" s="16">
        <v>350</v>
      </c>
      <c r="E103" s="17">
        <v>296</v>
      </c>
      <c r="F103" s="18">
        <v>118.2</v>
      </c>
      <c r="G103" s="19">
        <v>0</v>
      </c>
      <c r="H103" s="17">
        <v>8877</v>
      </c>
      <c r="I103" s="17">
        <v>9458</v>
      </c>
      <c r="J103" s="18">
        <v>93.9</v>
      </c>
      <c r="K103" s="20">
        <v>0</v>
      </c>
      <c r="L103" s="19">
        <v>3.9</v>
      </c>
    </row>
    <row r="104" spans="1:12" ht="13.5">
      <c r="A104" s="21"/>
      <c r="B104" s="15">
        <v>409</v>
      </c>
      <c r="C104" s="15" t="s">
        <v>128</v>
      </c>
      <c r="D104" s="16">
        <v>29039</v>
      </c>
      <c r="E104" s="17">
        <v>20591</v>
      </c>
      <c r="F104" s="18">
        <v>141</v>
      </c>
      <c r="G104" s="19">
        <v>0.6</v>
      </c>
      <c r="H104" s="17">
        <v>565366</v>
      </c>
      <c r="I104" s="17">
        <v>451949</v>
      </c>
      <c r="J104" s="18">
        <v>125.1</v>
      </c>
      <c r="K104" s="20">
        <v>1</v>
      </c>
      <c r="L104" s="19">
        <v>5.1</v>
      </c>
    </row>
    <row r="105" spans="1:12" ht="13.5">
      <c r="A105" s="21"/>
      <c r="B105" s="15">
        <v>410</v>
      </c>
      <c r="C105" s="15" t="s">
        <v>129</v>
      </c>
      <c r="D105" s="16">
        <v>43428</v>
      </c>
      <c r="E105" s="17">
        <v>43213</v>
      </c>
      <c r="F105" s="18">
        <v>100.5</v>
      </c>
      <c r="G105" s="19">
        <v>0.9</v>
      </c>
      <c r="H105" s="17">
        <v>488073</v>
      </c>
      <c r="I105" s="17">
        <v>394781</v>
      </c>
      <c r="J105" s="18">
        <v>123.6</v>
      </c>
      <c r="K105" s="20">
        <v>0.9</v>
      </c>
      <c r="L105" s="19">
        <v>8.9</v>
      </c>
    </row>
    <row r="106" spans="1:12" ht="13.5">
      <c r="A106" s="21"/>
      <c r="B106" s="15">
        <v>411</v>
      </c>
      <c r="C106" s="15" t="s">
        <v>130</v>
      </c>
      <c r="D106" s="16">
        <v>763</v>
      </c>
      <c r="E106" s="17">
        <v>483</v>
      </c>
      <c r="F106" s="18">
        <v>158</v>
      </c>
      <c r="G106" s="19">
        <v>0</v>
      </c>
      <c r="H106" s="17">
        <v>2024</v>
      </c>
      <c r="I106" s="17">
        <v>1959</v>
      </c>
      <c r="J106" s="18">
        <v>103.3</v>
      </c>
      <c r="K106" s="20">
        <v>0</v>
      </c>
      <c r="L106" s="19">
        <v>37.7</v>
      </c>
    </row>
    <row r="107" spans="1:12" ht="13.5">
      <c r="A107" s="21"/>
      <c r="B107" s="15">
        <v>412</v>
      </c>
      <c r="C107" s="15" t="s">
        <v>131</v>
      </c>
      <c r="D107" s="16">
        <v>478</v>
      </c>
      <c r="E107" s="17">
        <v>233</v>
      </c>
      <c r="F107" s="18">
        <v>205.2</v>
      </c>
      <c r="G107" s="19">
        <v>0</v>
      </c>
      <c r="H107" s="17">
        <v>8896</v>
      </c>
      <c r="I107" s="17">
        <v>6844</v>
      </c>
      <c r="J107" s="18">
        <v>130</v>
      </c>
      <c r="K107" s="20">
        <v>0</v>
      </c>
      <c r="L107" s="19">
        <v>5.4</v>
      </c>
    </row>
    <row r="108" spans="1:12" ht="13.5">
      <c r="A108" s="21"/>
      <c r="B108" s="15">
        <v>413</v>
      </c>
      <c r="C108" s="15" t="s">
        <v>132</v>
      </c>
      <c r="D108" s="16">
        <v>8988</v>
      </c>
      <c r="E108" s="17">
        <v>8504</v>
      </c>
      <c r="F108" s="18">
        <v>105.7</v>
      </c>
      <c r="G108" s="19">
        <v>0.2</v>
      </c>
      <c r="H108" s="17">
        <v>36154</v>
      </c>
      <c r="I108" s="17">
        <v>49174</v>
      </c>
      <c r="J108" s="18">
        <v>73.5</v>
      </c>
      <c r="K108" s="20">
        <v>0.1</v>
      </c>
      <c r="L108" s="19">
        <v>24.9</v>
      </c>
    </row>
    <row r="109" spans="1:12" ht="13.5">
      <c r="A109" s="21"/>
      <c r="B109" s="30">
        <v>414</v>
      </c>
      <c r="C109" s="15" t="s">
        <v>133</v>
      </c>
      <c r="D109" s="51">
        <v>54</v>
      </c>
      <c r="E109" s="52">
        <v>28</v>
      </c>
      <c r="F109" s="53">
        <v>192.9</v>
      </c>
      <c r="G109" s="54">
        <v>0</v>
      </c>
      <c r="H109" s="52">
        <v>180</v>
      </c>
      <c r="I109" s="17">
        <v>65</v>
      </c>
      <c r="J109" s="53">
        <v>0</v>
      </c>
      <c r="K109" s="55">
        <v>0</v>
      </c>
      <c r="L109" s="19">
        <v>30</v>
      </c>
    </row>
    <row r="110" spans="1:12" ht="14.25" thickBot="1">
      <c r="A110" s="38" t="s">
        <v>8</v>
      </c>
      <c r="B110" s="39"/>
      <c r="C110" s="39"/>
      <c r="D110" s="40">
        <v>210312</v>
      </c>
      <c r="E110" s="41">
        <v>184394</v>
      </c>
      <c r="F110" s="42">
        <v>114.1</v>
      </c>
      <c r="G110" s="43">
        <v>4.2</v>
      </c>
      <c r="H110" s="41">
        <v>1767079</v>
      </c>
      <c r="I110" s="41">
        <v>1488396</v>
      </c>
      <c r="J110" s="42">
        <v>118.7</v>
      </c>
      <c r="K110" s="44">
        <v>3.1</v>
      </c>
      <c r="L110" s="43">
        <v>11.9</v>
      </c>
    </row>
    <row r="111" spans="1:12" ht="13.5">
      <c r="A111" s="21" t="s">
        <v>9</v>
      </c>
      <c r="B111" s="45">
        <v>201</v>
      </c>
      <c r="C111" s="15" t="s">
        <v>134</v>
      </c>
      <c r="D111" s="46">
        <v>1149</v>
      </c>
      <c r="E111" s="47">
        <v>811</v>
      </c>
      <c r="F111" s="48">
        <v>141.7</v>
      </c>
      <c r="G111" s="49">
        <v>0</v>
      </c>
      <c r="H111" s="47">
        <v>15319</v>
      </c>
      <c r="I111" s="47">
        <v>13593</v>
      </c>
      <c r="J111" s="48">
        <v>112.7</v>
      </c>
      <c r="K111" s="50">
        <v>0</v>
      </c>
      <c r="L111" s="49">
        <v>7.5</v>
      </c>
    </row>
    <row r="112" spans="1:12" ht="13.5">
      <c r="A112" s="21"/>
      <c r="B112" s="15">
        <v>202</v>
      </c>
      <c r="C112" s="15" t="s">
        <v>135</v>
      </c>
      <c r="D112" s="16">
        <v>6681</v>
      </c>
      <c r="E112" s="17">
        <v>6119</v>
      </c>
      <c r="F112" s="18">
        <v>109.2</v>
      </c>
      <c r="G112" s="19">
        <v>0.1</v>
      </c>
      <c r="H112" s="17">
        <v>125781</v>
      </c>
      <c r="I112" s="17">
        <v>131958</v>
      </c>
      <c r="J112" s="18">
        <v>95.3</v>
      </c>
      <c r="K112" s="20">
        <v>0.2</v>
      </c>
      <c r="L112" s="19">
        <v>5.3</v>
      </c>
    </row>
    <row r="113" spans="1:12" ht="13.5">
      <c r="A113" s="21"/>
      <c r="B113" s="15">
        <v>203</v>
      </c>
      <c r="C113" s="15" t="s">
        <v>136</v>
      </c>
      <c r="D113" s="16">
        <v>47155</v>
      </c>
      <c r="E113" s="17">
        <v>39296</v>
      </c>
      <c r="F113" s="18">
        <v>120</v>
      </c>
      <c r="G113" s="19">
        <v>0.9</v>
      </c>
      <c r="H113" s="17">
        <v>239038</v>
      </c>
      <c r="I113" s="17">
        <v>228407</v>
      </c>
      <c r="J113" s="18">
        <v>104.7</v>
      </c>
      <c r="K113" s="20">
        <v>0.4</v>
      </c>
      <c r="L113" s="19">
        <v>19.7</v>
      </c>
    </row>
    <row r="114" spans="1:12" ht="13.5">
      <c r="A114" s="21"/>
      <c r="B114" s="15">
        <v>204</v>
      </c>
      <c r="C114" s="15" t="s">
        <v>137</v>
      </c>
      <c r="D114" s="16">
        <v>3699</v>
      </c>
      <c r="E114" s="17">
        <v>5944</v>
      </c>
      <c r="F114" s="18">
        <v>62.2</v>
      </c>
      <c r="G114" s="19">
        <v>0.1</v>
      </c>
      <c r="H114" s="17">
        <v>261567</v>
      </c>
      <c r="I114" s="17">
        <v>302058</v>
      </c>
      <c r="J114" s="18">
        <v>86.6</v>
      </c>
      <c r="K114" s="20">
        <v>0.5</v>
      </c>
      <c r="L114" s="19">
        <v>1.4</v>
      </c>
    </row>
    <row r="115" spans="1:12" ht="13.5">
      <c r="A115" s="21"/>
      <c r="B115" s="15">
        <v>205</v>
      </c>
      <c r="C115" s="15" t="s">
        <v>138</v>
      </c>
      <c r="D115" s="16">
        <v>95863</v>
      </c>
      <c r="E115" s="17">
        <v>112966</v>
      </c>
      <c r="F115" s="18">
        <v>84.9</v>
      </c>
      <c r="G115" s="19">
        <v>1.9</v>
      </c>
      <c r="H115" s="17">
        <v>739938</v>
      </c>
      <c r="I115" s="17">
        <v>720280</v>
      </c>
      <c r="J115" s="18">
        <v>102.7</v>
      </c>
      <c r="K115" s="20">
        <v>1.3</v>
      </c>
      <c r="L115" s="19">
        <v>13</v>
      </c>
    </row>
    <row r="116" spans="1:12" ht="13.5">
      <c r="A116" s="21"/>
      <c r="B116" s="15">
        <v>206</v>
      </c>
      <c r="C116" s="15" t="s">
        <v>139</v>
      </c>
      <c r="D116" s="16">
        <v>84998</v>
      </c>
      <c r="E116" s="17">
        <v>71975</v>
      </c>
      <c r="F116" s="18">
        <v>118.1</v>
      </c>
      <c r="G116" s="19">
        <v>1.7</v>
      </c>
      <c r="H116" s="17">
        <v>415341</v>
      </c>
      <c r="I116" s="17">
        <v>410658</v>
      </c>
      <c r="J116" s="18">
        <v>101.1</v>
      </c>
      <c r="K116" s="20">
        <v>0.7</v>
      </c>
      <c r="L116" s="19">
        <v>20.5</v>
      </c>
    </row>
    <row r="117" spans="1:12" ht="13.5">
      <c r="A117" s="21"/>
      <c r="B117" s="15">
        <v>207</v>
      </c>
      <c r="C117" s="15" t="s">
        <v>140</v>
      </c>
      <c r="D117" s="16">
        <v>27000</v>
      </c>
      <c r="E117" s="17">
        <v>21471</v>
      </c>
      <c r="F117" s="18">
        <v>125.8</v>
      </c>
      <c r="G117" s="19">
        <v>0.5</v>
      </c>
      <c r="H117" s="17">
        <v>235194</v>
      </c>
      <c r="I117" s="17">
        <v>214865</v>
      </c>
      <c r="J117" s="18">
        <v>109.5</v>
      </c>
      <c r="K117" s="20">
        <v>0.4</v>
      </c>
      <c r="L117" s="19">
        <v>11.5</v>
      </c>
    </row>
    <row r="118" spans="1:12" ht="13.5">
      <c r="A118" s="21"/>
      <c r="B118" s="15">
        <v>208</v>
      </c>
      <c r="C118" s="15" t="s">
        <v>141</v>
      </c>
      <c r="D118" s="16">
        <v>68472</v>
      </c>
      <c r="E118" s="17">
        <v>54160</v>
      </c>
      <c r="F118" s="18">
        <v>126.4</v>
      </c>
      <c r="G118" s="19">
        <v>1.4</v>
      </c>
      <c r="H118" s="17">
        <v>234051</v>
      </c>
      <c r="I118" s="17">
        <v>225893</v>
      </c>
      <c r="J118" s="18">
        <v>103.6</v>
      </c>
      <c r="K118" s="20">
        <v>0.4</v>
      </c>
      <c r="L118" s="19">
        <v>29.3</v>
      </c>
    </row>
    <row r="119" spans="1:12" ht="13.5">
      <c r="A119" s="21"/>
      <c r="B119" s="15">
        <v>209</v>
      </c>
      <c r="C119" s="15" t="s">
        <v>142</v>
      </c>
      <c r="D119" s="16">
        <v>351</v>
      </c>
      <c r="E119" s="17">
        <v>917</v>
      </c>
      <c r="F119" s="18">
        <v>38.3</v>
      </c>
      <c r="G119" s="19">
        <v>0</v>
      </c>
      <c r="H119" s="17">
        <v>4730</v>
      </c>
      <c r="I119" s="17">
        <v>5552</v>
      </c>
      <c r="J119" s="18">
        <v>85.2</v>
      </c>
      <c r="K119" s="20">
        <v>0</v>
      </c>
      <c r="L119" s="19">
        <v>7.4</v>
      </c>
    </row>
    <row r="120" spans="1:12" ht="13.5">
      <c r="A120" s="21"/>
      <c r="B120" s="15">
        <v>210</v>
      </c>
      <c r="C120" s="15" t="s">
        <v>143</v>
      </c>
      <c r="D120" s="16">
        <v>47321</v>
      </c>
      <c r="E120" s="17">
        <v>44843</v>
      </c>
      <c r="F120" s="18">
        <v>105.5</v>
      </c>
      <c r="G120" s="19">
        <v>0.9</v>
      </c>
      <c r="H120" s="17">
        <v>940721</v>
      </c>
      <c r="I120" s="17">
        <v>902320</v>
      </c>
      <c r="J120" s="18">
        <v>104.3</v>
      </c>
      <c r="K120" s="20">
        <v>1.7</v>
      </c>
      <c r="L120" s="19">
        <v>5</v>
      </c>
    </row>
    <row r="121" spans="1:12" ht="13.5">
      <c r="A121" s="21"/>
      <c r="B121" s="15">
        <v>211</v>
      </c>
      <c r="C121" s="15" t="s">
        <v>144</v>
      </c>
      <c r="D121" s="16">
        <v>18</v>
      </c>
      <c r="E121" s="17">
        <v>38</v>
      </c>
      <c r="F121" s="18">
        <v>47.4</v>
      </c>
      <c r="G121" s="19">
        <v>0</v>
      </c>
      <c r="H121" s="17">
        <v>742</v>
      </c>
      <c r="I121" s="17">
        <v>1029</v>
      </c>
      <c r="J121" s="18">
        <v>0</v>
      </c>
      <c r="K121" s="20">
        <v>0</v>
      </c>
      <c r="L121" s="19">
        <v>2.4</v>
      </c>
    </row>
    <row r="122" spans="1:12" ht="13.5">
      <c r="A122" s="21"/>
      <c r="B122" s="15">
        <v>212</v>
      </c>
      <c r="C122" s="15" t="s">
        <v>145</v>
      </c>
      <c r="D122" s="16">
        <v>0</v>
      </c>
      <c r="E122" s="17">
        <v>0</v>
      </c>
      <c r="F122" s="18"/>
      <c r="G122" s="19">
        <v>0</v>
      </c>
      <c r="H122" s="17">
        <v>25</v>
      </c>
      <c r="I122" s="17">
        <v>2</v>
      </c>
      <c r="J122" s="18">
        <v>1250</v>
      </c>
      <c r="K122" s="20">
        <v>0</v>
      </c>
      <c r="L122" s="19">
        <v>0</v>
      </c>
    </row>
    <row r="123" spans="1:12" ht="13.5">
      <c r="A123" s="21"/>
      <c r="B123" s="15">
        <v>213</v>
      </c>
      <c r="C123" s="15" t="s">
        <v>146</v>
      </c>
      <c r="D123" s="16">
        <v>317974</v>
      </c>
      <c r="E123" s="17">
        <v>311834</v>
      </c>
      <c r="F123" s="18">
        <v>102</v>
      </c>
      <c r="G123" s="19">
        <v>6.3</v>
      </c>
      <c r="H123" s="17">
        <v>1967583</v>
      </c>
      <c r="I123" s="17">
        <v>1845557</v>
      </c>
      <c r="J123" s="18">
        <v>106.6</v>
      </c>
      <c r="K123" s="20">
        <v>3.5</v>
      </c>
      <c r="L123" s="19">
        <v>16.2</v>
      </c>
    </row>
    <row r="124" spans="1:12" ht="13.5">
      <c r="A124" s="21"/>
      <c r="B124" s="15">
        <v>215</v>
      </c>
      <c r="C124" s="15" t="s">
        <v>147</v>
      </c>
      <c r="D124" s="16">
        <v>7441</v>
      </c>
      <c r="E124" s="17">
        <v>6409</v>
      </c>
      <c r="F124" s="18">
        <v>116.1</v>
      </c>
      <c r="G124" s="19">
        <v>0.1</v>
      </c>
      <c r="H124" s="17">
        <v>557096</v>
      </c>
      <c r="I124" s="17">
        <v>520453</v>
      </c>
      <c r="J124" s="18">
        <v>107</v>
      </c>
      <c r="K124" s="20">
        <v>1</v>
      </c>
      <c r="L124" s="19">
        <v>1.3</v>
      </c>
    </row>
    <row r="125" spans="1:12" ht="13.5">
      <c r="A125" s="21"/>
      <c r="B125" s="15">
        <v>217</v>
      </c>
      <c r="C125" s="15" t="s">
        <v>148</v>
      </c>
      <c r="D125" s="16">
        <v>2920</v>
      </c>
      <c r="E125" s="17">
        <v>2854</v>
      </c>
      <c r="F125" s="18">
        <v>102.3</v>
      </c>
      <c r="G125" s="19">
        <v>0.1</v>
      </c>
      <c r="H125" s="17">
        <v>21548</v>
      </c>
      <c r="I125" s="17">
        <v>21449</v>
      </c>
      <c r="J125" s="18">
        <v>100.5</v>
      </c>
      <c r="K125" s="20">
        <v>0</v>
      </c>
      <c r="L125" s="19">
        <v>13.6</v>
      </c>
    </row>
    <row r="126" spans="1:12" ht="13.5">
      <c r="A126" s="21"/>
      <c r="B126" s="15">
        <v>218</v>
      </c>
      <c r="C126" s="15" t="s">
        <v>149</v>
      </c>
      <c r="D126" s="16">
        <v>16368</v>
      </c>
      <c r="E126" s="17">
        <v>21165</v>
      </c>
      <c r="F126" s="18">
        <v>77.3</v>
      </c>
      <c r="G126" s="19">
        <v>0.3</v>
      </c>
      <c r="H126" s="17">
        <v>190921</v>
      </c>
      <c r="I126" s="17">
        <v>185795</v>
      </c>
      <c r="J126" s="18">
        <v>102.8</v>
      </c>
      <c r="K126" s="20">
        <v>0.3</v>
      </c>
      <c r="L126" s="19">
        <v>8.6</v>
      </c>
    </row>
    <row r="127" spans="1:12" ht="13.5">
      <c r="A127" s="21"/>
      <c r="B127" s="15">
        <v>219</v>
      </c>
      <c r="C127" s="15" t="s">
        <v>150</v>
      </c>
      <c r="D127" s="16">
        <v>0</v>
      </c>
      <c r="E127" s="17">
        <v>0</v>
      </c>
      <c r="F127" s="18"/>
      <c r="G127" s="19">
        <v>0</v>
      </c>
      <c r="H127" s="17">
        <v>1</v>
      </c>
      <c r="I127" s="17">
        <v>2</v>
      </c>
      <c r="J127" s="18">
        <v>50</v>
      </c>
      <c r="K127" s="20">
        <v>0</v>
      </c>
      <c r="L127" s="19">
        <v>0</v>
      </c>
    </row>
    <row r="128" spans="1:12" ht="13.5">
      <c r="A128" s="21"/>
      <c r="B128" s="15">
        <v>220</v>
      </c>
      <c r="C128" s="15" t="s">
        <v>151</v>
      </c>
      <c r="D128" s="16">
        <v>57012</v>
      </c>
      <c r="E128" s="17">
        <v>43803</v>
      </c>
      <c r="F128" s="18">
        <v>130.2</v>
      </c>
      <c r="G128" s="19">
        <v>1.1</v>
      </c>
      <c r="H128" s="17">
        <v>757674</v>
      </c>
      <c r="I128" s="17">
        <v>745873</v>
      </c>
      <c r="J128" s="18">
        <v>101.6</v>
      </c>
      <c r="K128" s="20">
        <v>1.3</v>
      </c>
      <c r="L128" s="19">
        <v>7.5</v>
      </c>
    </row>
    <row r="129" spans="1:12" ht="13.5">
      <c r="A129" s="21"/>
      <c r="B129" s="15">
        <v>221</v>
      </c>
      <c r="C129" s="15" t="s">
        <v>152</v>
      </c>
      <c r="D129" s="16">
        <v>46</v>
      </c>
      <c r="E129" s="17">
        <v>19</v>
      </c>
      <c r="F129" s="18">
        <v>242.1</v>
      </c>
      <c r="G129" s="19">
        <v>0</v>
      </c>
      <c r="H129" s="17">
        <v>7558</v>
      </c>
      <c r="I129" s="17">
        <v>6590</v>
      </c>
      <c r="J129" s="18">
        <v>114.7</v>
      </c>
      <c r="K129" s="20">
        <v>0</v>
      </c>
      <c r="L129" s="19">
        <v>0.6</v>
      </c>
    </row>
    <row r="130" spans="1:12" ht="13.5">
      <c r="A130" s="21"/>
      <c r="B130" s="15">
        <v>222</v>
      </c>
      <c r="C130" s="15" t="s">
        <v>153</v>
      </c>
      <c r="D130" s="16">
        <v>9481</v>
      </c>
      <c r="E130" s="17">
        <v>11760</v>
      </c>
      <c r="F130" s="18">
        <v>80.6</v>
      </c>
      <c r="G130" s="19">
        <v>0.2</v>
      </c>
      <c r="H130" s="17">
        <v>135888</v>
      </c>
      <c r="I130" s="17">
        <v>150031</v>
      </c>
      <c r="J130" s="18">
        <v>90.6</v>
      </c>
      <c r="K130" s="20">
        <v>0.2</v>
      </c>
      <c r="L130" s="19">
        <v>7</v>
      </c>
    </row>
    <row r="131" spans="1:12" ht="13.5">
      <c r="A131" s="21"/>
      <c r="B131" s="15">
        <v>225</v>
      </c>
      <c r="C131" s="15" t="s">
        <v>154</v>
      </c>
      <c r="D131" s="16">
        <v>12955</v>
      </c>
      <c r="E131" s="17">
        <v>13965</v>
      </c>
      <c r="F131" s="18">
        <v>92.8</v>
      </c>
      <c r="G131" s="19">
        <v>0.3</v>
      </c>
      <c r="H131" s="17">
        <v>146165</v>
      </c>
      <c r="I131" s="17">
        <v>141306</v>
      </c>
      <c r="J131" s="18">
        <v>103.4</v>
      </c>
      <c r="K131" s="20">
        <v>0.3</v>
      </c>
      <c r="L131" s="19">
        <v>8.9</v>
      </c>
    </row>
    <row r="132" spans="1:12" ht="13.5">
      <c r="A132" s="21"/>
      <c r="B132" s="15">
        <v>228</v>
      </c>
      <c r="C132" s="15" t="s">
        <v>155</v>
      </c>
      <c r="D132" s="16">
        <v>105</v>
      </c>
      <c r="E132" s="17">
        <v>75</v>
      </c>
      <c r="F132" s="18">
        <v>140</v>
      </c>
      <c r="G132" s="19">
        <v>0</v>
      </c>
      <c r="H132" s="17">
        <v>344</v>
      </c>
      <c r="I132" s="17">
        <v>220</v>
      </c>
      <c r="J132" s="18">
        <v>156.4</v>
      </c>
      <c r="K132" s="20">
        <v>0</v>
      </c>
      <c r="L132" s="19">
        <v>30.5</v>
      </c>
    </row>
    <row r="133" spans="1:12" ht="13.5">
      <c r="A133" s="21"/>
      <c r="B133" s="15">
        <v>230</v>
      </c>
      <c r="C133" s="15" t="s">
        <v>156</v>
      </c>
      <c r="D133" s="16">
        <v>1199</v>
      </c>
      <c r="E133" s="17">
        <v>623</v>
      </c>
      <c r="F133" s="18">
        <v>192.5</v>
      </c>
      <c r="G133" s="19">
        <v>0</v>
      </c>
      <c r="H133" s="17">
        <v>12758</v>
      </c>
      <c r="I133" s="17">
        <v>13512</v>
      </c>
      <c r="J133" s="18">
        <v>94.4</v>
      </c>
      <c r="K133" s="20">
        <v>0</v>
      </c>
      <c r="L133" s="19">
        <v>9.4</v>
      </c>
    </row>
    <row r="134" spans="1:12" ht="13.5">
      <c r="A134" s="21"/>
      <c r="B134" s="15">
        <v>233</v>
      </c>
      <c r="C134" s="15" t="s">
        <v>157</v>
      </c>
      <c r="D134" s="16">
        <v>23</v>
      </c>
      <c r="E134" s="17">
        <v>16</v>
      </c>
      <c r="F134" s="18">
        <v>143.8</v>
      </c>
      <c r="G134" s="19">
        <v>0</v>
      </c>
      <c r="H134" s="17">
        <v>2035</v>
      </c>
      <c r="I134" s="17">
        <v>1167</v>
      </c>
      <c r="J134" s="18">
        <v>174.4</v>
      </c>
      <c r="K134" s="20">
        <v>0</v>
      </c>
      <c r="L134" s="19">
        <v>1.1</v>
      </c>
    </row>
    <row r="135" spans="1:12" ht="13.5">
      <c r="A135" s="21"/>
      <c r="B135" s="15">
        <v>234</v>
      </c>
      <c r="C135" s="15" t="s">
        <v>158</v>
      </c>
      <c r="D135" s="16">
        <v>3778</v>
      </c>
      <c r="E135" s="17">
        <v>3343</v>
      </c>
      <c r="F135" s="18">
        <v>113</v>
      </c>
      <c r="G135" s="19">
        <v>0.1</v>
      </c>
      <c r="H135" s="17">
        <v>31255</v>
      </c>
      <c r="I135" s="17">
        <v>29016</v>
      </c>
      <c r="J135" s="18">
        <v>107.7</v>
      </c>
      <c r="K135" s="20">
        <v>0.1</v>
      </c>
      <c r="L135" s="19">
        <v>12.1</v>
      </c>
    </row>
    <row r="136" spans="1:12" ht="13.5">
      <c r="A136" s="21"/>
      <c r="B136" s="15">
        <v>241</v>
      </c>
      <c r="C136" s="15" t="s">
        <v>159</v>
      </c>
      <c r="D136" s="16">
        <v>54</v>
      </c>
      <c r="E136" s="17">
        <v>23</v>
      </c>
      <c r="F136" s="18">
        <v>234.8</v>
      </c>
      <c r="G136" s="19">
        <v>0</v>
      </c>
      <c r="H136" s="17">
        <v>6258</v>
      </c>
      <c r="I136" s="17">
        <v>7084</v>
      </c>
      <c r="J136" s="18">
        <v>88.3</v>
      </c>
      <c r="K136" s="20">
        <v>0</v>
      </c>
      <c r="L136" s="19">
        <v>0.9</v>
      </c>
    </row>
    <row r="137" spans="1:12" ht="13.5">
      <c r="A137" s="21"/>
      <c r="B137" s="15">
        <v>242</v>
      </c>
      <c r="C137" s="15" t="s">
        <v>160</v>
      </c>
      <c r="D137" s="16">
        <v>429</v>
      </c>
      <c r="E137" s="17">
        <v>465</v>
      </c>
      <c r="F137" s="18">
        <v>92.3</v>
      </c>
      <c r="G137" s="19">
        <v>0</v>
      </c>
      <c r="H137" s="17">
        <v>5479</v>
      </c>
      <c r="I137" s="17">
        <v>4132</v>
      </c>
      <c r="J137" s="18">
        <v>132.6</v>
      </c>
      <c r="K137" s="20">
        <v>0</v>
      </c>
      <c r="L137" s="19">
        <v>7.8</v>
      </c>
    </row>
    <row r="138" spans="1:12" ht="13.5">
      <c r="A138" s="21"/>
      <c r="B138" s="15">
        <v>243</v>
      </c>
      <c r="C138" s="15" t="s">
        <v>161</v>
      </c>
      <c r="D138" s="16">
        <v>33</v>
      </c>
      <c r="E138" s="17">
        <v>42</v>
      </c>
      <c r="F138" s="18">
        <v>78.6</v>
      </c>
      <c r="G138" s="19">
        <v>0</v>
      </c>
      <c r="H138" s="17">
        <v>172</v>
      </c>
      <c r="I138" s="17">
        <v>148</v>
      </c>
      <c r="J138" s="18">
        <v>116.2</v>
      </c>
      <c r="K138" s="20">
        <v>0</v>
      </c>
      <c r="L138" s="19">
        <v>19.2</v>
      </c>
    </row>
    <row r="139" spans="1:12" ht="13.5">
      <c r="A139" s="21"/>
      <c r="B139" s="15">
        <v>244</v>
      </c>
      <c r="C139" s="15" t="s">
        <v>162</v>
      </c>
      <c r="D139" s="16">
        <v>88</v>
      </c>
      <c r="E139" s="17">
        <v>14</v>
      </c>
      <c r="F139" s="18">
        <v>628.6</v>
      </c>
      <c r="G139" s="19">
        <v>0</v>
      </c>
      <c r="H139" s="17">
        <v>1276</v>
      </c>
      <c r="I139" s="17">
        <v>749</v>
      </c>
      <c r="J139" s="18">
        <v>0</v>
      </c>
      <c r="K139" s="20">
        <v>0</v>
      </c>
      <c r="L139" s="19">
        <v>6.9</v>
      </c>
    </row>
    <row r="140" spans="1:12" ht="13.5">
      <c r="A140" s="21"/>
      <c r="B140" s="22"/>
      <c r="C140" s="22" t="s">
        <v>30</v>
      </c>
      <c r="D140" s="24">
        <v>818188</v>
      </c>
      <c r="E140" s="25">
        <v>783990</v>
      </c>
      <c r="F140" s="26">
        <v>104.4</v>
      </c>
      <c r="G140" s="27">
        <v>16.2</v>
      </c>
      <c r="H140" s="25">
        <v>6470155</v>
      </c>
      <c r="I140" s="25">
        <v>6255062</v>
      </c>
      <c r="J140" s="26">
        <v>103.4</v>
      </c>
      <c r="K140" s="29">
        <v>11.4</v>
      </c>
      <c r="L140" s="27">
        <v>12.6</v>
      </c>
    </row>
    <row r="141" spans="1:12" ht="13.5">
      <c r="A141" s="21"/>
      <c r="B141" s="31"/>
      <c r="C141" s="31" t="s">
        <v>31</v>
      </c>
      <c r="D141" s="32">
        <v>15270</v>
      </c>
      <c r="E141" s="33">
        <v>13339</v>
      </c>
      <c r="F141" s="34">
        <v>114.5</v>
      </c>
      <c r="G141" s="35">
        <v>0.3</v>
      </c>
      <c r="H141" s="33">
        <v>698196</v>
      </c>
      <c r="I141" s="33">
        <v>666004</v>
      </c>
      <c r="J141" s="34">
        <v>104.8</v>
      </c>
      <c r="K141" s="37">
        <v>1.2</v>
      </c>
      <c r="L141" s="27">
        <v>2.2</v>
      </c>
    </row>
    <row r="142" spans="1:12" ht="14.25" thickBot="1">
      <c r="A142" s="38" t="s">
        <v>10</v>
      </c>
      <c r="B142" s="39"/>
      <c r="C142" s="39"/>
      <c r="D142" s="40">
        <v>812613</v>
      </c>
      <c r="E142" s="41">
        <v>774950</v>
      </c>
      <c r="F142" s="42">
        <v>104.9</v>
      </c>
      <c r="G142" s="43">
        <v>16.1</v>
      </c>
      <c r="H142" s="41">
        <v>7056458</v>
      </c>
      <c r="I142" s="41">
        <v>6829703</v>
      </c>
      <c r="J142" s="42">
        <v>103.3</v>
      </c>
      <c r="K142" s="44">
        <v>12.4</v>
      </c>
      <c r="L142" s="43">
        <v>11.5</v>
      </c>
    </row>
    <row r="143" spans="1:12" ht="13.5">
      <c r="A143" s="21" t="s">
        <v>32</v>
      </c>
      <c r="B143" s="45">
        <v>150</v>
      </c>
      <c r="C143" s="15" t="s">
        <v>163</v>
      </c>
      <c r="D143" s="46">
        <v>0</v>
      </c>
      <c r="E143" s="47">
        <v>45</v>
      </c>
      <c r="F143" s="48">
        <v>0</v>
      </c>
      <c r="G143" s="49">
        <v>0</v>
      </c>
      <c r="H143" s="47">
        <v>75</v>
      </c>
      <c r="I143" s="47">
        <v>114</v>
      </c>
      <c r="J143" s="48">
        <v>65.8</v>
      </c>
      <c r="K143" s="50">
        <v>0</v>
      </c>
      <c r="L143" s="49">
        <v>0</v>
      </c>
    </row>
    <row r="144" spans="1:12" ht="13.5">
      <c r="A144" s="21" t="s">
        <v>33</v>
      </c>
      <c r="B144" s="15">
        <v>151</v>
      </c>
      <c r="C144" s="15" t="s">
        <v>164</v>
      </c>
      <c r="D144" s="16">
        <v>35</v>
      </c>
      <c r="E144" s="17">
        <v>0</v>
      </c>
      <c r="F144" s="18"/>
      <c r="G144" s="19">
        <v>0</v>
      </c>
      <c r="H144" s="17">
        <v>135</v>
      </c>
      <c r="I144" s="17">
        <v>63</v>
      </c>
      <c r="J144" s="18">
        <v>214.3</v>
      </c>
      <c r="K144" s="20">
        <v>0</v>
      </c>
      <c r="L144" s="19">
        <v>25.9</v>
      </c>
    </row>
    <row r="145" spans="1:12" ht="13.5">
      <c r="A145" s="21"/>
      <c r="B145" s="15">
        <v>152</v>
      </c>
      <c r="C145" s="15" t="s">
        <v>165</v>
      </c>
      <c r="D145" s="16">
        <v>209</v>
      </c>
      <c r="E145" s="17">
        <v>215</v>
      </c>
      <c r="F145" s="18">
        <v>97.2</v>
      </c>
      <c r="G145" s="19">
        <v>0</v>
      </c>
      <c r="H145" s="17">
        <v>13785</v>
      </c>
      <c r="I145" s="17">
        <v>9387</v>
      </c>
      <c r="J145" s="18">
        <v>146.9</v>
      </c>
      <c r="K145" s="20">
        <v>0</v>
      </c>
      <c r="L145" s="19">
        <v>1.5</v>
      </c>
    </row>
    <row r="146" spans="1:12" ht="13.5">
      <c r="A146" s="21"/>
      <c r="B146" s="15">
        <v>153</v>
      </c>
      <c r="C146" s="15" t="s">
        <v>166</v>
      </c>
      <c r="D146" s="16">
        <v>5524</v>
      </c>
      <c r="E146" s="17">
        <v>2759</v>
      </c>
      <c r="F146" s="18">
        <v>200.2</v>
      </c>
      <c r="G146" s="19">
        <v>0.1</v>
      </c>
      <c r="H146" s="17">
        <v>36914</v>
      </c>
      <c r="I146" s="17">
        <v>26596</v>
      </c>
      <c r="J146" s="18">
        <v>138.8</v>
      </c>
      <c r="K146" s="20">
        <v>0.1</v>
      </c>
      <c r="L146" s="19">
        <v>15</v>
      </c>
    </row>
    <row r="147" spans="1:12" ht="13.5">
      <c r="A147" s="21"/>
      <c r="B147" s="15">
        <v>154</v>
      </c>
      <c r="C147" s="15" t="s">
        <v>167</v>
      </c>
      <c r="D147" s="16">
        <v>1</v>
      </c>
      <c r="E147" s="17">
        <v>0</v>
      </c>
      <c r="F147" s="18"/>
      <c r="G147" s="19">
        <v>0</v>
      </c>
      <c r="H147" s="17">
        <v>40</v>
      </c>
      <c r="I147" s="17">
        <v>54</v>
      </c>
      <c r="J147" s="18">
        <v>74.1</v>
      </c>
      <c r="K147" s="20">
        <v>0</v>
      </c>
      <c r="L147" s="19">
        <v>2.5</v>
      </c>
    </row>
    <row r="148" spans="1:12" ht="13.5">
      <c r="A148" s="21"/>
      <c r="B148" s="15">
        <v>155</v>
      </c>
      <c r="C148" s="15" t="s">
        <v>168</v>
      </c>
      <c r="D148" s="16">
        <v>9</v>
      </c>
      <c r="E148" s="17">
        <v>303</v>
      </c>
      <c r="F148" s="18">
        <v>3</v>
      </c>
      <c r="G148" s="19">
        <v>0</v>
      </c>
      <c r="H148" s="17">
        <v>463</v>
      </c>
      <c r="I148" s="17">
        <v>914</v>
      </c>
      <c r="J148" s="18">
        <v>50.7</v>
      </c>
      <c r="K148" s="20">
        <v>0</v>
      </c>
      <c r="L148" s="19">
        <v>1.9</v>
      </c>
    </row>
    <row r="149" spans="1:12" ht="13.5">
      <c r="A149" s="21"/>
      <c r="B149" s="15">
        <v>156</v>
      </c>
      <c r="C149" s="15" t="s">
        <v>169</v>
      </c>
      <c r="D149" s="16">
        <v>0</v>
      </c>
      <c r="E149" s="17">
        <v>14</v>
      </c>
      <c r="F149" s="18">
        <v>0</v>
      </c>
      <c r="G149" s="19">
        <v>0</v>
      </c>
      <c r="H149" s="17">
        <v>1</v>
      </c>
      <c r="I149" s="17">
        <v>21</v>
      </c>
      <c r="J149" s="18">
        <v>4.8</v>
      </c>
      <c r="K149" s="20">
        <v>0</v>
      </c>
      <c r="L149" s="19">
        <v>0</v>
      </c>
    </row>
    <row r="150" spans="1:12" ht="13.5">
      <c r="A150" s="21"/>
      <c r="B150" s="15">
        <v>157</v>
      </c>
      <c r="C150" s="15" t="s">
        <v>170</v>
      </c>
      <c r="D150" s="16">
        <v>41</v>
      </c>
      <c r="E150" s="17">
        <v>6</v>
      </c>
      <c r="F150" s="18">
        <v>683.3</v>
      </c>
      <c r="G150" s="19">
        <v>0</v>
      </c>
      <c r="H150" s="17">
        <v>441</v>
      </c>
      <c r="I150" s="17">
        <v>827</v>
      </c>
      <c r="J150" s="18">
        <v>53.3</v>
      </c>
      <c r="K150" s="20">
        <v>0</v>
      </c>
      <c r="L150" s="19">
        <v>9.3</v>
      </c>
    </row>
    <row r="151" spans="1:12" ht="13.5">
      <c r="A151" s="21"/>
      <c r="B151" s="15">
        <v>223</v>
      </c>
      <c r="C151" s="15" t="s">
        <v>171</v>
      </c>
      <c r="D151" s="16">
        <v>3776</v>
      </c>
      <c r="E151" s="17">
        <v>2781</v>
      </c>
      <c r="F151" s="18">
        <v>135.8</v>
      </c>
      <c r="G151" s="19">
        <v>0.1</v>
      </c>
      <c r="H151" s="17">
        <v>25126</v>
      </c>
      <c r="I151" s="17">
        <v>22806</v>
      </c>
      <c r="J151" s="18">
        <v>110.2</v>
      </c>
      <c r="K151" s="20">
        <v>0</v>
      </c>
      <c r="L151" s="19">
        <v>15</v>
      </c>
    </row>
    <row r="152" spans="1:12" ht="13.5">
      <c r="A152" s="21"/>
      <c r="B152" s="15">
        <v>224</v>
      </c>
      <c r="C152" s="15" t="s">
        <v>172</v>
      </c>
      <c r="D152" s="16">
        <v>73481</v>
      </c>
      <c r="E152" s="17">
        <v>70002</v>
      </c>
      <c r="F152" s="18">
        <v>105</v>
      </c>
      <c r="G152" s="19">
        <v>1.5</v>
      </c>
      <c r="H152" s="17">
        <v>682715</v>
      </c>
      <c r="I152" s="17">
        <v>617302</v>
      </c>
      <c r="J152" s="18">
        <v>110.6</v>
      </c>
      <c r="K152" s="20">
        <v>1.2</v>
      </c>
      <c r="L152" s="19">
        <v>10.8</v>
      </c>
    </row>
    <row r="153" spans="1:12" ht="13.5">
      <c r="A153" s="21"/>
      <c r="B153" s="15">
        <v>227</v>
      </c>
      <c r="C153" s="15" t="s">
        <v>173</v>
      </c>
      <c r="D153" s="16">
        <v>8114</v>
      </c>
      <c r="E153" s="17">
        <v>9825</v>
      </c>
      <c r="F153" s="18">
        <v>82.6</v>
      </c>
      <c r="G153" s="19">
        <v>0.2</v>
      </c>
      <c r="H153" s="17">
        <v>62381</v>
      </c>
      <c r="I153" s="17">
        <v>55039</v>
      </c>
      <c r="J153" s="18">
        <v>113.3</v>
      </c>
      <c r="K153" s="20">
        <v>0.1</v>
      </c>
      <c r="L153" s="19">
        <v>13</v>
      </c>
    </row>
    <row r="154" spans="1:12" ht="13.5">
      <c r="A154" s="21"/>
      <c r="B154" s="15">
        <v>229</v>
      </c>
      <c r="C154" s="15" t="s">
        <v>174</v>
      </c>
      <c r="D154" s="16">
        <v>0</v>
      </c>
      <c r="E154" s="17">
        <v>0</v>
      </c>
      <c r="F154" s="18"/>
      <c r="G154" s="19">
        <v>0</v>
      </c>
      <c r="H154" s="17">
        <v>104</v>
      </c>
      <c r="I154" s="17">
        <v>64</v>
      </c>
      <c r="J154" s="18">
        <v>162.5</v>
      </c>
      <c r="K154" s="20">
        <v>0</v>
      </c>
      <c r="L154" s="19">
        <v>0</v>
      </c>
    </row>
    <row r="155" spans="1:12" ht="13.5">
      <c r="A155" s="21"/>
      <c r="B155" s="15">
        <v>231</v>
      </c>
      <c r="C155" s="15" t="s">
        <v>175</v>
      </c>
      <c r="D155" s="16">
        <v>1884</v>
      </c>
      <c r="E155" s="17">
        <v>1196</v>
      </c>
      <c r="F155" s="18">
        <v>157.5</v>
      </c>
      <c r="G155" s="19">
        <v>0</v>
      </c>
      <c r="H155" s="17">
        <v>17139</v>
      </c>
      <c r="I155" s="17">
        <v>11354</v>
      </c>
      <c r="J155" s="18">
        <v>151</v>
      </c>
      <c r="K155" s="20">
        <v>0</v>
      </c>
      <c r="L155" s="19">
        <v>11</v>
      </c>
    </row>
    <row r="156" spans="1:12" ht="13.5">
      <c r="A156" s="21"/>
      <c r="B156" s="15">
        <v>232</v>
      </c>
      <c r="C156" s="15" t="s">
        <v>176</v>
      </c>
      <c r="D156" s="16">
        <v>260</v>
      </c>
      <c r="E156" s="17">
        <v>101</v>
      </c>
      <c r="F156" s="18">
        <v>257.4</v>
      </c>
      <c r="G156" s="19">
        <v>0</v>
      </c>
      <c r="H156" s="17">
        <v>4286</v>
      </c>
      <c r="I156" s="17">
        <v>2978</v>
      </c>
      <c r="J156" s="18">
        <v>143.9</v>
      </c>
      <c r="K156" s="20">
        <v>0</v>
      </c>
      <c r="L156" s="19">
        <v>6.1</v>
      </c>
    </row>
    <row r="157" spans="1:12" ht="13.5">
      <c r="A157" s="21"/>
      <c r="B157" s="15">
        <v>235</v>
      </c>
      <c r="C157" s="15" t="s">
        <v>177</v>
      </c>
      <c r="D157" s="16">
        <v>405</v>
      </c>
      <c r="E157" s="17">
        <v>279</v>
      </c>
      <c r="F157" s="18">
        <v>145.2</v>
      </c>
      <c r="G157" s="19">
        <v>0</v>
      </c>
      <c r="H157" s="17">
        <v>3001</v>
      </c>
      <c r="I157" s="17">
        <v>2357</v>
      </c>
      <c r="J157" s="18">
        <v>127.3</v>
      </c>
      <c r="K157" s="20">
        <v>0</v>
      </c>
      <c r="L157" s="19">
        <v>13.5</v>
      </c>
    </row>
    <row r="158" spans="1:12" ht="13.5">
      <c r="A158" s="21"/>
      <c r="B158" s="15">
        <v>236</v>
      </c>
      <c r="C158" s="15" t="s">
        <v>178</v>
      </c>
      <c r="D158" s="16">
        <v>964</v>
      </c>
      <c r="E158" s="17">
        <v>456</v>
      </c>
      <c r="F158" s="18">
        <v>211.4</v>
      </c>
      <c r="G158" s="19">
        <v>0</v>
      </c>
      <c r="H158" s="17">
        <v>4289</v>
      </c>
      <c r="I158" s="17">
        <v>3955</v>
      </c>
      <c r="J158" s="18">
        <v>108.4</v>
      </c>
      <c r="K158" s="20">
        <v>0</v>
      </c>
      <c r="L158" s="19">
        <v>22.5</v>
      </c>
    </row>
    <row r="159" spans="1:12" ht="13.5">
      <c r="A159" s="21"/>
      <c r="B159" s="15">
        <v>237</v>
      </c>
      <c r="C159" s="15" t="s">
        <v>179</v>
      </c>
      <c r="D159" s="16">
        <v>105</v>
      </c>
      <c r="E159" s="17">
        <v>106</v>
      </c>
      <c r="F159" s="18">
        <v>99.1</v>
      </c>
      <c r="G159" s="19">
        <v>0</v>
      </c>
      <c r="H159" s="17">
        <v>2150</v>
      </c>
      <c r="I159" s="17">
        <v>2089</v>
      </c>
      <c r="J159" s="18">
        <v>102.9</v>
      </c>
      <c r="K159" s="20">
        <v>0</v>
      </c>
      <c r="L159" s="19">
        <v>4.9</v>
      </c>
    </row>
    <row r="160" spans="1:12" ht="13.5">
      <c r="A160" s="21"/>
      <c r="B160" s="15">
        <v>238</v>
      </c>
      <c r="C160" s="15" t="s">
        <v>180</v>
      </c>
      <c r="D160" s="16">
        <v>3518</v>
      </c>
      <c r="E160" s="17">
        <v>3631</v>
      </c>
      <c r="F160" s="18">
        <v>96.9</v>
      </c>
      <c r="G160" s="19">
        <v>0.1</v>
      </c>
      <c r="H160" s="17">
        <v>15586</v>
      </c>
      <c r="I160" s="17">
        <v>14411</v>
      </c>
      <c r="J160" s="18">
        <v>108.2</v>
      </c>
      <c r="K160" s="20">
        <v>0</v>
      </c>
      <c r="L160" s="19">
        <v>22.6</v>
      </c>
    </row>
    <row r="161" spans="1:12" ht="13.5">
      <c r="A161" s="21"/>
      <c r="B161" s="15">
        <v>239</v>
      </c>
      <c r="C161" s="15" t="s">
        <v>181</v>
      </c>
      <c r="D161" s="16">
        <v>0</v>
      </c>
      <c r="E161" s="17">
        <v>57</v>
      </c>
      <c r="F161" s="18">
        <v>0</v>
      </c>
      <c r="G161" s="19">
        <v>0</v>
      </c>
      <c r="H161" s="17">
        <v>709</v>
      </c>
      <c r="I161" s="17">
        <v>655</v>
      </c>
      <c r="J161" s="18">
        <v>108.2</v>
      </c>
      <c r="K161" s="20">
        <v>0</v>
      </c>
      <c r="L161" s="19">
        <v>0</v>
      </c>
    </row>
    <row r="162" spans="1:12" ht="13.5">
      <c r="A162" s="21"/>
      <c r="B162" s="15">
        <v>240</v>
      </c>
      <c r="C162" s="15" t="s">
        <v>182</v>
      </c>
      <c r="D162" s="16">
        <v>53</v>
      </c>
      <c r="E162" s="17">
        <v>0</v>
      </c>
      <c r="F162" s="18"/>
      <c r="G162" s="19">
        <v>0</v>
      </c>
      <c r="H162" s="17">
        <v>127</v>
      </c>
      <c r="I162" s="17">
        <v>34</v>
      </c>
      <c r="J162" s="18">
        <v>373.5</v>
      </c>
      <c r="K162" s="20">
        <v>0</v>
      </c>
      <c r="L162" s="19">
        <v>41.7</v>
      </c>
    </row>
    <row r="163" spans="1:12" ht="13.5">
      <c r="A163" s="21"/>
      <c r="B163" s="15">
        <v>245</v>
      </c>
      <c r="C163" s="15" t="s">
        <v>183</v>
      </c>
      <c r="D163" s="16">
        <v>3553</v>
      </c>
      <c r="E163" s="17">
        <v>3038</v>
      </c>
      <c r="F163" s="18">
        <v>117</v>
      </c>
      <c r="G163" s="19">
        <v>0.1</v>
      </c>
      <c r="H163" s="17">
        <v>43173</v>
      </c>
      <c r="I163" s="17">
        <v>29686</v>
      </c>
      <c r="J163" s="18">
        <v>145.4</v>
      </c>
      <c r="K163" s="20">
        <v>0.1</v>
      </c>
      <c r="L163" s="19">
        <v>8.2</v>
      </c>
    </row>
    <row r="164" spans="1:12" ht="13.5">
      <c r="A164" s="21"/>
      <c r="B164" s="30">
        <v>246</v>
      </c>
      <c r="C164" s="15" t="s">
        <v>184</v>
      </c>
      <c r="D164" s="51">
        <v>8006</v>
      </c>
      <c r="E164" s="52">
        <v>9427</v>
      </c>
      <c r="F164" s="53">
        <v>84.9</v>
      </c>
      <c r="G164" s="54">
        <v>0.2</v>
      </c>
      <c r="H164" s="52">
        <v>11846</v>
      </c>
      <c r="I164" s="52">
        <v>13682</v>
      </c>
      <c r="J164" s="53">
        <v>86.6</v>
      </c>
      <c r="K164" s="55">
        <v>0</v>
      </c>
      <c r="L164" s="19">
        <v>67.6</v>
      </c>
    </row>
    <row r="165" spans="1:12" ht="14.25" thickBot="1">
      <c r="A165" s="38" t="s">
        <v>11</v>
      </c>
      <c r="B165" s="39"/>
      <c r="C165" s="39"/>
      <c r="D165" s="40">
        <v>109939</v>
      </c>
      <c r="E165" s="41">
        <v>104241</v>
      </c>
      <c r="F165" s="42">
        <v>105.5</v>
      </c>
      <c r="G165" s="43">
        <v>2.2</v>
      </c>
      <c r="H165" s="41">
        <v>924484</v>
      </c>
      <c r="I165" s="41">
        <v>814389</v>
      </c>
      <c r="J165" s="42">
        <v>113.5</v>
      </c>
      <c r="K165" s="44">
        <v>1.6</v>
      </c>
      <c r="L165" s="43">
        <v>11.9</v>
      </c>
    </row>
    <row r="166" spans="1:12" ht="13.5">
      <c r="A166" s="21" t="s">
        <v>12</v>
      </c>
      <c r="B166" s="45">
        <v>133</v>
      </c>
      <c r="C166" s="15" t="s">
        <v>185</v>
      </c>
      <c r="D166" s="46">
        <v>33242</v>
      </c>
      <c r="E166" s="47">
        <v>38332</v>
      </c>
      <c r="F166" s="48">
        <v>86.7</v>
      </c>
      <c r="G166" s="49">
        <v>0.7</v>
      </c>
      <c r="H166" s="47">
        <v>1139468</v>
      </c>
      <c r="I166" s="47">
        <v>893214</v>
      </c>
      <c r="J166" s="48">
        <v>127.6</v>
      </c>
      <c r="K166" s="50">
        <v>2</v>
      </c>
      <c r="L166" s="49">
        <v>2.9</v>
      </c>
    </row>
    <row r="167" spans="1:12" ht="13.5">
      <c r="A167" s="21"/>
      <c r="B167" s="15">
        <v>134</v>
      </c>
      <c r="C167" s="15" t="s">
        <v>186</v>
      </c>
      <c r="D167" s="16">
        <v>0</v>
      </c>
      <c r="E167" s="17">
        <v>0</v>
      </c>
      <c r="F167" s="18"/>
      <c r="G167" s="19">
        <v>0</v>
      </c>
      <c r="H167" s="17">
        <v>48400</v>
      </c>
      <c r="I167" s="17">
        <v>126437</v>
      </c>
      <c r="J167" s="18">
        <v>38.3</v>
      </c>
      <c r="K167" s="20">
        <v>0.1</v>
      </c>
      <c r="L167" s="19">
        <v>0</v>
      </c>
    </row>
    <row r="168" spans="1:12" ht="13.5">
      <c r="A168" s="21"/>
      <c r="B168" s="15">
        <v>135</v>
      </c>
      <c r="C168" s="15" t="s">
        <v>187</v>
      </c>
      <c r="D168" s="16">
        <v>3331</v>
      </c>
      <c r="E168" s="17">
        <v>2862</v>
      </c>
      <c r="F168" s="18">
        <v>116.4</v>
      </c>
      <c r="G168" s="19">
        <v>0.1</v>
      </c>
      <c r="H168" s="17">
        <v>34680</v>
      </c>
      <c r="I168" s="17">
        <v>29761</v>
      </c>
      <c r="J168" s="18">
        <v>116.5</v>
      </c>
      <c r="K168" s="20">
        <v>0.1</v>
      </c>
      <c r="L168" s="19">
        <v>9.6</v>
      </c>
    </row>
    <row r="169" spans="1:12" ht="13.5">
      <c r="A169" s="21"/>
      <c r="B169" s="15">
        <v>137</v>
      </c>
      <c r="C169" s="15" t="s">
        <v>188</v>
      </c>
      <c r="D169" s="16">
        <v>135080</v>
      </c>
      <c r="E169" s="17">
        <v>82015</v>
      </c>
      <c r="F169" s="18">
        <v>164.7</v>
      </c>
      <c r="G169" s="19">
        <v>2.7</v>
      </c>
      <c r="H169" s="17">
        <v>3170778</v>
      </c>
      <c r="I169" s="17">
        <v>1995538</v>
      </c>
      <c r="J169" s="18">
        <v>158.9</v>
      </c>
      <c r="K169" s="20">
        <v>5.6</v>
      </c>
      <c r="L169" s="19">
        <v>4.3</v>
      </c>
    </row>
    <row r="170" spans="1:12" ht="13.5">
      <c r="A170" s="21"/>
      <c r="B170" s="15">
        <v>138</v>
      </c>
      <c r="C170" s="15" t="s">
        <v>189</v>
      </c>
      <c r="D170" s="16">
        <v>57337</v>
      </c>
      <c r="E170" s="17">
        <v>32851</v>
      </c>
      <c r="F170" s="18">
        <v>174.5</v>
      </c>
      <c r="G170" s="19">
        <v>1.1</v>
      </c>
      <c r="H170" s="17">
        <v>843222</v>
      </c>
      <c r="I170" s="17">
        <v>621331</v>
      </c>
      <c r="J170" s="18">
        <v>135.7</v>
      </c>
      <c r="K170" s="20">
        <v>1.5</v>
      </c>
      <c r="L170" s="19">
        <v>6.8</v>
      </c>
    </row>
    <row r="171" spans="1:12" ht="13.5">
      <c r="A171" s="21"/>
      <c r="B171" s="15">
        <v>140</v>
      </c>
      <c r="C171" s="15" t="s">
        <v>190</v>
      </c>
      <c r="D171" s="16">
        <v>81299</v>
      </c>
      <c r="E171" s="17">
        <v>81638</v>
      </c>
      <c r="F171" s="18">
        <v>99.6</v>
      </c>
      <c r="G171" s="19">
        <v>1.6</v>
      </c>
      <c r="H171" s="17">
        <v>1177958</v>
      </c>
      <c r="I171" s="17">
        <v>851987</v>
      </c>
      <c r="J171" s="18">
        <v>138.3</v>
      </c>
      <c r="K171" s="20">
        <v>2.1</v>
      </c>
      <c r="L171" s="19">
        <v>6.9</v>
      </c>
    </row>
    <row r="172" spans="1:12" ht="13.5">
      <c r="A172" s="21"/>
      <c r="B172" s="15">
        <v>141</v>
      </c>
      <c r="C172" s="15" t="s">
        <v>191</v>
      </c>
      <c r="D172" s="16">
        <v>193</v>
      </c>
      <c r="E172" s="17">
        <v>18</v>
      </c>
      <c r="F172" s="18">
        <v>1072.2</v>
      </c>
      <c r="G172" s="19">
        <v>0</v>
      </c>
      <c r="H172" s="17">
        <v>301762</v>
      </c>
      <c r="I172" s="17">
        <v>175879</v>
      </c>
      <c r="J172" s="18">
        <v>171.6</v>
      </c>
      <c r="K172" s="20">
        <v>0.5</v>
      </c>
      <c r="L172" s="19">
        <v>0.1</v>
      </c>
    </row>
    <row r="173" spans="1:12" ht="13.5">
      <c r="A173" s="21"/>
      <c r="B173" s="15">
        <v>143</v>
      </c>
      <c r="C173" s="15" t="s">
        <v>192</v>
      </c>
      <c r="D173" s="16">
        <v>2170</v>
      </c>
      <c r="E173" s="17">
        <v>1772</v>
      </c>
      <c r="F173" s="18">
        <v>122.5</v>
      </c>
      <c r="G173" s="19">
        <v>0</v>
      </c>
      <c r="H173" s="17">
        <v>92403</v>
      </c>
      <c r="I173" s="17">
        <v>85004</v>
      </c>
      <c r="J173" s="18">
        <v>108.7</v>
      </c>
      <c r="K173" s="20">
        <v>0.2</v>
      </c>
      <c r="L173" s="19">
        <v>2.3</v>
      </c>
    </row>
    <row r="174" spans="1:12" ht="13.5">
      <c r="A174" s="21"/>
      <c r="B174" s="15">
        <v>144</v>
      </c>
      <c r="C174" s="15" t="s">
        <v>193</v>
      </c>
      <c r="D174" s="16">
        <v>248</v>
      </c>
      <c r="E174" s="17">
        <v>485</v>
      </c>
      <c r="F174" s="18">
        <v>51.1</v>
      </c>
      <c r="G174" s="19">
        <v>0</v>
      </c>
      <c r="H174" s="17">
        <v>12192</v>
      </c>
      <c r="I174" s="17">
        <v>10109</v>
      </c>
      <c r="J174" s="18">
        <v>120.6</v>
      </c>
      <c r="K174" s="20">
        <v>0</v>
      </c>
      <c r="L174" s="19">
        <v>2</v>
      </c>
    </row>
    <row r="175" spans="1:12" ht="13.5">
      <c r="A175" s="21"/>
      <c r="B175" s="15">
        <v>145</v>
      </c>
      <c r="C175" s="15" t="s">
        <v>194</v>
      </c>
      <c r="D175" s="16">
        <v>103</v>
      </c>
      <c r="E175" s="17">
        <v>21</v>
      </c>
      <c r="F175" s="18">
        <v>490.5</v>
      </c>
      <c r="G175" s="19">
        <v>0</v>
      </c>
      <c r="H175" s="17">
        <v>1842</v>
      </c>
      <c r="I175" s="17">
        <v>1818</v>
      </c>
      <c r="J175" s="18">
        <v>101.3</v>
      </c>
      <c r="K175" s="20">
        <v>0</v>
      </c>
      <c r="L175" s="19">
        <v>5.6</v>
      </c>
    </row>
    <row r="176" spans="1:12" ht="13.5">
      <c r="A176" s="21"/>
      <c r="B176" s="15">
        <v>146</v>
      </c>
      <c r="C176" s="15" t="s">
        <v>195</v>
      </c>
      <c r="D176" s="16">
        <v>89</v>
      </c>
      <c r="E176" s="17">
        <v>270</v>
      </c>
      <c r="F176" s="18">
        <v>33</v>
      </c>
      <c r="G176" s="19">
        <v>0</v>
      </c>
      <c r="H176" s="17">
        <v>349</v>
      </c>
      <c r="I176" s="17">
        <v>684</v>
      </c>
      <c r="J176" s="18">
        <v>51</v>
      </c>
      <c r="K176" s="20">
        <v>0</v>
      </c>
      <c r="L176" s="19">
        <v>25.5</v>
      </c>
    </row>
    <row r="177" spans="1:12" ht="13.5">
      <c r="A177" s="21"/>
      <c r="B177" s="15">
        <v>147</v>
      </c>
      <c r="C177" s="15" t="s">
        <v>196</v>
      </c>
      <c r="D177" s="16">
        <v>99673</v>
      </c>
      <c r="E177" s="17">
        <v>61064</v>
      </c>
      <c r="F177" s="18">
        <v>163.2</v>
      </c>
      <c r="G177" s="19">
        <v>2</v>
      </c>
      <c r="H177" s="17">
        <v>2795494</v>
      </c>
      <c r="I177" s="17">
        <v>1982366</v>
      </c>
      <c r="J177" s="18">
        <v>141</v>
      </c>
      <c r="K177" s="20">
        <v>4.9</v>
      </c>
      <c r="L177" s="19">
        <v>3.6</v>
      </c>
    </row>
    <row r="178" spans="1:12" ht="13.5">
      <c r="A178" s="21"/>
      <c r="B178" s="15">
        <v>149</v>
      </c>
      <c r="C178" s="15" t="s">
        <v>197</v>
      </c>
      <c r="D178" s="16">
        <v>45</v>
      </c>
      <c r="E178" s="17">
        <v>0</v>
      </c>
      <c r="F178" s="18"/>
      <c r="G178" s="19">
        <v>0</v>
      </c>
      <c r="H178" s="17">
        <v>45170</v>
      </c>
      <c r="I178" s="17">
        <v>7619</v>
      </c>
      <c r="J178" s="18">
        <v>592.9</v>
      </c>
      <c r="K178" s="20">
        <v>0.1</v>
      </c>
      <c r="L178" s="19">
        <v>0.1</v>
      </c>
    </row>
    <row r="179" spans="1:12" ht="13.5">
      <c r="A179" s="21"/>
      <c r="B179" s="30">
        <v>158</v>
      </c>
      <c r="C179" s="15" t="s">
        <v>198</v>
      </c>
      <c r="D179" s="51">
        <v>0</v>
      </c>
      <c r="E179" s="52"/>
      <c r="F179" s="53"/>
      <c r="G179" s="54">
        <v>0</v>
      </c>
      <c r="H179" s="52">
        <v>4</v>
      </c>
      <c r="I179" s="52"/>
      <c r="J179" s="53" t="e">
        <v>#DIV/0!</v>
      </c>
      <c r="K179" s="55">
        <v>0</v>
      </c>
      <c r="L179" s="19">
        <v>0</v>
      </c>
    </row>
    <row r="180" spans="1:12" ht="14.25" thickBot="1">
      <c r="A180" s="38" t="s">
        <v>13</v>
      </c>
      <c r="B180" s="39"/>
      <c r="C180" s="39"/>
      <c r="D180" s="40">
        <v>412811</v>
      </c>
      <c r="E180" s="41">
        <v>301328</v>
      </c>
      <c r="F180" s="42">
        <v>137</v>
      </c>
      <c r="G180" s="43">
        <v>8.2</v>
      </c>
      <c r="H180" s="41">
        <v>9663723</v>
      </c>
      <c r="I180" s="41">
        <v>6781745</v>
      </c>
      <c r="J180" s="42">
        <v>142.5</v>
      </c>
      <c r="K180" s="44">
        <v>17</v>
      </c>
      <c r="L180" s="43">
        <v>4.3</v>
      </c>
    </row>
    <row r="181" spans="1:12" ht="13.5">
      <c r="A181" s="21" t="s">
        <v>14</v>
      </c>
      <c r="B181" s="45">
        <v>501</v>
      </c>
      <c r="C181" s="15" t="s">
        <v>199</v>
      </c>
      <c r="D181" s="46">
        <v>1159</v>
      </c>
      <c r="E181" s="47">
        <v>928</v>
      </c>
      <c r="F181" s="48">
        <v>124.9</v>
      </c>
      <c r="G181" s="49">
        <v>0</v>
      </c>
      <c r="H181" s="47">
        <v>18152</v>
      </c>
      <c r="I181" s="47">
        <v>15026</v>
      </c>
      <c r="J181" s="48">
        <v>120.8</v>
      </c>
      <c r="K181" s="50">
        <v>0</v>
      </c>
      <c r="L181" s="49">
        <v>6.4</v>
      </c>
    </row>
    <row r="182" spans="1:12" ht="13.5">
      <c r="A182" s="21"/>
      <c r="B182" s="15">
        <v>502</v>
      </c>
      <c r="C182" s="15" t="s">
        <v>200</v>
      </c>
      <c r="D182" s="16">
        <v>0</v>
      </c>
      <c r="E182" s="17">
        <v>0</v>
      </c>
      <c r="F182" s="18"/>
      <c r="G182" s="19">
        <v>0</v>
      </c>
      <c r="H182" s="17">
        <v>137</v>
      </c>
      <c r="I182" s="17">
        <v>29</v>
      </c>
      <c r="J182" s="18">
        <v>472.4</v>
      </c>
      <c r="K182" s="20">
        <v>0</v>
      </c>
      <c r="L182" s="19">
        <v>0</v>
      </c>
    </row>
    <row r="183" spans="1:12" ht="13.5">
      <c r="A183" s="21"/>
      <c r="B183" s="15">
        <v>503</v>
      </c>
      <c r="C183" s="15" t="s">
        <v>201</v>
      </c>
      <c r="D183" s="16">
        <v>5096</v>
      </c>
      <c r="E183" s="17">
        <v>2</v>
      </c>
      <c r="F183" s="18">
        <v>254800</v>
      </c>
      <c r="G183" s="19">
        <v>0.1</v>
      </c>
      <c r="H183" s="17">
        <v>5119</v>
      </c>
      <c r="I183" s="17">
        <v>12819</v>
      </c>
      <c r="J183" s="18">
        <v>39.9</v>
      </c>
      <c r="K183" s="20">
        <v>0</v>
      </c>
      <c r="L183" s="19">
        <v>99.6</v>
      </c>
    </row>
    <row r="184" spans="1:12" ht="13.5">
      <c r="A184" s="21"/>
      <c r="B184" s="15">
        <v>504</v>
      </c>
      <c r="C184" s="15" t="s">
        <v>202</v>
      </c>
      <c r="D184" s="16">
        <v>268</v>
      </c>
      <c r="E184" s="17">
        <v>419</v>
      </c>
      <c r="F184" s="18">
        <v>64</v>
      </c>
      <c r="G184" s="19">
        <v>0</v>
      </c>
      <c r="H184" s="17">
        <v>6853</v>
      </c>
      <c r="I184" s="17">
        <v>6352</v>
      </c>
      <c r="J184" s="18">
        <v>107.9</v>
      </c>
      <c r="K184" s="20">
        <v>0</v>
      </c>
      <c r="L184" s="19">
        <v>3.9</v>
      </c>
    </row>
    <row r="185" spans="1:12" ht="13.5">
      <c r="A185" s="21"/>
      <c r="B185" s="15">
        <v>505</v>
      </c>
      <c r="C185" s="15" t="s">
        <v>203</v>
      </c>
      <c r="D185" s="16">
        <v>4</v>
      </c>
      <c r="E185" s="17">
        <v>0</v>
      </c>
      <c r="F185" s="18"/>
      <c r="G185" s="19">
        <v>0</v>
      </c>
      <c r="H185" s="17">
        <v>1051</v>
      </c>
      <c r="I185" s="17">
        <v>814</v>
      </c>
      <c r="J185" s="18">
        <v>129.1</v>
      </c>
      <c r="K185" s="20">
        <v>0</v>
      </c>
      <c r="L185" s="19">
        <v>0.4</v>
      </c>
    </row>
    <row r="186" spans="1:12" ht="13.5">
      <c r="A186" s="21"/>
      <c r="B186" s="15">
        <v>506</v>
      </c>
      <c r="C186" s="15" t="s">
        <v>204</v>
      </c>
      <c r="D186" s="16">
        <v>2655</v>
      </c>
      <c r="E186" s="17">
        <v>2252</v>
      </c>
      <c r="F186" s="18">
        <v>117.9</v>
      </c>
      <c r="G186" s="19">
        <v>0.1</v>
      </c>
      <c r="H186" s="17">
        <v>12676</v>
      </c>
      <c r="I186" s="17">
        <v>6196</v>
      </c>
      <c r="J186" s="18">
        <v>204.6</v>
      </c>
      <c r="K186" s="20">
        <v>0</v>
      </c>
      <c r="L186" s="19">
        <v>20.9</v>
      </c>
    </row>
    <row r="187" spans="1:12" ht="13.5">
      <c r="A187" s="21"/>
      <c r="B187" s="15">
        <v>507</v>
      </c>
      <c r="C187" s="15" t="s">
        <v>205</v>
      </c>
      <c r="D187" s="16">
        <v>11789</v>
      </c>
      <c r="E187" s="17">
        <v>7780</v>
      </c>
      <c r="F187" s="18">
        <v>151.5</v>
      </c>
      <c r="G187" s="19">
        <v>0.2</v>
      </c>
      <c r="H187" s="17">
        <v>202838</v>
      </c>
      <c r="I187" s="17">
        <v>139474</v>
      </c>
      <c r="J187" s="18">
        <v>145.4</v>
      </c>
      <c r="K187" s="20">
        <v>0.4</v>
      </c>
      <c r="L187" s="19">
        <v>5.8</v>
      </c>
    </row>
    <row r="188" spans="1:12" ht="13.5">
      <c r="A188" s="21"/>
      <c r="B188" s="15">
        <v>508</v>
      </c>
      <c r="C188" s="15" t="s">
        <v>206</v>
      </c>
      <c r="D188" s="16">
        <v>0</v>
      </c>
      <c r="E188" s="17">
        <v>0</v>
      </c>
      <c r="F188" s="18"/>
      <c r="G188" s="19">
        <v>0</v>
      </c>
      <c r="H188" s="17">
        <v>18</v>
      </c>
      <c r="I188" s="17">
        <v>55</v>
      </c>
      <c r="J188" s="18">
        <v>0</v>
      </c>
      <c r="K188" s="20">
        <v>0</v>
      </c>
      <c r="L188" s="19">
        <v>0</v>
      </c>
    </row>
    <row r="189" spans="1:12" ht="13.5">
      <c r="A189" s="21"/>
      <c r="B189" s="15">
        <v>509</v>
      </c>
      <c r="C189" s="15" t="s">
        <v>207</v>
      </c>
      <c r="D189" s="16">
        <v>2</v>
      </c>
      <c r="E189" s="17">
        <v>162</v>
      </c>
      <c r="F189" s="18">
        <v>1.2</v>
      </c>
      <c r="G189" s="19">
        <v>0</v>
      </c>
      <c r="H189" s="17">
        <v>13889</v>
      </c>
      <c r="I189" s="17">
        <v>12209</v>
      </c>
      <c r="J189" s="18">
        <v>113.8</v>
      </c>
      <c r="K189" s="20">
        <v>0</v>
      </c>
      <c r="L189" s="19">
        <v>0</v>
      </c>
    </row>
    <row r="190" spans="1:12" ht="13.5">
      <c r="A190" s="21"/>
      <c r="B190" s="15">
        <v>510</v>
      </c>
      <c r="C190" s="15" t="s">
        <v>208</v>
      </c>
      <c r="D190" s="16">
        <v>33</v>
      </c>
      <c r="E190" s="17">
        <v>47</v>
      </c>
      <c r="F190" s="18">
        <v>70.2</v>
      </c>
      <c r="G190" s="19">
        <v>0</v>
      </c>
      <c r="H190" s="17">
        <v>1752</v>
      </c>
      <c r="I190" s="17">
        <v>1996</v>
      </c>
      <c r="J190" s="18">
        <v>87.8</v>
      </c>
      <c r="K190" s="20">
        <v>0</v>
      </c>
      <c r="L190" s="19">
        <v>1.9</v>
      </c>
    </row>
    <row r="191" spans="1:12" ht="13.5">
      <c r="A191" s="21"/>
      <c r="B191" s="15">
        <v>511</v>
      </c>
      <c r="C191" s="15" t="s">
        <v>209</v>
      </c>
      <c r="D191" s="16">
        <v>28</v>
      </c>
      <c r="E191" s="17">
        <v>79</v>
      </c>
      <c r="F191" s="18">
        <v>35.4</v>
      </c>
      <c r="G191" s="19">
        <v>0</v>
      </c>
      <c r="H191" s="17">
        <v>74</v>
      </c>
      <c r="I191" s="17">
        <v>99</v>
      </c>
      <c r="J191" s="18">
        <v>74.7</v>
      </c>
      <c r="K191" s="20">
        <v>0</v>
      </c>
      <c r="L191" s="19">
        <v>37.8</v>
      </c>
    </row>
    <row r="192" spans="1:12" ht="13.5">
      <c r="A192" s="21"/>
      <c r="B192" s="15">
        <v>512</v>
      </c>
      <c r="C192" s="15" t="s">
        <v>210</v>
      </c>
      <c r="D192" s="16">
        <v>0</v>
      </c>
      <c r="E192" s="17">
        <v>0</v>
      </c>
      <c r="F192" s="18"/>
      <c r="G192" s="19">
        <v>0</v>
      </c>
      <c r="H192" s="17">
        <v>6</v>
      </c>
      <c r="I192" s="17">
        <v>52</v>
      </c>
      <c r="J192" s="18">
        <v>11.5</v>
      </c>
      <c r="K192" s="20">
        <v>0</v>
      </c>
      <c r="L192" s="19">
        <v>0</v>
      </c>
    </row>
    <row r="193" spans="1:12" ht="13.5">
      <c r="A193" s="21"/>
      <c r="B193" s="15">
        <v>513</v>
      </c>
      <c r="C193" s="15" t="s">
        <v>211</v>
      </c>
      <c r="D193" s="16">
        <v>4</v>
      </c>
      <c r="E193" s="17">
        <v>2</v>
      </c>
      <c r="F193" s="18">
        <v>200</v>
      </c>
      <c r="G193" s="19">
        <v>0</v>
      </c>
      <c r="H193" s="17">
        <v>129</v>
      </c>
      <c r="I193" s="17">
        <v>147</v>
      </c>
      <c r="J193" s="18">
        <v>87.8</v>
      </c>
      <c r="K193" s="20">
        <v>0</v>
      </c>
      <c r="L193" s="19">
        <v>3.1</v>
      </c>
    </row>
    <row r="194" spans="1:12" ht="13.5">
      <c r="A194" s="21"/>
      <c r="B194" s="15">
        <v>514</v>
      </c>
      <c r="C194" s="15" t="s">
        <v>212</v>
      </c>
      <c r="D194" s="16">
        <v>0</v>
      </c>
      <c r="E194" s="17">
        <v>0</v>
      </c>
      <c r="F194" s="18"/>
      <c r="G194" s="19">
        <v>0</v>
      </c>
      <c r="H194" s="17">
        <v>28</v>
      </c>
      <c r="I194" s="17">
        <v>17</v>
      </c>
      <c r="J194" s="18">
        <v>164.7</v>
      </c>
      <c r="K194" s="20">
        <v>0</v>
      </c>
      <c r="L194" s="19">
        <v>0</v>
      </c>
    </row>
    <row r="195" spans="1:12" ht="13.5">
      <c r="A195" s="21"/>
      <c r="B195" s="15">
        <v>515</v>
      </c>
      <c r="C195" s="15" t="s">
        <v>213</v>
      </c>
      <c r="D195" s="16">
        <v>0</v>
      </c>
      <c r="E195" s="17">
        <v>0</v>
      </c>
      <c r="F195" s="18"/>
      <c r="G195" s="19">
        <v>0</v>
      </c>
      <c r="H195" s="17">
        <v>29</v>
      </c>
      <c r="I195" s="17">
        <v>9</v>
      </c>
      <c r="J195" s="18">
        <v>322.2</v>
      </c>
      <c r="K195" s="20">
        <v>0</v>
      </c>
      <c r="L195" s="19">
        <v>0</v>
      </c>
    </row>
    <row r="196" spans="1:12" ht="13.5">
      <c r="A196" s="21"/>
      <c r="B196" s="15">
        <v>516</v>
      </c>
      <c r="C196" s="15" t="s">
        <v>214</v>
      </c>
      <c r="D196" s="16">
        <v>145</v>
      </c>
      <c r="E196" s="17">
        <v>218</v>
      </c>
      <c r="F196" s="18">
        <v>66.5</v>
      </c>
      <c r="G196" s="19">
        <v>0</v>
      </c>
      <c r="H196" s="17">
        <v>2219</v>
      </c>
      <c r="I196" s="17">
        <v>1978</v>
      </c>
      <c r="J196" s="18">
        <v>112.2</v>
      </c>
      <c r="K196" s="20">
        <v>0</v>
      </c>
      <c r="L196" s="19">
        <v>6.5</v>
      </c>
    </row>
    <row r="197" spans="1:12" ht="13.5">
      <c r="A197" s="21"/>
      <c r="B197" s="15">
        <v>517</v>
      </c>
      <c r="C197" s="15" t="s">
        <v>215</v>
      </c>
      <c r="D197" s="16">
        <v>110</v>
      </c>
      <c r="E197" s="17">
        <v>131</v>
      </c>
      <c r="F197" s="18">
        <v>84</v>
      </c>
      <c r="G197" s="19">
        <v>0</v>
      </c>
      <c r="H197" s="17">
        <v>8427</v>
      </c>
      <c r="I197" s="17">
        <v>11402</v>
      </c>
      <c r="J197" s="18">
        <v>73.9</v>
      </c>
      <c r="K197" s="20">
        <v>0</v>
      </c>
      <c r="L197" s="19">
        <v>1.3</v>
      </c>
    </row>
    <row r="198" spans="1:12" ht="13.5">
      <c r="A198" s="21"/>
      <c r="B198" s="15">
        <v>518</v>
      </c>
      <c r="C198" s="15" t="s">
        <v>216</v>
      </c>
      <c r="D198" s="16">
        <v>0</v>
      </c>
      <c r="E198" s="17">
        <v>0</v>
      </c>
      <c r="F198" s="18"/>
      <c r="G198" s="19">
        <v>0</v>
      </c>
      <c r="H198" s="17">
        <v>8</v>
      </c>
      <c r="I198" s="17">
        <v>42</v>
      </c>
      <c r="J198" s="18">
        <v>19</v>
      </c>
      <c r="K198" s="20">
        <v>0</v>
      </c>
      <c r="L198" s="19">
        <v>0</v>
      </c>
    </row>
    <row r="199" spans="1:12" ht="13.5">
      <c r="A199" s="21"/>
      <c r="B199" s="15">
        <v>519</v>
      </c>
      <c r="C199" s="15" t="s">
        <v>217</v>
      </c>
      <c r="D199" s="16">
        <v>6</v>
      </c>
      <c r="E199" s="17">
        <v>0</v>
      </c>
      <c r="F199" s="18"/>
      <c r="G199" s="19">
        <v>0</v>
      </c>
      <c r="H199" s="17">
        <v>6</v>
      </c>
      <c r="I199" s="17">
        <v>1</v>
      </c>
      <c r="J199" s="18">
        <v>600</v>
      </c>
      <c r="K199" s="20">
        <v>0</v>
      </c>
      <c r="L199" s="19">
        <v>100</v>
      </c>
    </row>
    <row r="200" spans="1:12" ht="13.5">
      <c r="A200" s="21"/>
      <c r="B200" s="15">
        <v>520</v>
      </c>
      <c r="C200" s="15" t="s">
        <v>218</v>
      </c>
      <c r="D200" s="16">
        <v>2</v>
      </c>
      <c r="E200" s="17">
        <v>0</v>
      </c>
      <c r="F200" s="18"/>
      <c r="G200" s="19">
        <v>0</v>
      </c>
      <c r="H200" s="17">
        <v>16</v>
      </c>
      <c r="I200" s="17">
        <v>21</v>
      </c>
      <c r="J200" s="18">
        <v>76.2</v>
      </c>
      <c r="K200" s="20">
        <v>0</v>
      </c>
      <c r="L200" s="19">
        <v>12.5</v>
      </c>
    </row>
    <row r="201" spans="1:12" ht="13.5">
      <c r="A201" s="21"/>
      <c r="B201" s="15">
        <v>521</v>
      </c>
      <c r="C201" s="15" t="s">
        <v>219</v>
      </c>
      <c r="D201" s="16">
        <v>6</v>
      </c>
      <c r="E201" s="17">
        <v>191</v>
      </c>
      <c r="F201" s="18">
        <v>3.1</v>
      </c>
      <c r="G201" s="19">
        <v>0</v>
      </c>
      <c r="H201" s="17">
        <v>987</v>
      </c>
      <c r="I201" s="17">
        <v>1196</v>
      </c>
      <c r="J201" s="18">
        <v>82.5</v>
      </c>
      <c r="K201" s="20">
        <v>0</v>
      </c>
      <c r="L201" s="19">
        <v>0.6</v>
      </c>
    </row>
    <row r="202" spans="1:12" ht="13.5">
      <c r="A202" s="21"/>
      <c r="B202" s="15">
        <v>522</v>
      </c>
      <c r="C202" s="15" t="s">
        <v>220</v>
      </c>
      <c r="D202" s="16">
        <v>0</v>
      </c>
      <c r="E202" s="17">
        <v>4</v>
      </c>
      <c r="F202" s="18">
        <v>0</v>
      </c>
      <c r="G202" s="19">
        <v>0</v>
      </c>
      <c r="H202" s="17">
        <v>15</v>
      </c>
      <c r="I202" s="17">
        <v>14</v>
      </c>
      <c r="J202" s="18">
        <v>107.1</v>
      </c>
      <c r="K202" s="20">
        <v>0</v>
      </c>
      <c r="L202" s="19">
        <v>0</v>
      </c>
    </row>
    <row r="203" spans="1:12" ht="13.5">
      <c r="A203" s="21"/>
      <c r="B203" s="15">
        <v>523</v>
      </c>
      <c r="C203" s="15" t="s">
        <v>221</v>
      </c>
      <c r="D203" s="16">
        <v>0</v>
      </c>
      <c r="E203" s="17">
        <v>0</v>
      </c>
      <c r="F203" s="18"/>
      <c r="G203" s="19">
        <v>0</v>
      </c>
      <c r="H203" s="17">
        <v>3515</v>
      </c>
      <c r="I203" s="17">
        <v>2787</v>
      </c>
      <c r="J203" s="18">
        <v>126.1</v>
      </c>
      <c r="K203" s="20">
        <v>0</v>
      </c>
      <c r="L203" s="19">
        <v>0</v>
      </c>
    </row>
    <row r="204" spans="1:12" ht="13.5">
      <c r="A204" s="21"/>
      <c r="B204" s="15">
        <v>524</v>
      </c>
      <c r="C204" s="15" t="s">
        <v>222</v>
      </c>
      <c r="D204" s="16">
        <v>426</v>
      </c>
      <c r="E204" s="17">
        <v>5493</v>
      </c>
      <c r="F204" s="18">
        <v>7.8</v>
      </c>
      <c r="G204" s="19">
        <v>0</v>
      </c>
      <c r="H204" s="17">
        <v>107498</v>
      </c>
      <c r="I204" s="17">
        <v>153645</v>
      </c>
      <c r="J204" s="18">
        <v>70</v>
      </c>
      <c r="K204" s="20">
        <v>0.2</v>
      </c>
      <c r="L204" s="19">
        <v>0.4</v>
      </c>
    </row>
    <row r="205" spans="1:12" ht="13.5">
      <c r="A205" s="21"/>
      <c r="B205" s="15">
        <v>525</v>
      </c>
      <c r="C205" s="15" t="s">
        <v>223</v>
      </c>
      <c r="D205" s="16">
        <v>2171</v>
      </c>
      <c r="E205" s="17">
        <v>3</v>
      </c>
      <c r="F205" s="18">
        <v>72366.7</v>
      </c>
      <c r="G205" s="19">
        <v>0</v>
      </c>
      <c r="H205" s="17">
        <v>190</v>
      </c>
      <c r="I205" s="17">
        <v>2708</v>
      </c>
      <c r="J205" s="18">
        <v>7</v>
      </c>
      <c r="K205" s="20">
        <v>0</v>
      </c>
      <c r="L205" s="19">
        <v>1142.6</v>
      </c>
    </row>
    <row r="206" spans="1:12" ht="13.5">
      <c r="A206" s="21"/>
      <c r="B206" s="15">
        <v>526</v>
      </c>
      <c r="C206" s="15" t="s">
        <v>224</v>
      </c>
      <c r="D206" s="16">
        <v>178</v>
      </c>
      <c r="E206" s="17">
        <v>0</v>
      </c>
      <c r="F206" s="18"/>
      <c r="G206" s="19">
        <v>0</v>
      </c>
      <c r="H206" s="17">
        <v>7</v>
      </c>
      <c r="I206" s="17">
        <v>1</v>
      </c>
      <c r="J206" s="18">
        <v>700</v>
      </c>
      <c r="K206" s="20">
        <v>0</v>
      </c>
      <c r="L206" s="19">
        <v>2542.9</v>
      </c>
    </row>
    <row r="207" spans="1:12" ht="13.5">
      <c r="A207" s="21"/>
      <c r="B207" s="15">
        <v>527</v>
      </c>
      <c r="C207" s="15" t="s">
        <v>225</v>
      </c>
      <c r="D207" s="16">
        <v>52</v>
      </c>
      <c r="E207" s="17">
        <v>78</v>
      </c>
      <c r="F207" s="18">
        <v>66.7</v>
      </c>
      <c r="G207" s="19">
        <v>0</v>
      </c>
      <c r="H207" s="17">
        <v>674</v>
      </c>
      <c r="I207" s="17">
        <v>772</v>
      </c>
      <c r="J207" s="18">
        <v>87.3</v>
      </c>
      <c r="K207" s="20">
        <v>0</v>
      </c>
      <c r="L207" s="19">
        <v>7.7</v>
      </c>
    </row>
    <row r="208" spans="1:12" ht="13.5">
      <c r="A208" s="21"/>
      <c r="B208" s="15">
        <v>528</v>
      </c>
      <c r="C208" s="15" t="s">
        <v>226</v>
      </c>
      <c r="D208" s="16">
        <v>0</v>
      </c>
      <c r="E208" s="17">
        <v>0</v>
      </c>
      <c r="F208" s="18"/>
      <c r="G208" s="19">
        <v>0</v>
      </c>
      <c r="H208" s="17">
        <v>6</v>
      </c>
      <c r="I208" s="17">
        <v>14</v>
      </c>
      <c r="J208" s="18">
        <v>42.9</v>
      </c>
      <c r="K208" s="20">
        <v>0</v>
      </c>
      <c r="L208" s="19">
        <v>0</v>
      </c>
    </row>
    <row r="209" spans="1:12" ht="13.5">
      <c r="A209" s="21"/>
      <c r="B209" s="15">
        <v>529</v>
      </c>
      <c r="C209" s="15" t="s">
        <v>227</v>
      </c>
      <c r="D209" s="16">
        <v>58</v>
      </c>
      <c r="E209" s="17">
        <v>88</v>
      </c>
      <c r="F209" s="18">
        <v>65.9</v>
      </c>
      <c r="G209" s="19">
        <v>0</v>
      </c>
      <c r="H209" s="17">
        <v>232</v>
      </c>
      <c r="I209" s="17">
        <v>242</v>
      </c>
      <c r="J209" s="18">
        <v>95.9</v>
      </c>
      <c r="K209" s="20">
        <v>0</v>
      </c>
      <c r="L209" s="19">
        <v>25</v>
      </c>
    </row>
    <row r="210" spans="1:12" ht="13.5">
      <c r="A210" s="21"/>
      <c r="B210" s="15">
        <v>530</v>
      </c>
      <c r="C210" s="15" t="s">
        <v>228</v>
      </c>
      <c r="D210" s="16">
        <v>0</v>
      </c>
      <c r="E210" s="17">
        <v>0</v>
      </c>
      <c r="F210" s="18"/>
      <c r="G210" s="19">
        <v>0</v>
      </c>
      <c r="H210" s="17">
        <v>24793</v>
      </c>
      <c r="I210" s="17">
        <v>5110</v>
      </c>
      <c r="J210" s="18">
        <v>485.2</v>
      </c>
      <c r="K210" s="20">
        <v>0</v>
      </c>
      <c r="L210" s="19">
        <v>0</v>
      </c>
    </row>
    <row r="211" spans="1:12" ht="13.5">
      <c r="A211" s="21"/>
      <c r="B211" s="15">
        <v>531</v>
      </c>
      <c r="C211" s="15" t="s">
        <v>229</v>
      </c>
      <c r="D211" s="16">
        <v>431</v>
      </c>
      <c r="E211" s="17">
        <v>421</v>
      </c>
      <c r="F211" s="18">
        <v>102.4</v>
      </c>
      <c r="G211" s="19">
        <v>0</v>
      </c>
      <c r="H211" s="17">
        <v>1494</v>
      </c>
      <c r="I211" s="17">
        <v>869</v>
      </c>
      <c r="J211" s="18">
        <v>171.9</v>
      </c>
      <c r="K211" s="20">
        <v>0</v>
      </c>
      <c r="L211" s="19">
        <v>28.8</v>
      </c>
    </row>
    <row r="212" spans="1:12" ht="13.5">
      <c r="A212" s="21"/>
      <c r="B212" s="15">
        <v>532</v>
      </c>
      <c r="C212" s="15" t="s">
        <v>230</v>
      </c>
      <c r="D212" s="16">
        <v>81</v>
      </c>
      <c r="E212" s="17">
        <v>139</v>
      </c>
      <c r="F212" s="18">
        <v>58.3</v>
      </c>
      <c r="G212" s="19">
        <v>0</v>
      </c>
      <c r="H212" s="17">
        <v>214</v>
      </c>
      <c r="I212" s="17">
        <v>976</v>
      </c>
      <c r="J212" s="18">
        <v>21.9</v>
      </c>
      <c r="K212" s="20">
        <v>0</v>
      </c>
      <c r="L212" s="19">
        <v>37.9</v>
      </c>
    </row>
    <row r="213" spans="1:12" ht="13.5">
      <c r="A213" s="21"/>
      <c r="B213" s="15">
        <v>533</v>
      </c>
      <c r="C213" s="15" t="s">
        <v>231</v>
      </c>
      <c r="D213" s="16">
        <v>58</v>
      </c>
      <c r="E213" s="17">
        <v>0</v>
      </c>
      <c r="F213" s="18"/>
      <c r="G213" s="19">
        <v>0</v>
      </c>
      <c r="H213" s="17">
        <v>369</v>
      </c>
      <c r="I213" s="17">
        <v>1001</v>
      </c>
      <c r="J213" s="18">
        <v>36.9</v>
      </c>
      <c r="K213" s="20">
        <v>0</v>
      </c>
      <c r="L213" s="19">
        <v>15.7</v>
      </c>
    </row>
    <row r="214" spans="1:12" ht="13.5">
      <c r="A214" s="21"/>
      <c r="B214" s="15">
        <v>534</v>
      </c>
      <c r="C214" s="15" t="s">
        <v>232</v>
      </c>
      <c r="D214" s="16">
        <v>5</v>
      </c>
      <c r="E214" s="17">
        <v>0</v>
      </c>
      <c r="F214" s="18"/>
      <c r="G214" s="19">
        <v>0</v>
      </c>
      <c r="H214" s="17">
        <v>46</v>
      </c>
      <c r="I214" s="17">
        <v>31</v>
      </c>
      <c r="J214" s="18">
        <v>148.4</v>
      </c>
      <c r="K214" s="20">
        <v>0</v>
      </c>
      <c r="L214" s="19">
        <v>10.9</v>
      </c>
    </row>
    <row r="215" spans="1:12" ht="13.5">
      <c r="A215" s="21"/>
      <c r="B215" s="15">
        <v>535</v>
      </c>
      <c r="C215" s="15" t="s">
        <v>233</v>
      </c>
      <c r="D215" s="16">
        <v>39</v>
      </c>
      <c r="E215" s="17">
        <v>10</v>
      </c>
      <c r="F215" s="18">
        <v>390</v>
      </c>
      <c r="G215" s="19">
        <v>0</v>
      </c>
      <c r="H215" s="17">
        <v>2004</v>
      </c>
      <c r="I215" s="17">
        <v>938</v>
      </c>
      <c r="J215" s="18">
        <v>213.6</v>
      </c>
      <c r="K215" s="20">
        <v>0</v>
      </c>
      <c r="L215" s="19">
        <v>1.9</v>
      </c>
    </row>
    <row r="216" spans="1:12" ht="13.5">
      <c r="A216" s="21"/>
      <c r="B216" s="15">
        <v>536</v>
      </c>
      <c r="C216" s="15" t="s">
        <v>234</v>
      </c>
      <c r="D216" s="16">
        <v>4</v>
      </c>
      <c r="E216" s="17">
        <v>0</v>
      </c>
      <c r="F216" s="18"/>
      <c r="G216" s="19">
        <v>0</v>
      </c>
      <c r="H216" s="17">
        <v>14</v>
      </c>
      <c r="I216" s="17">
        <v>232</v>
      </c>
      <c r="J216" s="18">
        <v>6</v>
      </c>
      <c r="K216" s="20">
        <v>0</v>
      </c>
      <c r="L216" s="19">
        <v>28.6</v>
      </c>
    </row>
    <row r="217" spans="1:12" ht="13.5">
      <c r="A217" s="21"/>
      <c r="B217" s="15">
        <v>537</v>
      </c>
      <c r="C217" s="15" t="s">
        <v>235</v>
      </c>
      <c r="D217" s="16">
        <v>0</v>
      </c>
      <c r="E217" s="17">
        <v>1867</v>
      </c>
      <c r="F217" s="18">
        <v>0</v>
      </c>
      <c r="G217" s="19">
        <v>0</v>
      </c>
      <c r="H217" s="17">
        <v>328</v>
      </c>
      <c r="I217" s="17">
        <v>7984</v>
      </c>
      <c r="J217" s="18">
        <v>0</v>
      </c>
      <c r="K217" s="20">
        <v>0</v>
      </c>
      <c r="L217" s="19">
        <v>0</v>
      </c>
    </row>
    <row r="218" spans="1:12" ht="13.5">
      <c r="A218" s="21"/>
      <c r="B218" s="15">
        <v>538</v>
      </c>
      <c r="C218" s="15" t="s">
        <v>236</v>
      </c>
      <c r="D218" s="16">
        <v>1890</v>
      </c>
      <c r="E218" s="17">
        <v>0</v>
      </c>
      <c r="F218" s="18"/>
      <c r="G218" s="19">
        <v>0</v>
      </c>
      <c r="H218" s="17">
        <v>8202</v>
      </c>
      <c r="I218" s="17">
        <v>0</v>
      </c>
      <c r="J218" s="18" t="e">
        <v>#DIV/0!</v>
      </c>
      <c r="K218" s="20">
        <v>0</v>
      </c>
      <c r="L218" s="19">
        <v>23</v>
      </c>
    </row>
    <row r="219" spans="1:12" ht="13.5">
      <c r="A219" s="21"/>
      <c r="B219" s="15">
        <v>539</v>
      </c>
      <c r="C219" s="15" t="s">
        <v>237</v>
      </c>
      <c r="D219" s="16">
        <v>10</v>
      </c>
      <c r="E219" s="17">
        <v>39</v>
      </c>
      <c r="F219" s="18">
        <v>25.6</v>
      </c>
      <c r="G219" s="19">
        <v>0</v>
      </c>
      <c r="H219" s="17">
        <v>21</v>
      </c>
      <c r="I219" s="17">
        <v>141</v>
      </c>
      <c r="J219" s="18">
        <v>14.9</v>
      </c>
      <c r="K219" s="20">
        <v>0</v>
      </c>
      <c r="L219" s="19">
        <v>47.6</v>
      </c>
    </row>
    <row r="220" spans="1:12" ht="13.5">
      <c r="A220" s="21"/>
      <c r="B220" s="15">
        <v>540</v>
      </c>
      <c r="C220" s="15" t="s">
        <v>238</v>
      </c>
      <c r="D220" s="16">
        <v>38</v>
      </c>
      <c r="E220" s="17">
        <v>290</v>
      </c>
      <c r="F220" s="18">
        <v>13.1</v>
      </c>
      <c r="G220" s="19">
        <v>0</v>
      </c>
      <c r="H220" s="17">
        <v>61</v>
      </c>
      <c r="I220" s="17">
        <v>3920</v>
      </c>
      <c r="J220" s="18">
        <v>1.6</v>
      </c>
      <c r="K220" s="20">
        <v>0</v>
      </c>
      <c r="L220" s="19">
        <v>62.3</v>
      </c>
    </row>
    <row r="221" spans="1:12" ht="13.5">
      <c r="A221" s="21"/>
      <c r="B221" s="15">
        <v>541</v>
      </c>
      <c r="C221" s="15" t="s">
        <v>239</v>
      </c>
      <c r="D221" s="16">
        <v>218</v>
      </c>
      <c r="E221" s="17">
        <v>66</v>
      </c>
      <c r="F221" s="18">
        <v>330.3</v>
      </c>
      <c r="G221" s="19">
        <v>0</v>
      </c>
      <c r="H221" s="17">
        <v>3513</v>
      </c>
      <c r="I221" s="17">
        <v>1027</v>
      </c>
      <c r="J221" s="18">
        <v>342.1</v>
      </c>
      <c r="K221" s="20">
        <v>0</v>
      </c>
      <c r="L221" s="19">
        <v>6.2</v>
      </c>
    </row>
    <row r="222" spans="1:12" ht="13.5">
      <c r="A222" s="21"/>
      <c r="B222" s="15">
        <v>542</v>
      </c>
      <c r="C222" s="15" t="s">
        <v>240</v>
      </c>
      <c r="D222" s="16">
        <v>327</v>
      </c>
      <c r="E222" s="17">
        <v>1316</v>
      </c>
      <c r="F222" s="18">
        <v>24.8</v>
      </c>
      <c r="G222" s="19">
        <v>0</v>
      </c>
      <c r="H222" s="17">
        <v>828</v>
      </c>
      <c r="I222" s="17">
        <v>8591</v>
      </c>
      <c r="J222" s="18">
        <v>9.6</v>
      </c>
      <c r="K222" s="20">
        <v>0</v>
      </c>
      <c r="L222" s="19">
        <v>39.5</v>
      </c>
    </row>
    <row r="223" spans="1:12" ht="13.5">
      <c r="A223" s="21"/>
      <c r="B223" s="15">
        <v>543</v>
      </c>
      <c r="C223" s="15" t="s">
        <v>241</v>
      </c>
      <c r="D223" s="16">
        <v>1670</v>
      </c>
      <c r="E223" s="17">
        <v>2</v>
      </c>
      <c r="F223" s="18">
        <v>83500</v>
      </c>
      <c r="G223" s="19">
        <v>0</v>
      </c>
      <c r="H223" s="17">
        <v>8281</v>
      </c>
      <c r="I223" s="17">
        <v>3744</v>
      </c>
      <c r="J223" s="18">
        <v>221.2</v>
      </c>
      <c r="K223" s="20">
        <v>0</v>
      </c>
      <c r="L223" s="19">
        <v>20.2</v>
      </c>
    </row>
    <row r="224" spans="1:12" ht="13.5">
      <c r="A224" s="21"/>
      <c r="B224" s="15">
        <v>544</v>
      </c>
      <c r="C224" s="15" t="s">
        <v>242</v>
      </c>
      <c r="D224" s="16">
        <v>0</v>
      </c>
      <c r="E224" s="17">
        <v>390</v>
      </c>
      <c r="F224" s="18">
        <v>0</v>
      </c>
      <c r="G224" s="19">
        <v>0</v>
      </c>
      <c r="H224" s="17">
        <v>4991</v>
      </c>
      <c r="I224" s="17">
        <v>1981</v>
      </c>
      <c r="J224" s="18">
        <v>251.9</v>
      </c>
      <c r="K224" s="20">
        <v>0</v>
      </c>
      <c r="L224" s="19">
        <v>0</v>
      </c>
    </row>
    <row r="225" spans="1:12" ht="13.5">
      <c r="A225" s="21"/>
      <c r="B225" s="15">
        <v>545</v>
      </c>
      <c r="C225" s="15" t="s">
        <v>243</v>
      </c>
      <c r="D225" s="16">
        <v>143</v>
      </c>
      <c r="E225" s="17">
        <v>14</v>
      </c>
      <c r="F225" s="18">
        <v>1021.4</v>
      </c>
      <c r="G225" s="19">
        <v>0</v>
      </c>
      <c r="H225" s="17">
        <v>1844</v>
      </c>
      <c r="I225" s="17">
        <v>3736</v>
      </c>
      <c r="J225" s="18">
        <v>49.4</v>
      </c>
      <c r="K225" s="20">
        <v>0</v>
      </c>
      <c r="L225" s="19">
        <v>7.8</v>
      </c>
    </row>
    <row r="226" spans="1:12" ht="13.5">
      <c r="A226" s="21"/>
      <c r="B226" s="15">
        <v>546</v>
      </c>
      <c r="C226" s="15" t="s">
        <v>244</v>
      </c>
      <c r="D226" s="16">
        <v>15</v>
      </c>
      <c r="E226" s="17">
        <v>5</v>
      </c>
      <c r="F226" s="18">
        <v>300</v>
      </c>
      <c r="G226" s="19">
        <v>0</v>
      </c>
      <c r="H226" s="17">
        <v>3159</v>
      </c>
      <c r="I226" s="17">
        <v>999</v>
      </c>
      <c r="J226" s="18">
        <v>316.2</v>
      </c>
      <c r="K226" s="20">
        <v>0</v>
      </c>
      <c r="L226" s="19">
        <v>0.5</v>
      </c>
    </row>
    <row r="227" spans="1:12" ht="13.5">
      <c r="A227" s="21"/>
      <c r="B227" s="15">
        <v>547</v>
      </c>
      <c r="C227" s="15" t="s">
        <v>245</v>
      </c>
      <c r="D227" s="16">
        <v>3</v>
      </c>
      <c r="E227" s="17">
        <v>1</v>
      </c>
      <c r="F227" s="18">
        <v>300</v>
      </c>
      <c r="G227" s="19">
        <v>0</v>
      </c>
      <c r="H227" s="17">
        <v>1128</v>
      </c>
      <c r="I227" s="17">
        <v>87</v>
      </c>
      <c r="J227" s="18">
        <v>1296.6</v>
      </c>
      <c r="K227" s="20">
        <v>0</v>
      </c>
      <c r="L227" s="19">
        <v>0.3</v>
      </c>
    </row>
    <row r="228" spans="1:12" ht="13.5">
      <c r="A228" s="21"/>
      <c r="B228" s="15">
        <v>548</v>
      </c>
      <c r="C228" s="15" t="s">
        <v>246</v>
      </c>
      <c r="D228" s="16">
        <v>0</v>
      </c>
      <c r="E228" s="17">
        <v>953</v>
      </c>
      <c r="F228" s="18">
        <v>0</v>
      </c>
      <c r="G228" s="19">
        <v>0</v>
      </c>
      <c r="H228" s="17">
        <v>39</v>
      </c>
      <c r="I228" s="17">
        <v>13406</v>
      </c>
      <c r="J228" s="18">
        <v>0.3</v>
      </c>
      <c r="K228" s="20">
        <v>0</v>
      </c>
      <c r="L228" s="19">
        <v>0</v>
      </c>
    </row>
    <row r="229" spans="1:12" ht="13.5">
      <c r="A229" s="21"/>
      <c r="B229" s="15">
        <v>549</v>
      </c>
      <c r="C229" s="15" t="s">
        <v>247</v>
      </c>
      <c r="D229" s="16">
        <v>807</v>
      </c>
      <c r="E229" s="17">
        <v>94</v>
      </c>
      <c r="F229" s="18">
        <v>858.5</v>
      </c>
      <c r="G229" s="19">
        <v>0</v>
      </c>
      <c r="H229" s="17">
        <v>14835</v>
      </c>
      <c r="I229" s="17">
        <v>2097</v>
      </c>
      <c r="J229" s="18">
        <v>707.4</v>
      </c>
      <c r="K229" s="20">
        <v>0</v>
      </c>
      <c r="L229" s="19">
        <v>5.4</v>
      </c>
    </row>
    <row r="230" spans="1:12" ht="13.5">
      <c r="A230" s="21"/>
      <c r="B230" s="15">
        <v>550</v>
      </c>
      <c r="C230" s="15" t="s">
        <v>248</v>
      </c>
      <c r="D230" s="16">
        <v>67</v>
      </c>
      <c r="E230" s="17">
        <v>87416</v>
      </c>
      <c r="F230" s="18">
        <v>0.1</v>
      </c>
      <c r="G230" s="19">
        <v>0</v>
      </c>
      <c r="H230" s="17">
        <v>3351</v>
      </c>
      <c r="I230" s="17">
        <v>498264</v>
      </c>
      <c r="J230" s="18">
        <v>0.7</v>
      </c>
      <c r="K230" s="20">
        <v>0</v>
      </c>
      <c r="L230" s="19">
        <v>2</v>
      </c>
    </row>
    <row r="231" spans="1:12" ht="13.5">
      <c r="A231" s="21"/>
      <c r="B231" s="15">
        <v>551</v>
      </c>
      <c r="C231" s="15" t="s">
        <v>249</v>
      </c>
      <c r="D231" s="16">
        <v>107527</v>
      </c>
      <c r="E231" s="17">
        <v>0</v>
      </c>
      <c r="F231" s="18"/>
      <c r="G231" s="19">
        <v>2.1</v>
      </c>
      <c r="H231" s="17">
        <v>611331</v>
      </c>
      <c r="I231" s="17">
        <v>41</v>
      </c>
      <c r="J231" s="18">
        <v>1491051.2</v>
      </c>
      <c r="K231" s="20">
        <v>1.1</v>
      </c>
      <c r="L231" s="19">
        <v>17.6</v>
      </c>
    </row>
    <row r="232" spans="1:12" ht="13.5">
      <c r="A232" s="21"/>
      <c r="B232" s="15">
        <v>552</v>
      </c>
      <c r="C232" s="15" t="s">
        <v>250</v>
      </c>
      <c r="D232" s="16">
        <v>0</v>
      </c>
      <c r="E232" s="17">
        <v>268</v>
      </c>
      <c r="F232" s="18">
        <v>0</v>
      </c>
      <c r="G232" s="19">
        <v>0</v>
      </c>
      <c r="H232" s="17">
        <v>38</v>
      </c>
      <c r="I232" s="17">
        <v>1436</v>
      </c>
      <c r="J232" s="18">
        <v>2.6</v>
      </c>
      <c r="K232" s="20">
        <v>0</v>
      </c>
      <c r="L232" s="19">
        <v>0</v>
      </c>
    </row>
    <row r="233" spans="1:12" ht="13.5">
      <c r="A233" s="21"/>
      <c r="B233" s="15">
        <v>553</v>
      </c>
      <c r="C233" s="15" t="s">
        <v>251</v>
      </c>
      <c r="D233" s="16">
        <v>958</v>
      </c>
      <c r="E233" s="17">
        <v>332</v>
      </c>
      <c r="F233" s="18">
        <v>288.6</v>
      </c>
      <c r="G233" s="19">
        <v>0</v>
      </c>
      <c r="H233" s="17">
        <v>3602</v>
      </c>
      <c r="I233" s="17">
        <v>10593</v>
      </c>
      <c r="J233" s="18">
        <v>34</v>
      </c>
      <c r="K233" s="20">
        <v>0</v>
      </c>
      <c r="L233" s="19">
        <v>26.6</v>
      </c>
    </row>
    <row r="234" spans="1:12" ht="13.5">
      <c r="A234" s="21"/>
      <c r="B234" s="15">
        <v>554</v>
      </c>
      <c r="C234" s="15" t="s">
        <v>252</v>
      </c>
      <c r="D234" s="16">
        <v>178</v>
      </c>
      <c r="E234" s="17">
        <v>0</v>
      </c>
      <c r="F234" s="18"/>
      <c r="G234" s="19">
        <v>0</v>
      </c>
      <c r="H234" s="17">
        <v>6555</v>
      </c>
      <c r="I234" s="17">
        <v>2659</v>
      </c>
      <c r="J234" s="18">
        <v>246.5</v>
      </c>
      <c r="K234" s="20">
        <v>0</v>
      </c>
      <c r="L234" s="19">
        <v>2.7</v>
      </c>
    </row>
    <row r="235" spans="1:12" ht="13.5">
      <c r="A235" s="21"/>
      <c r="B235" s="15">
        <v>555</v>
      </c>
      <c r="C235" s="15" t="s">
        <v>253</v>
      </c>
      <c r="D235" s="16">
        <v>0</v>
      </c>
      <c r="E235" s="17">
        <v>11</v>
      </c>
      <c r="F235" s="18">
        <v>0</v>
      </c>
      <c r="G235" s="19">
        <v>0</v>
      </c>
      <c r="H235" s="17">
        <v>3025</v>
      </c>
      <c r="I235" s="17">
        <v>721</v>
      </c>
      <c r="J235" s="18">
        <v>419.6</v>
      </c>
      <c r="K235" s="20">
        <v>0</v>
      </c>
      <c r="L235" s="19">
        <v>0</v>
      </c>
    </row>
    <row r="236" spans="1:12" ht="13.5">
      <c r="A236" s="21"/>
      <c r="B236" s="15">
        <v>556</v>
      </c>
      <c r="C236" s="15" t="s">
        <v>254</v>
      </c>
      <c r="D236" s="16">
        <v>0</v>
      </c>
      <c r="E236" s="17">
        <v>0</v>
      </c>
      <c r="F236" s="18"/>
      <c r="G236" s="19">
        <v>0</v>
      </c>
      <c r="H236" s="17">
        <v>729</v>
      </c>
      <c r="I236" s="17">
        <v>1</v>
      </c>
      <c r="J236" s="18">
        <v>72900</v>
      </c>
      <c r="K236" s="20">
        <v>0</v>
      </c>
      <c r="L236" s="19">
        <v>0</v>
      </c>
    </row>
    <row r="237" spans="1:12" ht="13.5">
      <c r="A237" s="21"/>
      <c r="B237" s="15">
        <v>558</v>
      </c>
      <c r="C237" s="15" t="s">
        <v>255</v>
      </c>
      <c r="D237" s="16">
        <v>0</v>
      </c>
      <c r="E237" s="17">
        <v>0</v>
      </c>
      <c r="F237" s="18"/>
      <c r="G237" s="19">
        <v>0</v>
      </c>
      <c r="H237" s="17">
        <v>418</v>
      </c>
      <c r="I237" s="15">
        <v>60</v>
      </c>
      <c r="J237" s="18">
        <v>696.7</v>
      </c>
      <c r="K237" s="20">
        <v>0</v>
      </c>
      <c r="L237" s="19">
        <v>0</v>
      </c>
    </row>
    <row r="238" spans="1:12" ht="13.5">
      <c r="A238" s="21"/>
      <c r="B238" s="30">
        <v>559</v>
      </c>
      <c r="C238" s="15" t="s">
        <v>256</v>
      </c>
      <c r="D238" s="51">
        <v>1</v>
      </c>
      <c r="E238" s="52">
        <v>0</v>
      </c>
      <c r="F238" s="53"/>
      <c r="G238" s="54">
        <v>0</v>
      </c>
      <c r="H238" s="52">
        <v>13</v>
      </c>
      <c r="I238" s="30">
        <v>88</v>
      </c>
      <c r="J238" s="53">
        <v>14.8</v>
      </c>
      <c r="K238" s="55">
        <v>0</v>
      </c>
      <c r="L238" s="19">
        <v>7.7</v>
      </c>
    </row>
    <row r="239" spans="1:12" ht="14.25" thickBot="1">
      <c r="A239" s="38" t="s">
        <v>15</v>
      </c>
      <c r="B239" s="39"/>
      <c r="C239" s="39"/>
      <c r="D239" s="40">
        <v>138664</v>
      </c>
      <c r="E239" s="41">
        <v>111511</v>
      </c>
      <c r="F239" s="42">
        <v>124.4</v>
      </c>
      <c r="G239" s="43">
        <v>2.7</v>
      </c>
      <c r="H239" s="41">
        <v>1091778</v>
      </c>
      <c r="I239" s="41">
        <v>940851</v>
      </c>
      <c r="J239" s="42">
        <v>116</v>
      </c>
      <c r="K239" s="44">
        <v>1.9</v>
      </c>
      <c r="L239" s="43">
        <v>12.7</v>
      </c>
    </row>
    <row r="240" spans="1:12" ht="14.25" thickBot="1">
      <c r="A240" s="75"/>
      <c r="B240" s="76">
        <v>701</v>
      </c>
      <c r="C240" s="76" t="s">
        <v>274</v>
      </c>
      <c r="D240" s="77">
        <v>0</v>
      </c>
      <c r="E240" s="78">
        <v>18</v>
      </c>
      <c r="F240" s="79">
        <v>0</v>
      </c>
      <c r="G240" s="80">
        <v>0</v>
      </c>
      <c r="H240" s="78">
        <v>2578</v>
      </c>
      <c r="I240" s="76"/>
      <c r="J240" s="79">
        <v>0</v>
      </c>
      <c r="K240" s="81">
        <v>0</v>
      </c>
      <c r="L240" s="80">
        <v>0</v>
      </c>
    </row>
    <row r="241" spans="1:12" ht="13.5">
      <c r="A241" s="2"/>
      <c r="B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3.5">
      <c r="A242" s="2"/>
      <c r="B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3.5">
      <c r="A243" s="2"/>
      <c r="B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3.5">
      <c r="A244" s="2"/>
      <c r="B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3.5">
      <c r="A245" s="2"/>
      <c r="B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3.5">
      <c r="A246" s="2"/>
      <c r="B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3.5">
      <c r="A247" s="2"/>
      <c r="B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3.5">
      <c r="A248" s="2"/>
      <c r="B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3.5">
      <c r="A249" s="2"/>
      <c r="B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3.5">
      <c r="A250" s="2"/>
      <c r="B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3.5">
      <c r="A251" s="2"/>
      <c r="B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3.5">
      <c r="A252" s="2"/>
      <c r="B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3.5">
      <c r="A253" s="2"/>
      <c r="B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3.5">
      <c r="A254" s="2"/>
      <c r="B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3.5">
      <c r="A255" s="2"/>
      <c r="B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3.5">
      <c r="A256" s="2"/>
      <c r="B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3.5">
      <c r="A257" s="2"/>
      <c r="B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3.5">
      <c r="A258" s="2"/>
      <c r="B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3.5">
      <c r="A259" s="2"/>
      <c r="B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3.5">
      <c r="A260" s="2"/>
      <c r="B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3.5">
      <c r="A261" s="2"/>
      <c r="B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3.5">
      <c r="A262" s="2"/>
      <c r="B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3.5">
      <c r="A263" s="2"/>
      <c r="B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3.5">
      <c r="A264" s="2"/>
      <c r="B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3.5">
      <c r="A265" s="2"/>
      <c r="B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3.5">
      <c r="A266" s="2"/>
      <c r="B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3.5">
      <c r="A267" s="2"/>
      <c r="B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3.5">
      <c r="A268" s="2"/>
      <c r="B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3.5">
      <c r="A269" s="2"/>
      <c r="B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3.5">
      <c r="A270" s="2"/>
      <c r="B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3.5">
      <c r="A271" s="2"/>
      <c r="B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3.5">
      <c r="A272" s="2"/>
      <c r="B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3.5">
      <c r="A273" s="2"/>
      <c r="B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3.5">
      <c r="A274" s="2"/>
      <c r="B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3.5">
      <c r="A275" s="2"/>
      <c r="B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3.5">
      <c r="A276" s="2"/>
      <c r="B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3.5">
      <c r="A277" s="2"/>
      <c r="B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3.5">
      <c r="A278" s="2"/>
      <c r="B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3.5">
      <c r="A279" s="2"/>
      <c r="B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3.5">
      <c r="A280" s="2"/>
      <c r="B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3.5">
      <c r="A281" s="2"/>
      <c r="B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3.5">
      <c r="A282" s="2"/>
      <c r="B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3.5">
      <c r="A283" s="2"/>
      <c r="B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3.5">
      <c r="A284" s="2"/>
      <c r="B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3.5">
      <c r="A285" s="2"/>
      <c r="B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3.5">
      <c r="A286" s="2"/>
      <c r="B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3.5">
      <c r="A287" s="2"/>
      <c r="B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3.5">
      <c r="A288" s="2"/>
      <c r="B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3.5">
      <c r="A289" s="2"/>
      <c r="B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3.5">
      <c r="A290" s="2"/>
      <c r="B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3.5">
      <c r="A291" s="2"/>
      <c r="B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3.5">
      <c r="A292" s="2"/>
      <c r="B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3.5">
      <c r="A293" s="2"/>
      <c r="B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3.5">
      <c r="A294" s="2"/>
      <c r="B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3.5">
      <c r="A295" s="2"/>
      <c r="B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3.5">
      <c r="A296" s="2"/>
      <c r="B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3.5">
      <c r="A297" s="2"/>
      <c r="B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3.5">
      <c r="A298" s="2"/>
      <c r="B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3.5">
      <c r="A299" s="2"/>
      <c r="B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3.5">
      <c r="A300" s="2"/>
      <c r="B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3.5">
      <c r="A301" s="2"/>
      <c r="B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3.5">
      <c r="A302" s="2"/>
      <c r="B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3.5">
      <c r="A303" s="2"/>
      <c r="B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3.5">
      <c r="A304" s="2"/>
      <c r="B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3.5">
      <c r="A305" s="2"/>
      <c r="B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3.5">
      <c r="A306" s="2"/>
      <c r="B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3.5">
      <c r="A307" s="2"/>
      <c r="B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3.5">
      <c r="A308" s="2"/>
      <c r="B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3.5">
      <c r="A309" s="2"/>
      <c r="B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3.5">
      <c r="A310" s="2"/>
      <c r="B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3.5">
      <c r="A311" s="2"/>
      <c r="B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3.5">
      <c r="A312" s="2"/>
      <c r="B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3.5">
      <c r="A313" s="2"/>
      <c r="B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3.5">
      <c r="A314" s="2"/>
      <c r="B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3.5">
      <c r="A315" s="2"/>
      <c r="B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3.5">
      <c r="A316" s="2"/>
      <c r="B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3.5">
      <c r="A317" s="2"/>
      <c r="B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3.5">
      <c r="A318" s="2"/>
      <c r="B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3.5">
      <c r="A319" s="2"/>
      <c r="B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3.5">
      <c r="A320" s="2"/>
      <c r="B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3.5">
      <c r="A321" s="2"/>
      <c r="B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3.5">
      <c r="A322" s="2"/>
      <c r="B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3.5">
      <c r="A323" s="2"/>
      <c r="B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3.5">
      <c r="A324" s="2"/>
      <c r="B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3.5">
      <c r="A325" s="2"/>
      <c r="B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3.5">
      <c r="A326" s="2"/>
      <c r="B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3.5">
      <c r="A327" s="2"/>
      <c r="B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3.5">
      <c r="A328" s="2"/>
      <c r="B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3.5">
      <c r="A329" s="2"/>
      <c r="B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3.5">
      <c r="A330" s="2"/>
      <c r="B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3.5">
      <c r="A331" s="2"/>
      <c r="B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3.5">
      <c r="A332" s="2"/>
      <c r="B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3.5">
      <c r="A333" s="2"/>
      <c r="B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3.5">
      <c r="A334" s="2"/>
      <c r="B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3.5">
      <c r="A335" s="2"/>
      <c r="B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3.5">
      <c r="A336" s="2"/>
      <c r="B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3.5">
      <c r="A337" s="2"/>
      <c r="B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3.5">
      <c r="A338" s="2"/>
      <c r="B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3.5">
      <c r="A339" s="2"/>
      <c r="B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3.5">
      <c r="A340" s="2"/>
      <c r="B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3.5">
      <c r="A341" s="2"/>
      <c r="B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3.5">
      <c r="A342" s="2"/>
      <c r="B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3.5">
      <c r="A343" s="2"/>
      <c r="B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3.5">
      <c r="A344" s="2"/>
      <c r="B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3.5">
      <c r="A345" s="2"/>
      <c r="B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3.5">
      <c r="A346" s="2"/>
      <c r="B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3.5">
      <c r="A347" s="2"/>
      <c r="B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3.5">
      <c r="A348" s="2"/>
      <c r="B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3.5">
      <c r="A349" s="2"/>
      <c r="B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3.5">
      <c r="A350" s="2"/>
      <c r="B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3.5">
      <c r="A351" s="2"/>
      <c r="B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3.5">
      <c r="A352" s="2"/>
      <c r="B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3.5">
      <c r="A353" s="2"/>
      <c r="B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3.5">
      <c r="A354" s="2"/>
      <c r="B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3.5">
      <c r="A355" s="2"/>
      <c r="B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3.5">
      <c r="A356" s="2"/>
      <c r="B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3.5">
      <c r="A357" s="2"/>
      <c r="B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3.5">
      <c r="A358" s="2"/>
      <c r="B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3.5">
      <c r="A359" s="2"/>
      <c r="B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3.5">
      <c r="A360" s="2"/>
      <c r="B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3.5">
      <c r="A361" s="2"/>
      <c r="B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3.5">
      <c r="A362" s="2"/>
      <c r="B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3.5">
      <c r="A363" s="2"/>
      <c r="B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3.5">
      <c r="A364" s="2"/>
      <c r="B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3.5">
      <c r="A365" s="2"/>
      <c r="B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3.5">
      <c r="A366" s="2"/>
      <c r="B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3.5">
      <c r="A367" s="2"/>
      <c r="B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3.5">
      <c r="A368" s="2"/>
      <c r="B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3.5">
      <c r="A369" s="2"/>
      <c r="B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3.5">
      <c r="A370" s="2"/>
      <c r="B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3.5">
      <c r="A371" s="2"/>
      <c r="B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3.5">
      <c r="A372" s="2"/>
      <c r="B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3.5">
      <c r="A373" s="2"/>
      <c r="B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3.5">
      <c r="A374" s="2"/>
      <c r="B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3.5">
      <c r="A375" s="2"/>
      <c r="B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3.5">
      <c r="A376" s="2"/>
      <c r="B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3.5">
      <c r="A377" s="2"/>
      <c r="B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3.5">
      <c r="A378" s="2"/>
      <c r="B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3.5">
      <c r="A379" s="2"/>
      <c r="B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3.5">
      <c r="A380" s="2"/>
      <c r="B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3.5">
      <c r="A381" s="2"/>
      <c r="B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3.5">
      <c r="A382" s="2"/>
      <c r="B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3.5">
      <c r="A383" s="2"/>
      <c r="B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3.5">
      <c r="A384" s="2"/>
      <c r="B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3.5">
      <c r="A385" s="2"/>
      <c r="B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3.5">
      <c r="A386" s="2"/>
      <c r="B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3.5">
      <c r="A387" s="2"/>
      <c r="B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3.5">
      <c r="A388" s="2"/>
      <c r="B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3.5">
      <c r="A389" s="2"/>
      <c r="B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3.5">
      <c r="A390" s="2"/>
      <c r="B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3.5">
      <c r="A391" s="2"/>
      <c r="B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3.5">
      <c r="A392" s="2"/>
      <c r="B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3.5">
      <c r="A393" s="2"/>
      <c r="B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3.5">
      <c r="A394" s="2"/>
      <c r="B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3.5">
      <c r="A395" s="2"/>
      <c r="B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3.5">
      <c r="A396" s="2"/>
      <c r="B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3.5">
      <c r="A397" s="2"/>
      <c r="B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3.5">
      <c r="A398" s="2"/>
      <c r="B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3.5">
      <c r="A399" s="2"/>
      <c r="B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3.5">
      <c r="A400" s="2"/>
      <c r="B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3.5">
      <c r="A401" s="2"/>
      <c r="B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3.5">
      <c r="A402" s="2"/>
      <c r="B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3.5">
      <c r="A403" s="2"/>
      <c r="B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3.5">
      <c r="A404" s="2"/>
      <c r="B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3.5">
      <c r="A405" s="2"/>
      <c r="B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3.5">
      <c r="A406" s="2"/>
      <c r="B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3.5">
      <c r="A407" s="2"/>
      <c r="B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3.5">
      <c r="A408" s="2"/>
      <c r="B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3.5">
      <c r="A409" s="2"/>
      <c r="B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3.5">
      <c r="A410" s="2"/>
      <c r="B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3.5">
      <c r="A411" s="2"/>
      <c r="B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3.5">
      <c r="A412" s="2"/>
      <c r="B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3.5">
      <c r="A413" s="2"/>
      <c r="B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3.5">
      <c r="A414" s="2"/>
      <c r="B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3.5">
      <c r="A415" s="2"/>
      <c r="B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3.5">
      <c r="A416" s="2"/>
      <c r="B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3.5">
      <c r="A417" s="2"/>
      <c r="B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3.5">
      <c r="A418" s="2"/>
      <c r="B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3.5">
      <c r="A419" s="2"/>
      <c r="B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3.5">
      <c r="A420" s="2"/>
      <c r="B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3.5">
      <c r="A421" s="2"/>
      <c r="B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3.5">
      <c r="A422" s="2"/>
      <c r="B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3.5">
      <c r="A423" s="2"/>
      <c r="B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3.5">
      <c r="A424" s="2"/>
      <c r="B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3.5">
      <c r="A425" s="2"/>
      <c r="B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3.5">
      <c r="A426" s="2"/>
      <c r="B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3.5">
      <c r="A427" s="2"/>
      <c r="B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3.5">
      <c r="A428" s="2"/>
      <c r="B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3.5">
      <c r="A429" s="2"/>
      <c r="B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3.5">
      <c r="A430" s="2"/>
      <c r="B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3.5">
      <c r="A431" s="2"/>
      <c r="B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3.5">
      <c r="A432" s="2"/>
      <c r="B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3.5">
      <c r="A433" s="2"/>
      <c r="B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3.5">
      <c r="A434" s="2"/>
      <c r="B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3.5">
      <c r="A435" s="2"/>
      <c r="B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3.5">
      <c r="A436" s="2"/>
      <c r="B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3.5">
      <c r="A437" s="2"/>
      <c r="B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3.5">
      <c r="A438" s="2"/>
      <c r="B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3.5">
      <c r="A439" s="2"/>
      <c r="B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3.5">
      <c r="A440" s="2"/>
      <c r="B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3.5">
      <c r="A441" s="2"/>
      <c r="B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3.5">
      <c r="A442" s="2"/>
      <c r="B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3.5">
      <c r="A443" s="2"/>
      <c r="B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3.5">
      <c r="A444" s="2"/>
      <c r="B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3.5">
      <c r="A445" s="2"/>
      <c r="B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3.5">
      <c r="A446" s="2"/>
      <c r="B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3.5">
      <c r="A447" s="2"/>
      <c r="B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3.5">
      <c r="A448" s="2"/>
      <c r="B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3.5">
      <c r="A449" s="2"/>
      <c r="B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3.5">
      <c r="A450" s="2"/>
      <c r="B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3.5">
      <c r="A451" s="2"/>
      <c r="B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3.5">
      <c r="A452" s="2"/>
      <c r="B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3.5">
      <c r="A453" s="2"/>
      <c r="B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3.5">
      <c r="A454" s="2"/>
      <c r="B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3.5">
      <c r="A455" s="2"/>
      <c r="B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3.5">
      <c r="A456" s="2"/>
      <c r="B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3.5">
      <c r="A457" s="2"/>
      <c r="B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3.5">
      <c r="A458" s="2"/>
      <c r="B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3.5">
      <c r="A459" s="2"/>
      <c r="B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3.5">
      <c r="A460" s="2"/>
      <c r="B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3.5">
      <c r="A461" s="2"/>
      <c r="B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3.5">
      <c r="A462" s="2"/>
      <c r="B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3.5">
      <c r="A463" s="2"/>
      <c r="B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3.5">
      <c r="A464" s="2"/>
      <c r="B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3.5">
      <c r="A465" s="2"/>
      <c r="B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3.5">
      <c r="A466" s="2"/>
      <c r="B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3.5">
      <c r="A467" s="2"/>
      <c r="B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3.5">
      <c r="A468" s="2"/>
      <c r="B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3.5">
      <c r="A469" s="2"/>
      <c r="B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3.5">
      <c r="A470" s="2"/>
      <c r="B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3.5">
      <c r="A471" s="2"/>
      <c r="B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3.5">
      <c r="A472" s="2"/>
      <c r="B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3.5">
      <c r="A473" s="2"/>
      <c r="B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3.5">
      <c r="A474" s="2"/>
      <c r="B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3.5">
      <c r="A475" s="2"/>
      <c r="B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3.5">
      <c r="A476" s="2"/>
      <c r="B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3.5">
      <c r="A477" s="2"/>
      <c r="B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3.5">
      <c r="A478" s="2"/>
      <c r="B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3.5">
      <c r="A479" s="2"/>
      <c r="B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3.5">
      <c r="A480" s="2"/>
      <c r="B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3.5">
      <c r="A481" s="2"/>
      <c r="B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3.5">
      <c r="A482" s="2"/>
      <c r="B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3.5">
      <c r="A483" s="2"/>
      <c r="B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3.5">
      <c r="A484" s="2"/>
      <c r="B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3.5">
      <c r="A485" s="2"/>
      <c r="B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3.5">
      <c r="A486" s="2"/>
      <c r="B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3.5">
      <c r="A487" s="2"/>
      <c r="B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3.5">
      <c r="A488" s="2"/>
      <c r="B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3.5">
      <c r="A489" s="2"/>
      <c r="B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3.5">
      <c r="A490" s="2"/>
      <c r="B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3.5">
      <c r="A491" s="2"/>
      <c r="B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3.5">
      <c r="A492" s="2"/>
      <c r="B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3.5">
      <c r="A493" s="2"/>
      <c r="B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3.5">
      <c r="A494" s="2"/>
      <c r="B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3.5">
      <c r="A495" s="2"/>
      <c r="B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3.5">
      <c r="A496" s="2"/>
      <c r="B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3.5">
      <c r="A497" s="2"/>
      <c r="B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3.5">
      <c r="A498" s="2"/>
      <c r="B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3.5">
      <c r="A499" s="2"/>
      <c r="B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3.5">
      <c r="A500" s="2"/>
      <c r="B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3.5">
      <c r="A501" s="2"/>
      <c r="B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3.5">
      <c r="A502" s="2"/>
      <c r="B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3.5">
      <c r="A503" s="2"/>
      <c r="B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3.5">
      <c r="A504" s="2"/>
      <c r="B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3.5">
      <c r="A505" s="2"/>
      <c r="B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3.5">
      <c r="A506" s="2"/>
      <c r="B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3.5">
      <c r="A507" s="2"/>
      <c r="B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3.5">
      <c r="A508" s="2"/>
      <c r="B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3.5">
      <c r="A509" s="2"/>
      <c r="B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3.5">
      <c r="A510" s="2"/>
      <c r="B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3.5">
      <c r="A511" s="2"/>
      <c r="B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3.5">
      <c r="A512" s="2"/>
      <c r="B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3.5">
      <c r="A513" s="2"/>
      <c r="B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3.5">
      <c r="A514" s="2"/>
      <c r="B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3.5">
      <c r="A515" s="2"/>
      <c r="B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3.5">
      <c r="A516" s="2"/>
      <c r="B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3.5">
      <c r="A517" s="2"/>
      <c r="B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3.5">
      <c r="A518" s="2"/>
      <c r="B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3.5">
      <c r="A519" s="2"/>
      <c r="B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3.5">
      <c r="A520" s="2"/>
      <c r="B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3.5">
      <c r="A521" s="2"/>
      <c r="B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3.5">
      <c r="A522" s="2"/>
      <c r="B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3.5">
      <c r="A523" s="2"/>
      <c r="B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3.5">
      <c r="A524" s="2"/>
      <c r="B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3.5">
      <c r="A525" s="2"/>
      <c r="B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3.5">
      <c r="A526" s="2"/>
      <c r="B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3.5">
      <c r="A527" s="2"/>
      <c r="B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3.5">
      <c r="A528" s="2"/>
      <c r="B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3.5">
      <c r="A529" s="2"/>
      <c r="B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3.5">
      <c r="A530" s="2"/>
      <c r="B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3.5">
      <c r="A531" s="2"/>
      <c r="B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3.5">
      <c r="A532" s="2"/>
      <c r="B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3.5">
      <c r="A533" s="2"/>
      <c r="B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3.5">
      <c r="A534" s="2"/>
      <c r="B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3.5">
      <c r="A535" s="2"/>
      <c r="B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3.5">
      <c r="A536" s="2"/>
      <c r="B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3.5">
      <c r="A537" s="2"/>
      <c r="B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3.5">
      <c r="A538" s="2"/>
      <c r="B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3.5">
      <c r="A539" s="2"/>
      <c r="B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3.5">
      <c r="A540" s="2"/>
      <c r="B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3.5">
      <c r="A541" s="2"/>
      <c r="B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3.5">
      <c r="A542" s="2"/>
      <c r="B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3.5">
      <c r="A543" s="2"/>
      <c r="B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3.5">
      <c r="A544" s="2"/>
      <c r="B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3.5">
      <c r="A545" s="2"/>
      <c r="B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3.5">
      <c r="A546" s="2"/>
      <c r="B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3.5">
      <c r="A547" s="2"/>
      <c r="B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3.5">
      <c r="A548" s="2"/>
      <c r="B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3.5">
      <c r="A549" s="2"/>
      <c r="B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3.5">
      <c r="A550" s="2"/>
      <c r="B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3.5">
      <c r="A551" s="2"/>
      <c r="B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3.5">
      <c r="A552" s="2"/>
      <c r="B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3.5">
      <c r="A553" s="2"/>
      <c r="B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3.5">
      <c r="A554" s="2"/>
      <c r="B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3.5">
      <c r="A555" s="2"/>
      <c r="B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3.5">
      <c r="A556" s="2"/>
      <c r="B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3.5">
      <c r="A557" s="2"/>
      <c r="B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3.5">
      <c r="A558" s="2"/>
      <c r="B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3.5">
      <c r="A559" s="2"/>
      <c r="B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3.5">
      <c r="A560" s="2"/>
      <c r="B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3.5">
      <c r="A561" s="2"/>
      <c r="B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3.5">
      <c r="A562" s="2"/>
      <c r="B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3.5">
      <c r="A563" s="2"/>
      <c r="B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3.5">
      <c r="A564" s="2"/>
      <c r="B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3.5">
      <c r="A565" s="2"/>
      <c r="B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3.5">
      <c r="A566" s="2"/>
      <c r="B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3.5">
      <c r="A567" s="2"/>
      <c r="B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3.5">
      <c r="A568" s="2"/>
      <c r="B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3.5">
      <c r="A569" s="2"/>
      <c r="B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3.5">
      <c r="A570" s="2"/>
      <c r="B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3.5">
      <c r="A571" s="2"/>
      <c r="B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3.5">
      <c r="A572" s="2"/>
      <c r="B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3.5">
      <c r="A573" s="2"/>
      <c r="B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3.5">
      <c r="A574" s="2"/>
      <c r="B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3.5">
      <c r="A575" s="2"/>
      <c r="B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3.5">
      <c r="A576" s="2"/>
      <c r="B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3.5">
      <c r="A577" s="2"/>
      <c r="B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3.5">
      <c r="A578" s="2"/>
      <c r="B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3.5">
      <c r="A579" s="2"/>
      <c r="B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3.5">
      <c r="A580" s="2"/>
      <c r="B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3.5">
      <c r="A581" s="2"/>
      <c r="B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3.5">
      <c r="A582" s="2"/>
      <c r="B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3.5">
      <c r="A583" s="2"/>
      <c r="B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3.5">
      <c r="A584" s="2"/>
      <c r="B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3.5">
      <c r="A585" s="2"/>
      <c r="B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3.5">
      <c r="A586" s="2"/>
      <c r="B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3.5">
      <c r="A587" s="2"/>
      <c r="B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3.5">
      <c r="A588" s="2"/>
      <c r="B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3.5">
      <c r="A589" s="2"/>
      <c r="B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3.5">
      <c r="A590" s="2"/>
      <c r="B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3.5">
      <c r="A591" s="2"/>
      <c r="B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3.5">
      <c r="A592" s="2"/>
      <c r="B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3.5">
      <c r="A593" s="2"/>
      <c r="B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3.5">
      <c r="A594" s="2"/>
      <c r="B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3.5">
      <c r="A595" s="2"/>
      <c r="B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3.5">
      <c r="A596" s="2"/>
      <c r="B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3.5">
      <c r="A597" s="2"/>
      <c r="B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3.5">
      <c r="A598" s="2"/>
      <c r="B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3.5">
      <c r="A599" s="2"/>
      <c r="B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3.5">
      <c r="A600" s="2"/>
      <c r="B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3.5">
      <c r="A601" s="2"/>
      <c r="B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3.5">
      <c r="A602" s="2"/>
      <c r="B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3.5">
      <c r="A603" s="2"/>
      <c r="B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3.5">
      <c r="A604" s="2"/>
      <c r="B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3.5">
      <c r="A605" s="2"/>
      <c r="B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3.5">
      <c r="A606" s="2"/>
      <c r="B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3.5">
      <c r="A607" s="2"/>
      <c r="B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3.5">
      <c r="A608" s="2"/>
      <c r="B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3.5">
      <c r="A609" s="2"/>
      <c r="B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3.5">
      <c r="A610" s="2"/>
      <c r="B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3.5">
      <c r="A611" s="2"/>
      <c r="B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3.5">
      <c r="A612" s="2"/>
      <c r="B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3.5">
      <c r="A613" s="2"/>
      <c r="B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3.5">
      <c r="A614" s="2"/>
      <c r="B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3.5">
      <c r="A615" s="2"/>
      <c r="B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3.5">
      <c r="A616" s="2"/>
      <c r="B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3.5">
      <c r="A617" s="2"/>
      <c r="B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3.5">
      <c r="A618" s="2"/>
      <c r="B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3.5">
      <c r="A619" s="2"/>
      <c r="B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3.5">
      <c r="A620" s="2"/>
      <c r="B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3.5">
      <c r="A621" s="2"/>
      <c r="B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3.5">
      <c r="A622" s="2"/>
      <c r="B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3.5">
      <c r="A623" s="2"/>
      <c r="B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3.5">
      <c r="A624" s="2"/>
      <c r="B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3.5">
      <c r="A625" s="2"/>
      <c r="B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3.5">
      <c r="A626" s="2"/>
      <c r="B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3.5">
      <c r="A627" s="2"/>
      <c r="B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3.5">
      <c r="A628" s="2"/>
      <c r="B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3.5">
      <c r="A629" s="2"/>
      <c r="B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3.5">
      <c r="A630" s="2"/>
      <c r="B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3.5">
      <c r="A631" s="2"/>
      <c r="B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3.5">
      <c r="A632" s="2"/>
      <c r="B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3.5">
      <c r="A633" s="2"/>
      <c r="B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3.5">
      <c r="A634" s="2"/>
      <c r="B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3.5">
      <c r="A635" s="2"/>
      <c r="B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3.5">
      <c r="A636" s="2"/>
      <c r="B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3.5">
      <c r="A637" s="2"/>
      <c r="B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3.5">
      <c r="A638" s="2"/>
      <c r="B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3.5">
      <c r="A639" s="2"/>
      <c r="B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3.5">
      <c r="A640" s="2"/>
      <c r="B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3.5">
      <c r="A641" s="2"/>
      <c r="B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3.5">
      <c r="A642" s="2"/>
      <c r="B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3.5">
      <c r="A643" s="2"/>
      <c r="B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3.5">
      <c r="A644" s="2"/>
      <c r="B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3.5">
      <c r="A645" s="2"/>
      <c r="B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3.5">
      <c r="A646" s="2"/>
      <c r="B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3.5">
      <c r="A647" s="2"/>
      <c r="B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3.5">
      <c r="A648" s="2"/>
      <c r="B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3.5">
      <c r="A649" s="2"/>
      <c r="B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3.5">
      <c r="A650" s="2"/>
      <c r="B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3.5">
      <c r="A651" s="2"/>
      <c r="B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3.5">
      <c r="A652" s="2"/>
      <c r="B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3.5">
      <c r="A653" s="2"/>
      <c r="B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3.5">
      <c r="A654" s="2"/>
      <c r="B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3.5">
      <c r="A655" s="2"/>
      <c r="B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3.5">
      <c r="A656" s="2"/>
      <c r="B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3.5">
      <c r="A657" s="2"/>
      <c r="B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3.5">
      <c r="A658" s="2"/>
      <c r="B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3.5">
      <c r="A659" s="2"/>
      <c r="B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3.5">
      <c r="A660" s="2"/>
      <c r="B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3.5">
      <c r="A661" s="2"/>
      <c r="B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3.5">
      <c r="A662" s="2"/>
      <c r="B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3.5">
      <c r="A663" s="2"/>
      <c r="B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3.5">
      <c r="A664" s="2"/>
      <c r="B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3.5">
      <c r="A665" s="2"/>
      <c r="B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3.5">
      <c r="A666" s="2"/>
      <c r="B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3.5">
      <c r="A667" s="2"/>
      <c r="B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3.5">
      <c r="A668" s="2"/>
      <c r="B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3.5">
      <c r="A669" s="2"/>
      <c r="B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3.5">
      <c r="A670" s="2"/>
      <c r="B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3.5">
      <c r="A671" s="2"/>
      <c r="B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3.5">
      <c r="A672" s="2"/>
      <c r="B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3.5">
      <c r="A673" s="2"/>
      <c r="B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3.5">
      <c r="A674" s="2"/>
      <c r="B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3.5">
      <c r="A675" s="2"/>
      <c r="B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3.5">
      <c r="A676" s="2"/>
      <c r="B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3.5">
      <c r="A677" s="2"/>
      <c r="B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3.5">
      <c r="A678" s="2"/>
      <c r="B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3.5">
      <c r="A679" s="2"/>
      <c r="B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3.5">
      <c r="A680" s="2"/>
      <c r="B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3.5">
      <c r="A681" s="2"/>
      <c r="B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3.5">
      <c r="A682" s="2"/>
      <c r="B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3.5">
      <c r="A683" s="2"/>
      <c r="B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3.5">
      <c r="A684" s="2"/>
      <c r="B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3.5">
      <c r="A685" s="2"/>
      <c r="B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3.5">
      <c r="A686" s="2"/>
      <c r="B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3.5">
      <c r="A687" s="2"/>
      <c r="B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3.5">
      <c r="A688" s="2"/>
      <c r="B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3.5">
      <c r="A689" s="2"/>
      <c r="B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3.5">
      <c r="A690" s="2"/>
      <c r="B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3.5">
      <c r="A691" s="2"/>
      <c r="B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3.5">
      <c r="A692" s="2"/>
      <c r="B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3.5">
      <c r="A693" s="2"/>
      <c r="B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3.5">
      <c r="A694" s="2"/>
      <c r="B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3.5">
      <c r="A695" s="2"/>
      <c r="B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3.5">
      <c r="A696" s="2"/>
      <c r="B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3.5">
      <c r="A697" s="2"/>
      <c r="B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3.5">
      <c r="A698" s="2"/>
      <c r="B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3.5">
      <c r="A699" s="2"/>
      <c r="B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3.5">
      <c r="A700" s="2"/>
      <c r="B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3.5">
      <c r="A701" s="2"/>
      <c r="B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3.5">
      <c r="A702" s="2"/>
      <c r="B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3.5">
      <c r="A703" s="2"/>
      <c r="B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3.5">
      <c r="A704" s="2"/>
      <c r="B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3.5">
      <c r="A705" s="2"/>
      <c r="B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3.5">
      <c r="A706" s="2"/>
      <c r="B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3.5">
      <c r="A707" s="2"/>
      <c r="B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3.5">
      <c r="A708" s="2"/>
      <c r="B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3.5">
      <c r="A709" s="2"/>
      <c r="B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3.5">
      <c r="A710" s="2"/>
      <c r="B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3.5">
      <c r="A711" s="2"/>
      <c r="B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3.5">
      <c r="A712" s="2"/>
      <c r="B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3.5">
      <c r="A713" s="2"/>
      <c r="B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3.5">
      <c r="A714" s="2"/>
      <c r="B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3.5">
      <c r="A715" s="2"/>
      <c r="B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3.5">
      <c r="A716" s="2"/>
      <c r="B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3.5">
      <c r="A717" s="2"/>
      <c r="B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3.5">
      <c r="A718" s="2"/>
      <c r="B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3.5">
      <c r="A719" s="2"/>
      <c r="B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3.5">
      <c r="A720" s="2"/>
      <c r="B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3.5">
      <c r="A721" s="2"/>
      <c r="B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3.5">
      <c r="A722" s="2"/>
      <c r="B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3.5">
      <c r="A723" s="2"/>
      <c r="B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3.5">
      <c r="A724" s="2"/>
      <c r="B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3.5">
      <c r="A725" s="2"/>
      <c r="B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3.5">
      <c r="A726" s="2"/>
      <c r="B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3.5">
      <c r="A727" s="2"/>
      <c r="B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3.5">
      <c r="A728" s="2"/>
      <c r="B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3.5">
      <c r="A729" s="2"/>
      <c r="B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3.5">
      <c r="A730" s="2"/>
      <c r="B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3.5">
      <c r="A731" s="2"/>
      <c r="B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3.5">
      <c r="A732" s="2"/>
      <c r="B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3.5">
      <c r="A733" s="2"/>
      <c r="B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3.5">
      <c r="A734" s="2"/>
      <c r="B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3.5">
      <c r="A735" s="2"/>
      <c r="B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3.5">
      <c r="A736" s="2"/>
      <c r="B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3.5">
      <c r="A737" s="2"/>
      <c r="B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3.5">
      <c r="A738" s="2"/>
      <c r="B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3.5">
      <c r="A739" s="2"/>
      <c r="B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3.5">
      <c r="A740" s="2"/>
      <c r="B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3.5">
      <c r="A741" s="2"/>
      <c r="B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3.5">
      <c r="A742" s="2"/>
      <c r="B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3.5">
      <c r="A743" s="2"/>
      <c r="B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3.5">
      <c r="A744" s="2"/>
      <c r="B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3.5">
      <c r="A745" s="2"/>
      <c r="B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3.5">
      <c r="A746" s="2"/>
      <c r="B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3.5">
      <c r="A747" s="2"/>
      <c r="B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3.5">
      <c r="A748" s="2"/>
      <c r="B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3.5">
      <c r="A749" s="2"/>
      <c r="B749" s="2"/>
      <c r="D749" s="2"/>
      <c r="E749" s="2"/>
      <c r="F749" s="2"/>
      <c r="G749" s="2"/>
      <c r="H749" s="2"/>
      <c r="I749" s="2"/>
      <c r="J749" s="2"/>
      <c r="K749" s="2"/>
      <c r="L749" s="2"/>
    </row>
  </sheetData>
  <mergeCells count="7">
    <mergeCell ref="A5:C5"/>
    <mergeCell ref="L3:L4"/>
    <mergeCell ref="D3:G3"/>
    <mergeCell ref="H3:K3"/>
    <mergeCell ref="A3:A4"/>
    <mergeCell ref="B3:B4"/>
    <mergeCell ref="C3:C4"/>
  </mergeCells>
  <printOptions/>
  <pageMargins left="0.66" right="0.15" top="0.64" bottom="0.56" header="0.512" footer="0.38"/>
  <pageSetup horizontalDpi="600" verticalDpi="600" orientation="portrait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82"/>
  <sheetViews>
    <sheetView view="pageBreakPreview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5" sqref="B5"/>
    </sheetView>
  </sheetViews>
  <sheetFormatPr defaultColWidth="9.00390625" defaultRowHeight="13.5"/>
  <cols>
    <col min="2" max="2" width="5.00390625" style="0" customWidth="1"/>
    <col min="3" max="3" width="18.00390625" style="2" customWidth="1"/>
    <col min="4" max="4" width="12.125" style="70" customWidth="1"/>
    <col min="5" max="5" width="8.25390625" style="0" customWidth="1"/>
    <col min="6" max="6" width="4.25390625" style="0" customWidth="1"/>
    <col min="8" max="8" width="5.00390625" style="0" customWidth="1"/>
    <col min="9" max="9" width="18.00390625" style="2" customWidth="1"/>
    <col min="10" max="10" width="12.125" style="70" customWidth="1"/>
    <col min="11" max="11" width="6.125" style="0" customWidth="1"/>
  </cols>
  <sheetData>
    <row r="1" spans="1:10" ht="17.25">
      <c r="A1" s="1" t="s">
        <v>275</v>
      </c>
      <c r="G1" s="1"/>
      <c r="J1"/>
    </row>
    <row r="2" spans="1:9" s="83" customFormat="1" ht="21" customHeight="1">
      <c r="A2" s="83" t="s">
        <v>276</v>
      </c>
      <c r="C2" s="84"/>
      <c r="D2" s="85"/>
      <c r="I2" s="84"/>
    </row>
    <row r="3" spans="1:10" ht="13.5" customHeight="1" thickBot="1">
      <c r="A3" s="86" t="s">
        <v>277</v>
      </c>
      <c r="B3" s="86"/>
      <c r="C3" s="86"/>
      <c r="D3" s="87"/>
      <c r="E3" s="88" t="s">
        <v>278</v>
      </c>
      <c r="G3" s="86" t="s">
        <v>279</v>
      </c>
      <c r="H3" s="86"/>
      <c r="I3" s="86"/>
      <c r="J3" s="88" t="s">
        <v>278</v>
      </c>
    </row>
    <row r="4" spans="1:11" ht="13.5">
      <c r="A4" s="89" t="s">
        <v>0</v>
      </c>
      <c r="B4" s="90" t="s">
        <v>280</v>
      </c>
      <c r="C4" s="90" t="s">
        <v>1</v>
      </c>
      <c r="D4" s="91" t="s">
        <v>281</v>
      </c>
      <c r="E4" s="92" t="s">
        <v>25</v>
      </c>
      <c r="G4" s="89" t="s">
        <v>0</v>
      </c>
      <c r="H4" s="90" t="s">
        <v>282</v>
      </c>
      <c r="I4" s="90" t="s">
        <v>1</v>
      </c>
      <c r="J4" s="64" t="s">
        <v>281</v>
      </c>
      <c r="K4" s="92" t="s">
        <v>25</v>
      </c>
    </row>
    <row r="5" spans="1:11" ht="13.5">
      <c r="A5" s="14" t="s">
        <v>2</v>
      </c>
      <c r="B5" s="15">
        <v>103</v>
      </c>
      <c r="C5" s="71" t="s">
        <v>35</v>
      </c>
      <c r="D5" s="71">
        <v>250480378</v>
      </c>
      <c r="E5" s="19">
        <v>2.9</v>
      </c>
      <c r="G5" s="14" t="s">
        <v>2</v>
      </c>
      <c r="H5" s="15">
        <v>103</v>
      </c>
      <c r="I5" s="15" t="s">
        <v>35</v>
      </c>
      <c r="J5" s="71">
        <v>226571422</v>
      </c>
      <c r="K5" s="19">
        <v>6.278349443380278</v>
      </c>
    </row>
    <row r="6" spans="1:11" ht="13.5">
      <c r="A6" s="21"/>
      <c r="B6" s="15">
        <v>104</v>
      </c>
      <c r="C6" s="71" t="s">
        <v>36</v>
      </c>
      <c r="D6" s="71">
        <v>121728</v>
      </c>
      <c r="E6" s="19">
        <v>0</v>
      </c>
      <c r="G6" s="21"/>
      <c r="H6" s="15">
        <v>104</v>
      </c>
      <c r="I6" s="15" t="s">
        <v>36</v>
      </c>
      <c r="J6" s="71">
        <v>1753569</v>
      </c>
      <c r="K6" s="19">
        <v>0.048591825296832494</v>
      </c>
    </row>
    <row r="7" spans="1:11" ht="13.5">
      <c r="A7" s="21"/>
      <c r="B7" s="15">
        <v>105</v>
      </c>
      <c r="C7" s="71" t="s">
        <v>37</v>
      </c>
      <c r="D7" s="71">
        <v>923251018</v>
      </c>
      <c r="E7" s="19">
        <v>10.6</v>
      </c>
      <c r="G7" s="21"/>
      <c r="H7" s="15">
        <v>105</v>
      </c>
      <c r="I7" s="15" t="s">
        <v>37</v>
      </c>
      <c r="J7" s="71">
        <v>1110733053</v>
      </c>
      <c r="K7" s="19">
        <v>30.778684193660695</v>
      </c>
    </row>
    <row r="8" spans="1:11" ht="13.5">
      <c r="A8" s="21"/>
      <c r="B8" s="15">
        <v>106</v>
      </c>
      <c r="C8" s="71" t="s">
        <v>38</v>
      </c>
      <c r="D8" s="71">
        <v>385674104</v>
      </c>
      <c r="E8" s="19">
        <v>4.4</v>
      </c>
      <c r="G8" s="21"/>
      <c r="H8" s="15">
        <v>106</v>
      </c>
      <c r="I8" s="15" t="s">
        <v>38</v>
      </c>
      <c r="J8" s="71">
        <v>96668280</v>
      </c>
      <c r="K8" s="19">
        <v>2.67870164989532</v>
      </c>
    </row>
    <row r="9" spans="1:11" ht="13.5">
      <c r="A9" s="21"/>
      <c r="B9" s="15">
        <v>107</v>
      </c>
      <c r="C9" s="71" t="s">
        <v>39</v>
      </c>
      <c r="D9" s="71">
        <v>1709524</v>
      </c>
      <c r="E9" s="19">
        <v>0</v>
      </c>
      <c r="G9" s="21"/>
      <c r="H9" s="15">
        <v>107</v>
      </c>
      <c r="I9" s="15" t="s">
        <v>39</v>
      </c>
      <c r="J9" s="71">
        <v>46996</v>
      </c>
      <c r="K9" s="19">
        <v>0.0013022706387087934</v>
      </c>
    </row>
    <row r="10" spans="1:11" ht="13.5">
      <c r="A10" s="21"/>
      <c r="B10" s="15">
        <v>108</v>
      </c>
      <c r="C10" s="71" t="s">
        <v>40</v>
      </c>
      <c r="D10" s="71">
        <v>312221801</v>
      </c>
      <c r="E10" s="19">
        <v>3.6</v>
      </c>
      <c r="G10" s="21"/>
      <c r="H10" s="15">
        <v>108</v>
      </c>
      <c r="I10" s="15" t="s">
        <v>40</v>
      </c>
      <c r="J10" s="71">
        <v>4793215</v>
      </c>
      <c r="K10" s="19">
        <v>0.1328211583862152</v>
      </c>
    </row>
    <row r="11" spans="1:11" ht="13.5">
      <c r="A11" s="21"/>
      <c r="B11" s="15">
        <v>110</v>
      </c>
      <c r="C11" s="71" t="s">
        <v>41</v>
      </c>
      <c r="D11" s="71">
        <v>37922469</v>
      </c>
      <c r="E11" s="19">
        <v>0.4</v>
      </c>
      <c r="G11" s="21"/>
      <c r="H11" s="15">
        <v>110</v>
      </c>
      <c r="I11" s="15" t="s">
        <v>41</v>
      </c>
      <c r="J11" s="71">
        <v>54724808</v>
      </c>
      <c r="K11" s="19">
        <v>1.516437796139588</v>
      </c>
    </row>
    <row r="12" spans="1:11" ht="13.5">
      <c r="A12" s="21"/>
      <c r="B12" s="15">
        <v>111</v>
      </c>
      <c r="C12" s="71" t="s">
        <v>42</v>
      </c>
      <c r="D12" s="71">
        <v>409296668</v>
      </c>
      <c r="E12" s="19">
        <v>4.7</v>
      </c>
      <c r="G12" s="21"/>
      <c r="H12" s="15">
        <v>111</v>
      </c>
      <c r="I12" s="15" t="s">
        <v>42</v>
      </c>
      <c r="J12" s="71">
        <v>166867681</v>
      </c>
      <c r="K12" s="19">
        <v>4.623944197713107</v>
      </c>
    </row>
    <row r="13" spans="1:11" ht="13.5">
      <c r="A13" s="21"/>
      <c r="B13" s="15">
        <v>112</v>
      </c>
      <c r="C13" s="71" t="s">
        <v>43</v>
      </c>
      <c r="D13" s="71">
        <v>118174457</v>
      </c>
      <c r="E13" s="19">
        <v>1.4</v>
      </c>
      <c r="G13" s="21"/>
      <c r="H13" s="15">
        <v>112</v>
      </c>
      <c r="I13" s="15" t="s">
        <v>43</v>
      </c>
      <c r="J13" s="71">
        <v>16217473</v>
      </c>
      <c r="K13" s="19">
        <v>0.44939013792562366</v>
      </c>
    </row>
    <row r="14" spans="1:11" ht="13.5">
      <c r="A14" s="21"/>
      <c r="B14" s="15">
        <v>113</v>
      </c>
      <c r="C14" s="71" t="s">
        <v>44</v>
      </c>
      <c r="D14" s="71">
        <v>119841763</v>
      </c>
      <c r="E14" s="19">
        <v>1.4</v>
      </c>
      <c r="G14" s="21"/>
      <c r="H14" s="15">
        <v>113</v>
      </c>
      <c r="I14" s="15" t="s">
        <v>44</v>
      </c>
      <c r="J14" s="71">
        <v>89401866</v>
      </c>
      <c r="K14" s="19">
        <v>2.4773475431436283</v>
      </c>
    </row>
    <row r="15" spans="1:11" ht="13.5">
      <c r="A15" s="21"/>
      <c r="B15" s="15">
        <v>116</v>
      </c>
      <c r="C15" s="71" t="s">
        <v>45</v>
      </c>
      <c r="D15" s="71">
        <v>4639392</v>
      </c>
      <c r="E15" s="19">
        <v>0.1</v>
      </c>
      <c r="G15" s="21"/>
      <c r="H15" s="15">
        <v>116</v>
      </c>
      <c r="I15" s="15" t="s">
        <v>45</v>
      </c>
      <c r="J15" s="71">
        <v>562</v>
      </c>
      <c r="K15" s="19">
        <v>1.5573157267732187E-05</v>
      </c>
    </row>
    <row r="16" spans="1:11" ht="13.5">
      <c r="A16" s="21"/>
      <c r="B16" s="15">
        <v>117</v>
      </c>
      <c r="C16" s="71" t="s">
        <v>46</v>
      </c>
      <c r="D16" s="71">
        <v>69983772</v>
      </c>
      <c r="E16" s="19">
        <v>0.8</v>
      </c>
      <c r="G16" s="21"/>
      <c r="H16" s="15">
        <v>117</v>
      </c>
      <c r="I16" s="15" t="s">
        <v>46</v>
      </c>
      <c r="J16" s="71">
        <v>45287076</v>
      </c>
      <c r="K16" s="19">
        <v>1.2549159372664411</v>
      </c>
    </row>
    <row r="17" spans="1:11" ht="13.5">
      <c r="A17" s="21"/>
      <c r="B17" s="15">
        <v>118</v>
      </c>
      <c r="C17" s="71" t="s">
        <v>47</v>
      </c>
      <c r="D17" s="71">
        <v>141824805</v>
      </c>
      <c r="E17" s="19">
        <v>1.6</v>
      </c>
      <c r="G17" s="21"/>
      <c r="H17" s="15">
        <v>118</v>
      </c>
      <c r="I17" s="15" t="s">
        <v>47</v>
      </c>
      <c r="J17" s="71">
        <v>216956024</v>
      </c>
      <c r="K17" s="19">
        <v>6.011904416252453</v>
      </c>
    </row>
    <row r="18" spans="1:11" ht="13.5">
      <c r="A18" s="21"/>
      <c r="B18" s="15">
        <v>120</v>
      </c>
      <c r="C18" s="71" t="s">
        <v>48</v>
      </c>
      <c r="D18" s="71">
        <v>410280</v>
      </c>
      <c r="E18" s="19">
        <v>0</v>
      </c>
      <c r="G18" s="21"/>
      <c r="H18" s="15">
        <v>120</v>
      </c>
      <c r="I18" s="15" t="s">
        <v>48</v>
      </c>
      <c r="J18" s="71">
        <v>496514</v>
      </c>
      <c r="K18" s="19">
        <v>0.013758524212866155</v>
      </c>
    </row>
    <row r="19" spans="1:11" ht="13.5">
      <c r="A19" s="21"/>
      <c r="B19" s="15">
        <v>121</v>
      </c>
      <c r="C19" s="71" t="s">
        <v>49</v>
      </c>
      <c r="D19" s="71">
        <v>722024</v>
      </c>
      <c r="E19" s="19">
        <v>0</v>
      </c>
      <c r="G19" s="21"/>
      <c r="H19" s="15">
        <v>121</v>
      </c>
      <c r="I19" s="15" t="s">
        <v>49</v>
      </c>
      <c r="J19" s="71">
        <v>151768</v>
      </c>
      <c r="K19" s="19">
        <v>0.004205528349126652</v>
      </c>
    </row>
    <row r="20" spans="1:11" ht="13.5">
      <c r="A20" s="21"/>
      <c r="B20" s="15">
        <v>122</v>
      </c>
      <c r="C20" s="71" t="s">
        <v>50</v>
      </c>
      <c r="D20" s="71">
        <v>909893</v>
      </c>
      <c r="E20" s="19">
        <v>0</v>
      </c>
      <c r="G20" s="21"/>
      <c r="H20" s="15">
        <v>122</v>
      </c>
      <c r="I20" s="15" t="s">
        <v>50</v>
      </c>
      <c r="J20" s="71">
        <v>1818844</v>
      </c>
      <c r="K20" s="19">
        <v>0.05040061149016206</v>
      </c>
    </row>
    <row r="21" spans="1:11" ht="13.5">
      <c r="A21" s="21"/>
      <c r="B21" s="15">
        <v>123</v>
      </c>
      <c r="C21" s="71" t="s">
        <v>51</v>
      </c>
      <c r="D21" s="71">
        <v>62060477</v>
      </c>
      <c r="E21" s="19">
        <v>0.7</v>
      </c>
      <c r="G21" s="21"/>
      <c r="H21" s="15">
        <v>123</v>
      </c>
      <c r="I21" s="15" t="s">
        <v>51</v>
      </c>
      <c r="J21" s="71">
        <v>38460251</v>
      </c>
      <c r="K21" s="19">
        <v>1.0657429490737618</v>
      </c>
    </row>
    <row r="22" spans="1:11" ht="13.5">
      <c r="A22" s="21"/>
      <c r="B22" s="15">
        <v>124</v>
      </c>
      <c r="C22" s="71" t="s">
        <v>52</v>
      </c>
      <c r="D22" s="71">
        <v>53862168</v>
      </c>
      <c r="E22" s="19">
        <v>0.6</v>
      </c>
      <c r="G22" s="21"/>
      <c r="H22" s="15">
        <v>124</v>
      </c>
      <c r="I22" s="15" t="s">
        <v>52</v>
      </c>
      <c r="J22" s="71">
        <v>836363</v>
      </c>
      <c r="K22" s="19">
        <v>0.023175823010520097</v>
      </c>
    </row>
    <row r="23" spans="1:11" ht="13.5">
      <c r="A23" s="21"/>
      <c r="B23" s="15">
        <v>125</v>
      </c>
      <c r="C23" s="71" t="s">
        <v>53</v>
      </c>
      <c r="D23" s="71">
        <v>7017287</v>
      </c>
      <c r="E23" s="19">
        <v>0.1</v>
      </c>
      <c r="G23" s="21"/>
      <c r="H23" s="15">
        <v>125</v>
      </c>
      <c r="I23" s="15" t="s">
        <v>53</v>
      </c>
      <c r="J23" s="71">
        <v>2360031</v>
      </c>
      <c r="K23" s="19">
        <v>0.06539703544434744</v>
      </c>
    </row>
    <row r="24" spans="1:11" ht="13.5">
      <c r="A24" s="21"/>
      <c r="B24" s="15">
        <v>126</v>
      </c>
      <c r="C24" s="71" t="s">
        <v>54</v>
      </c>
      <c r="D24" s="71">
        <v>25980</v>
      </c>
      <c r="E24" s="19">
        <v>0</v>
      </c>
      <c r="G24" s="21"/>
      <c r="H24" s="15">
        <v>127</v>
      </c>
      <c r="I24" s="15" t="s">
        <v>55</v>
      </c>
      <c r="J24" s="71">
        <v>606473</v>
      </c>
      <c r="K24" s="19">
        <v>0.016805514960201676</v>
      </c>
    </row>
    <row r="25" spans="1:11" ht="13.5">
      <c r="A25" s="21"/>
      <c r="B25" s="15">
        <v>127</v>
      </c>
      <c r="C25" s="71" t="s">
        <v>55</v>
      </c>
      <c r="D25" s="71">
        <v>11061428</v>
      </c>
      <c r="E25" s="19">
        <v>0.1</v>
      </c>
      <c r="G25" s="21"/>
      <c r="H25" s="15">
        <v>129</v>
      </c>
      <c r="I25" s="15" t="s">
        <v>57</v>
      </c>
      <c r="J25" s="71">
        <v>63678</v>
      </c>
      <c r="K25" s="19">
        <v>0.0017645329332645022</v>
      </c>
    </row>
    <row r="26" spans="1:11" ht="13.5">
      <c r="A26" s="21"/>
      <c r="B26" s="15">
        <v>128</v>
      </c>
      <c r="C26" s="71" t="s">
        <v>56</v>
      </c>
      <c r="D26" s="71">
        <v>22683</v>
      </c>
      <c r="E26" s="19">
        <v>0</v>
      </c>
      <c r="G26" s="21"/>
      <c r="H26" s="15">
        <v>130</v>
      </c>
      <c r="I26" s="15" t="s">
        <v>58</v>
      </c>
      <c r="J26" s="71">
        <v>45201</v>
      </c>
      <c r="K26" s="19">
        <v>0.0012525307502824958</v>
      </c>
    </row>
    <row r="27" spans="1:11" ht="13.5">
      <c r="A27" s="21"/>
      <c r="B27" s="15">
        <v>129</v>
      </c>
      <c r="C27" s="71" t="s">
        <v>57</v>
      </c>
      <c r="D27" s="71">
        <v>1700586</v>
      </c>
      <c r="E27" s="19">
        <v>0</v>
      </c>
      <c r="G27" s="21"/>
      <c r="H27" s="15">
        <v>131</v>
      </c>
      <c r="I27" s="15" t="s">
        <v>59</v>
      </c>
      <c r="J27" s="71">
        <v>77496</v>
      </c>
      <c r="K27" s="19">
        <v>0.0021474330882921234</v>
      </c>
    </row>
    <row r="28" spans="1:11" ht="13.5">
      <c r="A28" s="21"/>
      <c r="B28" s="15">
        <v>130</v>
      </c>
      <c r="C28" s="71" t="s">
        <v>58</v>
      </c>
      <c r="D28" s="71">
        <v>917401</v>
      </c>
      <c r="E28" s="19">
        <v>0</v>
      </c>
      <c r="G28" s="21"/>
      <c r="H28" s="15">
        <v>132</v>
      </c>
      <c r="I28" s="15" t="s">
        <v>60</v>
      </c>
      <c r="J28" s="71">
        <v>8162</v>
      </c>
      <c r="K28" s="19">
        <v>0.00022617101355734896</v>
      </c>
    </row>
    <row r="29" spans="1:11" ht="13.5">
      <c r="A29" s="21"/>
      <c r="B29" s="15">
        <v>131</v>
      </c>
      <c r="C29" s="71" t="s">
        <v>59</v>
      </c>
      <c r="D29" s="71">
        <v>602670</v>
      </c>
      <c r="E29" s="19">
        <v>0</v>
      </c>
      <c r="G29" s="21"/>
      <c r="H29" s="15"/>
      <c r="I29" s="22" t="s">
        <v>283</v>
      </c>
      <c r="J29" s="28">
        <v>344250390</v>
      </c>
      <c r="K29" s="27">
        <v>9.539262389587437</v>
      </c>
    </row>
    <row r="30" spans="1:11" ht="13.5">
      <c r="A30" s="21"/>
      <c r="B30" s="15">
        <v>132</v>
      </c>
      <c r="C30" s="71" t="s">
        <v>60</v>
      </c>
      <c r="D30" s="71">
        <v>366310</v>
      </c>
      <c r="E30" s="19">
        <v>0</v>
      </c>
      <c r="G30" s="21"/>
      <c r="H30" s="30"/>
      <c r="I30" s="31" t="s">
        <v>284</v>
      </c>
      <c r="J30" s="73">
        <v>518512647</v>
      </c>
      <c r="K30" s="35">
        <v>14.368112094375629</v>
      </c>
    </row>
    <row r="31" spans="1:11" ht="14.25" thickBot="1">
      <c r="A31" s="21"/>
      <c r="B31" s="15"/>
      <c r="C31" s="22" t="s">
        <v>283</v>
      </c>
      <c r="D31" s="28">
        <v>1066550740</v>
      </c>
      <c r="E31" s="27">
        <v>12.2</v>
      </c>
      <c r="G31" s="38" t="s">
        <v>3</v>
      </c>
      <c r="H31" s="39"/>
      <c r="I31" s="39"/>
      <c r="J31" s="74">
        <v>2074946806</v>
      </c>
      <c r="K31" s="43">
        <v>57.497282797182535</v>
      </c>
    </row>
    <row r="32" spans="1:11" ht="13.5">
      <c r="A32" s="21"/>
      <c r="B32" s="30"/>
      <c r="C32" s="31" t="s">
        <v>284</v>
      </c>
      <c r="D32" s="73">
        <v>740947008</v>
      </c>
      <c r="E32" s="35">
        <v>8.5</v>
      </c>
      <c r="G32" s="21" t="s">
        <v>4</v>
      </c>
      <c r="H32" s="45">
        <v>601</v>
      </c>
      <c r="I32" s="15" t="s">
        <v>61</v>
      </c>
      <c r="J32" s="71">
        <v>151461738</v>
      </c>
      <c r="K32" s="49">
        <v>4.197041754302577</v>
      </c>
    </row>
    <row r="33" spans="1:11" ht="14.25" thickBot="1">
      <c r="A33" s="38" t="s">
        <v>3</v>
      </c>
      <c r="B33" s="39"/>
      <c r="C33" s="39"/>
      <c r="D33" s="74">
        <v>2914821066</v>
      </c>
      <c r="E33" s="43">
        <v>33.4</v>
      </c>
      <c r="G33" s="21"/>
      <c r="H33" s="15">
        <v>602</v>
      </c>
      <c r="I33" s="15" t="s">
        <v>62</v>
      </c>
      <c r="J33" s="71">
        <v>3715164</v>
      </c>
      <c r="K33" s="19">
        <v>0.1029481018637313</v>
      </c>
    </row>
    <row r="34" spans="1:11" ht="13.5">
      <c r="A34" s="21" t="s">
        <v>4</v>
      </c>
      <c r="B34" s="45">
        <v>601</v>
      </c>
      <c r="C34" s="71" t="s">
        <v>61</v>
      </c>
      <c r="D34" s="71">
        <v>418506949</v>
      </c>
      <c r="E34" s="49">
        <v>4.8</v>
      </c>
      <c r="G34" s="21"/>
      <c r="H34" s="15">
        <v>606</v>
      </c>
      <c r="I34" s="15" t="s">
        <v>64</v>
      </c>
      <c r="J34" s="71">
        <v>20711524</v>
      </c>
      <c r="K34" s="19">
        <v>0.5739213888014406</v>
      </c>
    </row>
    <row r="35" spans="1:11" ht="13.5">
      <c r="A35" s="21"/>
      <c r="B35" s="15">
        <v>602</v>
      </c>
      <c r="C35" s="71" t="s">
        <v>62</v>
      </c>
      <c r="D35" s="71">
        <v>3194112</v>
      </c>
      <c r="E35" s="19">
        <v>0</v>
      </c>
      <c r="G35" s="21"/>
      <c r="H35" s="15">
        <v>610</v>
      </c>
      <c r="I35" s="15" t="s">
        <v>68</v>
      </c>
      <c r="J35" s="71">
        <v>4636</v>
      </c>
      <c r="K35" s="19">
        <v>0.00012846469233666622</v>
      </c>
    </row>
    <row r="36" spans="1:11" ht="13.5">
      <c r="A36" s="21"/>
      <c r="B36" s="15">
        <v>605</v>
      </c>
      <c r="C36" s="71" t="s">
        <v>63</v>
      </c>
      <c r="D36" s="71">
        <v>8078</v>
      </c>
      <c r="E36" s="19">
        <v>0</v>
      </c>
      <c r="G36" s="21"/>
      <c r="H36" s="15">
        <v>611</v>
      </c>
      <c r="I36" s="15" t="s">
        <v>69</v>
      </c>
      <c r="J36" s="71">
        <v>315</v>
      </c>
      <c r="K36" s="19">
        <v>8.728726938319642E-06</v>
      </c>
    </row>
    <row r="37" spans="1:11" ht="13.5">
      <c r="A37" s="21"/>
      <c r="B37" s="15">
        <v>606</v>
      </c>
      <c r="C37" s="71" t="s">
        <v>64</v>
      </c>
      <c r="D37" s="71">
        <v>61908744</v>
      </c>
      <c r="E37" s="19">
        <v>0.7</v>
      </c>
      <c r="G37" s="21"/>
      <c r="H37" s="15">
        <v>612</v>
      </c>
      <c r="I37" s="15" t="s">
        <v>70</v>
      </c>
      <c r="J37" s="71">
        <v>1428258</v>
      </c>
      <c r="K37" s="19">
        <v>0.03957737803006519</v>
      </c>
    </row>
    <row r="38" spans="1:11" ht="13.5">
      <c r="A38" s="21"/>
      <c r="B38" s="15">
        <v>607</v>
      </c>
      <c r="C38" s="71" t="s">
        <v>285</v>
      </c>
      <c r="D38" s="71">
        <v>26352</v>
      </c>
      <c r="E38" s="19">
        <v>0</v>
      </c>
      <c r="G38" s="21"/>
      <c r="H38" s="15">
        <v>613</v>
      </c>
      <c r="I38" s="15" t="s">
        <v>71</v>
      </c>
      <c r="J38" s="71">
        <v>57826</v>
      </c>
      <c r="K38" s="19">
        <v>0.001602372583921497</v>
      </c>
    </row>
    <row r="39" spans="1:11" ht="13.5">
      <c r="A39" s="21"/>
      <c r="B39" s="15">
        <v>609</v>
      </c>
      <c r="C39" s="71" t="s">
        <v>286</v>
      </c>
      <c r="D39" s="71">
        <v>214</v>
      </c>
      <c r="E39" s="19">
        <v>0</v>
      </c>
      <c r="G39" s="21"/>
      <c r="H39" s="15">
        <v>614</v>
      </c>
      <c r="I39" s="15" t="s">
        <v>72</v>
      </c>
      <c r="J39" s="71">
        <v>360</v>
      </c>
      <c r="K39" s="19">
        <v>9.975687929508162E-06</v>
      </c>
    </row>
    <row r="40" spans="1:11" ht="13.5">
      <c r="A40" s="21"/>
      <c r="B40" s="15">
        <v>610</v>
      </c>
      <c r="C40" s="71" t="s">
        <v>68</v>
      </c>
      <c r="D40" s="71">
        <v>289346</v>
      </c>
      <c r="E40" s="19">
        <v>0</v>
      </c>
      <c r="G40" s="21"/>
      <c r="H40" s="15">
        <v>617</v>
      </c>
      <c r="I40" s="15" t="s">
        <v>74</v>
      </c>
      <c r="J40" s="71">
        <v>1814</v>
      </c>
      <c r="K40" s="19">
        <v>5.026638306702169E-05</v>
      </c>
    </row>
    <row r="41" spans="1:11" ht="13.5">
      <c r="A41" s="21"/>
      <c r="B41" s="15">
        <v>611</v>
      </c>
      <c r="C41" s="71" t="s">
        <v>69</v>
      </c>
      <c r="D41" s="71">
        <v>247260</v>
      </c>
      <c r="E41" s="19">
        <v>0</v>
      </c>
      <c r="G41" s="21"/>
      <c r="H41" s="15">
        <v>618</v>
      </c>
      <c r="I41" s="15" t="s">
        <v>75</v>
      </c>
      <c r="J41" s="71">
        <v>4763373</v>
      </c>
      <c r="K41" s="19">
        <v>0.13199422927734744</v>
      </c>
    </row>
    <row r="42" spans="1:11" ht="13.5">
      <c r="A42" s="21"/>
      <c r="B42" s="15">
        <v>612</v>
      </c>
      <c r="C42" s="71" t="s">
        <v>70</v>
      </c>
      <c r="D42" s="71">
        <v>1497955</v>
      </c>
      <c r="E42" s="19">
        <v>0</v>
      </c>
      <c r="G42" s="21"/>
      <c r="H42" s="15">
        <v>621</v>
      </c>
      <c r="I42" s="15" t="s">
        <v>78</v>
      </c>
      <c r="J42" s="71">
        <v>16243</v>
      </c>
      <c r="K42" s="19">
        <v>0.0004500974973305585</v>
      </c>
    </row>
    <row r="43" spans="1:11" ht="13.5">
      <c r="A43" s="21"/>
      <c r="B43" s="15">
        <v>613</v>
      </c>
      <c r="C43" s="71" t="s">
        <v>71</v>
      </c>
      <c r="D43" s="71">
        <v>268520</v>
      </c>
      <c r="E43" s="19">
        <v>0</v>
      </c>
      <c r="G43" s="21"/>
      <c r="H43" s="15">
        <v>624</v>
      </c>
      <c r="I43" s="15" t="s">
        <v>80</v>
      </c>
      <c r="J43" s="71">
        <v>903</v>
      </c>
      <c r="K43" s="19">
        <v>2.502235055651631E-05</v>
      </c>
    </row>
    <row r="44" spans="1:11" ht="13.5">
      <c r="A44" s="21"/>
      <c r="B44" s="15">
        <v>614</v>
      </c>
      <c r="C44" s="71" t="s">
        <v>72</v>
      </c>
      <c r="D44" s="71">
        <v>91629</v>
      </c>
      <c r="E44" s="19">
        <v>0</v>
      </c>
      <c r="G44" s="21"/>
      <c r="H44" s="30">
        <v>628</v>
      </c>
      <c r="I44" s="15" t="s">
        <v>84</v>
      </c>
      <c r="J44" s="71">
        <v>507</v>
      </c>
      <c r="K44" s="54">
        <v>1.4049093834057329E-05</v>
      </c>
    </row>
    <row r="45" spans="1:11" ht="14.25" thickBot="1">
      <c r="A45" s="21"/>
      <c r="B45" s="15">
        <v>615</v>
      </c>
      <c r="C45" s="71" t="s">
        <v>73</v>
      </c>
      <c r="D45" s="71">
        <v>141268</v>
      </c>
      <c r="E45" s="19">
        <v>0</v>
      </c>
      <c r="G45" s="38" t="s">
        <v>287</v>
      </c>
      <c r="H45" s="39"/>
      <c r="I45" s="39"/>
      <c r="J45" s="74">
        <v>182162661</v>
      </c>
      <c r="K45" s="43">
        <v>5.047771829291076</v>
      </c>
    </row>
    <row r="46" spans="1:11" ht="13.5">
      <c r="A46" s="21"/>
      <c r="B46" s="15">
        <v>618</v>
      </c>
      <c r="C46" s="71" t="s">
        <v>262</v>
      </c>
      <c r="D46" s="71">
        <v>852967</v>
      </c>
      <c r="E46" s="19">
        <v>0</v>
      </c>
      <c r="G46" s="21"/>
      <c r="H46" s="15">
        <v>302</v>
      </c>
      <c r="I46" s="15" t="s">
        <v>86</v>
      </c>
      <c r="J46" s="71">
        <v>81349041</v>
      </c>
      <c r="K46" s="19">
        <v>2.254201795502124</v>
      </c>
    </row>
    <row r="47" spans="1:11" ht="13.5">
      <c r="A47" s="21"/>
      <c r="B47" s="15">
        <v>619</v>
      </c>
      <c r="C47" s="71" t="s">
        <v>76</v>
      </c>
      <c r="D47" s="71">
        <v>882292</v>
      </c>
      <c r="E47" s="19">
        <v>0</v>
      </c>
      <c r="G47" s="21"/>
      <c r="H47" s="30">
        <v>304</v>
      </c>
      <c r="I47" s="15" t="s">
        <v>88</v>
      </c>
      <c r="J47" s="71">
        <v>313478172</v>
      </c>
      <c r="K47" s="54">
        <v>8.686556712735232</v>
      </c>
    </row>
    <row r="48" spans="1:11" ht="14.25" thickBot="1">
      <c r="A48" s="21"/>
      <c r="B48" s="15">
        <v>620</v>
      </c>
      <c r="C48" s="71" t="s">
        <v>263</v>
      </c>
      <c r="D48" s="71">
        <v>5940417</v>
      </c>
      <c r="E48" s="19">
        <v>0.1</v>
      </c>
      <c r="G48" s="38" t="s">
        <v>6</v>
      </c>
      <c r="H48" s="39"/>
      <c r="I48" s="39"/>
      <c r="J48" s="74">
        <v>394827213</v>
      </c>
      <c r="K48" s="43">
        <v>10.940758508237357</v>
      </c>
    </row>
    <row r="49" spans="1:11" ht="13.5">
      <c r="A49" s="21"/>
      <c r="B49" s="15">
        <v>621</v>
      </c>
      <c r="C49" s="71" t="s">
        <v>78</v>
      </c>
      <c r="D49" s="71">
        <v>160620</v>
      </c>
      <c r="E49" s="19">
        <v>0</v>
      </c>
      <c r="G49" s="21" t="s">
        <v>7</v>
      </c>
      <c r="H49" s="45">
        <v>305</v>
      </c>
      <c r="I49" s="15" t="s">
        <v>89</v>
      </c>
      <c r="J49" s="71">
        <v>31488476</v>
      </c>
      <c r="K49" s="49">
        <v>0.8725533609772429</v>
      </c>
    </row>
    <row r="50" spans="1:11" ht="13.5">
      <c r="A50" s="21"/>
      <c r="B50" s="15">
        <v>625</v>
      </c>
      <c r="C50" s="71" t="s">
        <v>81</v>
      </c>
      <c r="D50" s="71">
        <v>19476</v>
      </c>
      <c r="E50" s="19">
        <v>0</v>
      </c>
      <c r="G50" s="21"/>
      <c r="H50" s="15">
        <v>306</v>
      </c>
      <c r="I50" s="15" t="s">
        <v>90</v>
      </c>
      <c r="J50" s="71">
        <v>1124903</v>
      </c>
      <c r="K50" s="19">
        <v>0.03117133688602089</v>
      </c>
    </row>
    <row r="51" spans="1:11" ht="13.5">
      <c r="A51" s="21"/>
      <c r="B51" s="15">
        <v>626</v>
      </c>
      <c r="C51" s="71" t="s">
        <v>82</v>
      </c>
      <c r="D51" s="71">
        <v>21073</v>
      </c>
      <c r="E51" s="19">
        <v>0</v>
      </c>
      <c r="G51" s="21"/>
      <c r="H51" s="15">
        <v>307</v>
      </c>
      <c r="I51" s="15" t="s">
        <v>91</v>
      </c>
      <c r="J51" s="71">
        <v>232297</v>
      </c>
      <c r="K51" s="19">
        <v>0.006437006608224882</v>
      </c>
    </row>
    <row r="52" spans="1:11" ht="13.5">
      <c r="A52" s="21"/>
      <c r="B52" s="15">
        <v>627</v>
      </c>
      <c r="C52" s="71" t="s">
        <v>264</v>
      </c>
      <c r="D52" s="71">
        <v>717721</v>
      </c>
      <c r="E52" s="19">
        <v>0</v>
      </c>
      <c r="G52" s="21"/>
      <c r="H52" s="15">
        <v>308</v>
      </c>
      <c r="I52" s="15" t="s">
        <v>92</v>
      </c>
      <c r="J52" s="71">
        <v>9564</v>
      </c>
      <c r="K52" s="19">
        <v>0.00026502077599393353</v>
      </c>
    </row>
    <row r="53" spans="1:11" ht="13.5">
      <c r="A53" s="21"/>
      <c r="B53" s="30">
        <v>628</v>
      </c>
      <c r="C53" s="71" t="s">
        <v>84</v>
      </c>
      <c r="D53" s="71">
        <v>47973</v>
      </c>
      <c r="E53" s="54">
        <v>0</v>
      </c>
      <c r="G53" s="21"/>
      <c r="H53" s="15">
        <v>309</v>
      </c>
      <c r="I53" s="15" t="s">
        <v>93</v>
      </c>
      <c r="J53" s="71">
        <v>279592</v>
      </c>
      <c r="K53" s="19">
        <v>0.007747562609964018</v>
      </c>
    </row>
    <row r="54" spans="1:11" ht="14.25" thickBot="1">
      <c r="A54" s="38" t="s">
        <v>287</v>
      </c>
      <c r="B54" s="39"/>
      <c r="C54" s="39"/>
      <c r="D54" s="74">
        <v>494822966</v>
      </c>
      <c r="E54" s="43">
        <v>5.7</v>
      </c>
      <c r="G54" s="21"/>
      <c r="H54" s="15">
        <v>310</v>
      </c>
      <c r="I54" s="15" t="s">
        <v>94</v>
      </c>
      <c r="J54" s="71">
        <v>82919</v>
      </c>
      <c r="K54" s="19">
        <v>0.0022977057428524646</v>
      </c>
    </row>
    <row r="55" spans="1:11" ht="13.5">
      <c r="A55" s="21" t="s">
        <v>5</v>
      </c>
      <c r="B55" s="15">
        <v>302</v>
      </c>
      <c r="C55" s="71" t="s">
        <v>86</v>
      </c>
      <c r="D55" s="71">
        <v>226123195</v>
      </c>
      <c r="E55" s="19">
        <v>2.6</v>
      </c>
      <c r="G55" s="21"/>
      <c r="H55" s="15">
        <v>311</v>
      </c>
      <c r="I55" s="15" t="s">
        <v>95</v>
      </c>
      <c r="J55" s="71">
        <v>316817</v>
      </c>
      <c r="K55" s="19">
        <v>0.00877907645211941</v>
      </c>
    </row>
    <row r="56" spans="1:11" ht="13.5">
      <c r="A56" s="21"/>
      <c r="B56" s="30">
        <v>304</v>
      </c>
      <c r="C56" s="71" t="s">
        <v>88</v>
      </c>
      <c r="D56" s="71">
        <v>1693280095</v>
      </c>
      <c r="E56" s="54">
        <v>19.4</v>
      </c>
      <c r="G56" s="21"/>
      <c r="H56" s="15">
        <v>312</v>
      </c>
      <c r="I56" s="15" t="s">
        <v>96</v>
      </c>
      <c r="J56" s="71">
        <v>49252</v>
      </c>
      <c r="K56" s="19">
        <v>0.0013647849497337111</v>
      </c>
    </row>
    <row r="57" spans="1:11" ht="14.25" thickBot="1">
      <c r="A57" s="38" t="s">
        <v>6</v>
      </c>
      <c r="B57" s="39"/>
      <c r="C57" s="39"/>
      <c r="D57" s="74">
        <v>1919403290</v>
      </c>
      <c r="E57" s="43">
        <v>22</v>
      </c>
      <c r="G57" s="21"/>
      <c r="H57" s="15">
        <v>316</v>
      </c>
      <c r="I57" s="15" t="s">
        <v>99</v>
      </c>
      <c r="J57" s="71">
        <v>7346</v>
      </c>
      <c r="K57" s="19">
        <v>0.00020355945425046376</v>
      </c>
    </row>
    <row r="58" spans="1:11" ht="13.5">
      <c r="A58" s="21" t="s">
        <v>7</v>
      </c>
      <c r="B58" s="45">
        <v>305</v>
      </c>
      <c r="C58" s="71" t="s">
        <v>89</v>
      </c>
      <c r="D58" s="71">
        <v>130922325</v>
      </c>
      <c r="E58" s="49">
        <v>1.5</v>
      </c>
      <c r="G58" s="21"/>
      <c r="H58" s="15">
        <v>319</v>
      </c>
      <c r="I58" s="15" t="s">
        <v>101</v>
      </c>
      <c r="J58" s="71">
        <v>2276</v>
      </c>
      <c r="K58" s="19">
        <v>6.306851590989049E-05</v>
      </c>
    </row>
    <row r="59" spans="1:11" ht="13.5">
      <c r="A59" s="21"/>
      <c r="B59" s="15">
        <v>306</v>
      </c>
      <c r="C59" s="71" t="s">
        <v>90</v>
      </c>
      <c r="D59" s="71">
        <v>8399005</v>
      </c>
      <c r="E59" s="19">
        <v>0.1</v>
      </c>
      <c r="G59" s="21"/>
      <c r="H59" s="15">
        <v>320</v>
      </c>
      <c r="I59" s="15" t="s">
        <v>102</v>
      </c>
      <c r="J59" s="71">
        <v>5144</v>
      </c>
      <c r="K59" s="19">
        <v>0.0001425414964149722</v>
      </c>
    </row>
    <row r="60" spans="1:11" ht="13.5">
      <c r="A60" s="21"/>
      <c r="B60" s="15">
        <v>307</v>
      </c>
      <c r="C60" s="71" t="s">
        <v>91</v>
      </c>
      <c r="D60" s="71">
        <v>3022514</v>
      </c>
      <c r="E60" s="19">
        <v>0</v>
      </c>
      <c r="G60" s="21"/>
      <c r="H60" s="15">
        <v>321</v>
      </c>
      <c r="I60" s="15" t="s">
        <v>103</v>
      </c>
      <c r="J60" s="71">
        <v>13474</v>
      </c>
      <c r="K60" s="19">
        <v>0.0003733678310060916</v>
      </c>
    </row>
    <row r="61" spans="1:11" ht="13.5">
      <c r="A61" s="21"/>
      <c r="B61" s="15">
        <v>308</v>
      </c>
      <c r="C61" s="71" t="s">
        <v>92</v>
      </c>
      <c r="D61" s="71">
        <v>120875</v>
      </c>
      <c r="E61" s="19">
        <v>0</v>
      </c>
      <c r="G61" s="21"/>
      <c r="H61" s="15">
        <v>322</v>
      </c>
      <c r="I61" s="15" t="s">
        <v>104</v>
      </c>
      <c r="J61" s="71">
        <v>2047</v>
      </c>
      <c r="K61" s="19">
        <v>5.6722869976953355E-05</v>
      </c>
    </row>
    <row r="62" spans="1:11" ht="13.5">
      <c r="A62" s="21"/>
      <c r="B62" s="15">
        <v>309</v>
      </c>
      <c r="C62" s="71" t="s">
        <v>93</v>
      </c>
      <c r="D62" s="71">
        <v>2827188</v>
      </c>
      <c r="E62" s="19">
        <v>0</v>
      </c>
      <c r="G62" s="21"/>
      <c r="H62" s="15">
        <v>323</v>
      </c>
      <c r="I62" s="15" t="s">
        <v>105</v>
      </c>
      <c r="J62" s="71">
        <v>2677233</v>
      </c>
      <c r="K62" s="19">
        <v>0.07418678034050256</v>
      </c>
    </row>
    <row r="63" spans="1:11" ht="13.5">
      <c r="A63" s="21"/>
      <c r="B63" s="15">
        <v>310</v>
      </c>
      <c r="C63" s="71" t="s">
        <v>94</v>
      </c>
      <c r="D63" s="71">
        <v>4556924</v>
      </c>
      <c r="E63" s="19">
        <v>0.1</v>
      </c>
      <c r="G63" s="21"/>
      <c r="H63" s="15">
        <v>324</v>
      </c>
      <c r="I63" s="15" t="s">
        <v>106</v>
      </c>
      <c r="J63" s="71">
        <v>126363</v>
      </c>
      <c r="K63" s="19">
        <v>0.0035015495939901106</v>
      </c>
    </row>
    <row r="64" spans="1:11" ht="13.5">
      <c r="A64" s="21"/>
      <c r="B64" s="15">
        <v>311</v>
      </c>
      <c r="C64" s="71" t="s">
        <v>95</v>
      </c>
      <c r="D64" s="71">
        <v>8381726</v>
      </c>
      <c r="E64" s="19">
        <v>0.1</v>
      </c>
      <c r="G64" s="21"/>
      <c r="H64" s="15">
        <v>401</v>
      </c>
      <c r="I64" s="15" t="s">
        <v>120</v>
      </c>
      <c r="J64" s="71">
        <v>7390612</v>
      </c>
      <c r="K64" s="19">
        <v>0.20479566366688384</v>
      </c>
    </row>
    <row r="65" spans="1:11" ht="13.5">
      <c r="A65" s="21"/>
      <c r="B65" s="15">
        <v>312</v>
      </c>
      <c r="C65" s="71" t="s">
        <v>96</v>
      </c>
      <c r="D65" s="71">
        <v>11822154</v>
      </c>
      <c r="E65" s="19">
        <v>0.1</v>
      </c>
      <c r="G65" s="21"/>
      <c r="H65" s="15">
        <v>402</v>
      </c>
      <c r="I65" s="15" t="s">
        <v>121</v>
      </c>
      <c r="J65" s="71">
        <v>370236</v>
      </c>
      <c r="K65" s="19">
        <v>0.010259329989637177</v>
      </c>
    </row>
    <row r="66" spans="1:11" ht="13.5">
      <c r="A66" s="21"/>
      <c r="B66" s="15">
        <v>314</v>
      </c>
      <c r="C66" s="71" t="s">
        <v>266</v>
      </c>
      <c r="D66" s="71">
        <v>592600</v>
      </c>
      <c r="E66" s="19">
        <v>0</v>
      </c>
      <c r="G66" s="21"/>
      <c r="H66" s="15">
        <v>404</v>
      </c>
      <c r="I66" s="15" t="s">
        <v>123</v>
      </c>
      <c r="J66" s="71">
        <v>1700</v>
      </c>
      <c r="K66" s="19">
        <v>4.710741522267744E-05</v>
      </c>
    </row>
    <row r="67" spans="1:11" ht="13.5">
      <c r="A67" s="21"/>
      <c r="B67" s="15">
        <v>315</v>
      </c>
      <c r="C67" s="71" t="s">
        <v>98</v>
      </c>
      <c r="D67" s="71">
        <v>1222365</v>
      </c>
      <c r="E67" s="19">
        <v>0</v>
      </c>
      <c r="G67" s="21"/>
      <c r="H67" s="15">
        <v>406</v>
      </c>
      <c r="I67" s="15" t="s">
        <v>125</v>
      </c>
      <c r="J67" s="71">
        <v>370552</v>
      </c>
      <c r="K67" s="19">
        <v>0.010268086426819745</v>
      </c>
    </row>
    <row r="68" spans="1:11" ht="13.5">
      <c r="A68" s="21"/>
      <c r="B68" s="15">
        <v>316</v>
      </c>
      <c r="C68" s="71" t="s">
        <v>99</v>
      </c>
      <c r="D68" s="71">
        <v>3788016</v>
      </c>
      <c r="E68" s="19">
        <v>0</v>
      </c>
      <c r="G68" s="21"/>
      <c r="H68" s="15">
        <v>407</v>
      </c>
      <c r="I68" s="15" t="s">
        <v>126</v>
      </c>
      <c r="J68" s="71">
        <v>5804673</v>
      </c>
      <c r="K68" s="19">
        <v>0.1608489066134498</v>
      </c>
    </row>
    <row r="69" spans="1:11" ht="13.5">
      <c r="A69" s="21"/>
      <c r="B69" s="15">
        <v>317</v>
      </c>
      <c r="C69" s="71" t="s">
        <v>288</v>
      </c>
      <c r="D69" s="71">
        <v>20889</v>
      </c>
      <c r="E69" s="19">
        <v>0</v>
      </c>
      <c r="G69" s="21"/>
      <c r="H69" s="15">
        <v>408</v>
      </c>
      <c r="I69" s="15" t="s">
        <v>127</v>
      </c>
      <c r="J69" s="71">
        <v>341851</v>
      </c>
      <c r="K69" s="19">
        <v>0.009472774706639708</v>
      </c>
    </row>
    <row r="70" spans="1:11" ht="13.5">
      <c r="A70" s="21"/>
      <c r="B70" s="15">
        <v>319</v>
      </c>
      <c r="C70" s="71" t="s">
        <v>101</v>
      </c>
      <c r="D70" s="71">
        <v>1575744</v>
      </c>
      <c r="E70" s="19">
        <v>0</v>
      </c>
      <c r="G70" s="21"/>
      <c r="H70" s="15">
        <v>409</v>
      </c>
      <c r="I70" s="15" t="s">
        <v>128</v>
      </c>
      <c r="J70" s="71">
        <v>28156111</v>
      </c>
      <c r="K70" s="19">
        <v>0.7802127129016444</v>
      </c>
    </row>
    <row r="71" spans="1:11" ht="13.5">
      <c r="A71" s="21"/>
      <c r="B71" s="15">
        <v>320</v>
      </c>
      <c r="C71" s="71" t="s">
        <v>102</v>
      </c>
      <c r="D71" s="71">
        <v>4072626</v>
      </c>
      <c r="E71" s="19">
        <v>0</v>
      </c>
      <c r="G71" s="21"/>
      <c r="H71" s="15">
        <v>410</v>
      </c>
      <c r="I71" s="15" t="s">
        <v>129</v>
      </c>
      <c r="J71" s="71">
        <v>35096659</v>
      </c>
      <c r="K71" s="19">
        <v>0.9725369932010111</v>
      </c>
    </row>
    <row r="72" spans="1:11" ht="13.5">
      <c r="A72" s="21"/>
      <c r="B72" s="15">
        <v>321</v>
      </c>
      <c r="C72" s="71" t="s">
        <v>103</v>
      </c>
      <c r="D72" s="71">
        <v>118337</v>
      </c>
      <c r="E72" s="19">
        <v>0</v>
      </c>
      <c r="G72" s="21"/>
      <c r="H72" s="15">
        <v>411</v>
      </c>
      <c r="I72" s="15" t="s">
        <v>130</v>
      </c>
      <c r="J72" s="71">
        <v>763110</v>
      </c>
      <c r="K72" s="19">
        <v>0.021145964488574927</v>
      </c>
    </row>
    <row r="73" spans="1:11" ht="13.5">
      <c r="A73" s="21"/>
      <c r="B73" s="15">
        <v>322</v>
      </c>
      <c r="C73" s="71" t="s">
        <v>104</v>
      </c>
      <c r="D73" s="71">
        <v>919767</v>
      </c>
      <c r="E73" s="19">
        <v>0</v>
      </c>
      <c r="G73" s="21"/>
      <c r="H73" s="15">
        <v>412</v>
      </c>
      <c r="I73" s="15" t="s">
        <v>131</v>
      </c>
      <c r="J73" s="71">
        <v>468124</v>
      </c>
      <c r="K73" s="19">
        <v>0.01297183037864744</v>
      </c>
    </row>
    <row r="74" spans="1:11" ht="13.5">
      <c r="A74" s="21"/>
      <c r="B74" s="15">
        <v>323</v>
      </c>
      <c r="C74" s="71" t="s">
        <v>105</v>
      </c>
      <c r="D74" s="71">
        <v>13199137</v>
      </c>
      <c r="E74" s="19">
        <v>0.2</v>
      </c>
      <c r="G74" s="21"/>
      <c r="H74" s="15">
        <v>413</v>
      </c>
      <c r="I74" s="15" t="s">
        <v>132</v>
      </c>
      <c r="J74" s="71">
        <v>8215870</v>
      </c>
      <c r="K74" s="19">
        <v>0.22766376441502287</v>
      </c>
    </row>
    <row r="75" spans="1:11" ht="13.5">
      <c r="A75" s="21"/>
      <c r="B75" s="15">
        <v>324</v>
      </c>
      <c r="C75" s="71" t="s">
        <v>267</v>
      </c>
      <c r="D75" s="71">
        <v>23207987</v>
      </c>
      <c r="E75" s="19">
        <v>0.3</v>
      </c>
      <c r="G75" s="21"/>
      <c r="H75" s="30">
        <v>414</v>
      </c>
      <c r="I75" s="15" t="s">
        <v>133</v>
      </c>
      <c r="J75" s="71">
        <v>53674</v>
      </c>
      <c r="K75" s="54">
        <v>0.0014873196498011697</v>
      </c>
    </row>
    <row r="76" spans="1:11" ht="14.25" thickBot="1">
      <c r="A76" s="21"/>
      <c r="B76" s="15">
        <v>325</v>
      </c>
      <c r="C76" s="71" t="s">
        <v>107</v>
      </c>
      <c r="D76" s="71">
        <v>216</v>
      </c>
      <c r="E76" s="19">
        <v>0</v>
      </c>
      <c r="G76" s="38" t="s">
        <v>8</v>
      </c>
      <c r="H76" s="39"/>
      <c r="I76" s="39"/>
      <c r="J76" s="74">
        <v>123450875</v>
      </c>
      <c r="K76" s="43">
        <v>3.4208538989575583</v>
      </c>
    </row>
    <row r="77" spans="1:11" ht="13.5">
      <c r="A77" s="21"/>
      <c r="B77" s="15">
        <v>326</v>
      </c>
      <c r="C77" s="71" t="s">
        <v>108</v>
      </c>
      <c r="D77" s="71">
        <v>2202230</v>
      </c>
      <c r="E77" s="19">
        <v>0</v>
      </c>
      <c r="G77" s="21" t="s">
        <v>9</v>
      </c>
      <c r="H77" s="45">
        <v>201</v>
      </c>
      <c r="I77" s="15" t="s">
        <v>134</v>
      </c>
      <c r="J77" s="71">
        <v>1010915</v>
      </c>
      <c r="K77" s="49">
        <v>0.02801270156460762</v>
      </c>
    </row>
    <row r="78" spans="1:11" ht="13.5">
      <c r="A78" s="21"/>
      <c r="B78" s="15">
        <v>327</v>
      </c>
      <c r="C78" s="71" t="s">
        <v>109</v>
      </c>
      <c r="D78" s="71">
        <v>2857610</v>
      </c>
      <c r="E78" s="19">
        <v>0</v>
      </c>
      <c r="G78" s="21"/>
      <c r="H78" s="15">
        <v>202</v>
      </c>
      <c r="I78" s="15" t="s">
        <v>135</v>
      </c>
      <c r="J78" s="71">
        <v>5447532</v>
      </c>
      <c r="K78" s="19">
        <v>0.1509524422722485</v>
      </c>
    </row>
    <row r="79" spans="1:11" ht="13.5">
      <c r="A79" s="21"/>
      <c r="B79" s="15">
        <v>328</v>
      </c>
      <c r="C79" s="71" t="s">
        <v>268</v>
      </c>
      <c r="D79" s="71">
        <v>913608</v>
      </c>
      <c r="E79" s="19">
        <v>0</v>
      </c>
      <c r="G79" s="21"/>
      <c r="H79" s="15">
        <v>203</v>
      </c>
      <c r="I79" s="15" t="s">
        <v>136</v>
      </c>
      <c r="J79" s="71">
        <v>13466480</v>
      </c>
      <c r="K79" s="19">
        <v>0.3731594499693419</v>
      </c>
    </row>
    <row r="80" spans="1:11" ht="13.5">
      <c r="A80" s="21"/>
      <c r="B80" s="15">
        <v>329</v>
      </c>
      <c r="C80" s="71" t="s">
        <v>111</v>
      </c>
      <c r="D80" s="71">
        <v>319269</v>
      </c>
      <c r="E80" s="19">
        <v>0</v>
      </c>
      <c r="G80" s="21"/>
      <c r="H80" s="15">
        <v>204</v>
      </c>
      <c r="I80" s="15" t="s">
        <v>137</v>
      </c>
      <c r="J80" s="71">
        <v>2872228</v>
      </c>
      <c r="K80" s="19">
        <v>0.07959013941776492</v>
      </c>
    </row>
    <row r="81" spans="1:11" ht="13.5">
      <c r="A81" s="21"/>
      <c r="B81" s="15">
        <v>330</v>
      </c>
      <c r="C81" s="71" t="s">
        <v>112</v>
      </c>
      <c r="D81" s="71">
        <v>608993</v>
      </c>
      <c r="E81" s="19">
        <v>0</v>
      </c>
      <c r="G81" s="21"/>
      <c r="H81" s="15">
        <v>205</v>
      </c>
      <c r="I81" s="15" t="s">
        <v>138</v>
      </c>
      <c r="J81" s="71">
        <v>33402260</v>
      </c>
      <c r="K81" s="19">
        <v>0.9255847830563704</v>
      </c>
    </row>
    <row r="82" spans="1:11" ht="13.5">
      <c r="A82" s="21"/>
      <c r="B82" s="15">
        <v>331</v>
      </c>
      <c r="C82" s="71" t="s">
        <v>113</v>
      </c>
      <c r="D82" s="71">
        <v>883840</v>
      </c>
      <c r="E82" s="19">
        <v>0</v>
      </c>
      <c r="G82" s="21"/>
      <c r="H82" s="15">
        <v>206</v>
      </c>
      <c r="I82" s="15" t="s">
        <v>139</v>
      </c>
      <c r="J82" s="71">
        <v>1053722</v>
      </c>
      <c r="K82" s="19">
        <v>0.02919889399015889</v>
      </c>
    </row>
    <row r="83" spans="1:11" ht="13.5">
      <c r="A83" s="21"/>
      <c r="B83" s="15">
        <v>332</v>
      </c>
      <c r="C83" s="71" t="s">
        <v>114</v>
      </c>
      <c r="D83" s="71">
        <v>19770</v>
      </c>
      <c r="E83" s="19">
        <v>0</v>
      </c>
      <c r="G83" s="21"/>
      <c r="H83" s="15">
        <v>207</v>
      </c>
      <c r="I83" s="15" t="s">
        <v>140</v>
      </c>
      <c r="J83" s="71">
        <v>24489049</v>
      </c>
      <c r="K83" s="19">
        <v>0.678597529206761</v>
      </c>
    </row>
    <row r="84" spans="1:11" ht="13.5">
      <c r="A84" s="21"/>
      <c r="B84" s="15">
        <v>333</v>
      </c>
      <c r="C84" s="71" t="s">
        <v>115</v>
      </c>
      <c r="D84" s="71">
        <v>232361</v>
      </c>
      <c r="E84" s="19">
        <v>0</v>
      </c>
      <c r="G84" s="21"/>
      <c r="H84" s="15">
        <v>208</v>
      </c>
      <c r="I84" s="15" t="s">
        <v>141</v>
      </c>
      <c r="J84" s="71">
        <v>15448248</v>
      </c>
      <c r="K84" s="19">
        <v>0.42807472529346835</v>
      </c>
    </row>
    <row r="85" spans="1:11" ht="13.5">
      <c r="A85" s="21"/>
      <c r="B85" s="15">
        <v>334</v>
      </c>
      <c r="C85" s="71" t="s">
        <v>269</v>
      </c>
      <c r="D85" s="71">
        <v>12074</v>
      </c>
      <c r="E85" s="19">
        <v>0</v>
      </c>
      <c r="G85" s="21"/>
      <c r="H85" s="15">
        <v>209</v>
      </c>
      <c r="I85" s="15" t="s">
        <v>142</v>
      </c>
      <c r="J85" s="71">
        <v>340135</v>
      </c>
      <c r="K85" s="19">
        <v>0.009425223927509052</v>
      </c>
    </row>
    <row r="86" spans="1:11" ht="13.5">
      <c r="A86" s="21"/>
      <c r="B86" s="15">
        <v>335</v>
      </c>
      <c r="C86" s="71" t="s">
        <v>117</v>
      </c>
      <c r="D86" s="71">
        <v>296534</v>
      </c>
      <c r="E86" s="19">
        <v>0</v>
      </c>
      <c r="G86" s="21"/>
      <c r="H86" s="15">
        <v>210</v>
      </c>
      <c r="I86" s="15" t="s">
        <v>143</v>
      </c>
      <c r="J86" s="71">
        <v>35501590</v>
      </c>
      <c r="K86" s="19">
        <v>0.9837577301148547</v>
      </c>
    </row>
    <row r="87" spans="1:11" ht="13.5">
      <c r="A87" s="21"/>
      <c r="B87" s="15">
        <v>336</v>
      </c>
      <c r="C87" s="71" t="s">
        <v>118</v>
      </c>
      <c r="D87" s="71">
        <v>310060</v>
      </c>
      <c r="E87" s="19">
        <v>0</v>
      </c>
      <c r="G87" s="21"/>
      <c r="H87" s="15">
        <v>213</v>
      </c>
      <c r="I87" s="15" t="s">
        <v>146</v>
      </c>
      <c r="J87" s="71">
        <v>95600960</v>
      </c>
      <c r="K87" s="19">
        <v>2.6491259520038684</v>
      </c>
    </row>
    <row r="88" spans="1:11" ht="13.5">
      <c r="A88" s="21"/>
      <c r="B88" s="15">
        <v>337</v>
      </c>
      <c r="C88" s="71" t="s">
        <v>119</v>
      </c>
      <c r="D88" s="71">
        <v>29685</v>
      </c>
      <c r="E88" s="19">
        <v>0</v>
      </c>
      <c r="G88" s="21"/>
      <c r="H88" s="15">
        <v>215</v>
      </c>
      <c r="I88" s="15" t="s">
        <v>147</v>
      </c>
      <c r="J88" s="71">
        <v>3933786</v>
      </c>
      <c r="K88" s="19">
        <v>0.1090061708818561</v>
      </c>
    </row>
    <row r="89" spans="1:11" ht="13.5">
      <c r="A89" s="21"/>
      <c r="B89" s="15">
        <v>401</v>
      </c>
      <c r="C89" s="71" t="s">
        <v>120</v>
      </c>
      <c r="D89" s="71">
        <v>17412455</v>
      </c>
      <c r="E89" s="19">
        <v>0.2</v>
      </c>
      <c r="G89" s="21"/>
      <c r="H89" s="15">
        <v>217</v>
      </c>
      <c r="I89" s="15" t="s">
        <v>148</v>
      </c>
      <c r="J89" s="71">
        <v>1335614</v>
      </c>
      <c r="K89" s="19">
        <v>0.03701019016189477</v>
      </c>
    </row>
    <row r="90" spans="1:11" ht="13.5">
      <c r="A90" s="21"/>
      <c r="B90" s="15">
        <v>402</v>
      </c>
      <c r="C90" s="71" t="s">
        <v>121</v>
      </c>
      <c r="D90" s="71">
        <v>28136486</v>
      </c>
      <c r="E90" s="19">
        <v>0.3</v>
      </c>
      <c r="G90" s="21"/>
      <c r="H90" s="15">
        <v>218</v>
      </c>
      <c r="I90" s="15" t="s">
        <v>149</v>
      </c>
      <c r="J90" s="71">
        <v>8722288</v>
      </c>
      <c r="K90" s="19">
        <v>0.24169673088692747</v>
      </c>
    </row>
    <row r="91" spans="1:11" ht="13.5">
      <c r="A91" s="21"/>
      <c r="B91" s="15">
        <v>403</v>
      </c>
      <c r="C91" s="71" t="s">
        <v>122</v>
      </c>
      <c r="D91" s="71">
        <v>686094</v>
      </c>
      <c r="E91" s="19">
        <v>0</v>
      </c>
      <c r="G91" s="21"/>
      <c r="H91" s="15">
        <v>220</v>
      </c>
      <c r="I91" s="15" t="s">
        <v>151</v>
      </c>
      <c r="J91" s="71">
        <v>26768802</v>
      </c>
      <c r="K91" s="19">
        <v>0.7417700416633166</v>
      </c>
    </row>
    <row r="92" spans="1:11" ht="13.5">
      <c r="A92" s="21"/>
      <c r="B92" s="15">
        <v>404</v>
      </c>
      <c r="C92" s="71" t="s">
        <v>123</v>
      </c>
      <c r="D92" s="71">
        <v>586071</v>
      </c>
      <c r="E92" s="19">
        <v>0</v>
      </c>
      <c r="G92" s="21"/>
      <c r="H92" s="15">
        <v>221</v>
      </c>
      <c r="I92" s="15" t="s">
        <v>152</v>
      </c>
      <c r="J92" s="71">
        <v>39755</v>
      </c>
      <c r="K92" s="19">
        <v>0.0011016207601044362</v>
      </c>
    </row>
    <row r="93" spans="1:11" ht="13.5">
      <c r="A93" s="21"/>
      <c r="B93" s="15">
        <v>405</v>
      </c>
      <c r="C93" s="71" t="s">
        <v>124</v>
      </c>
      <c r="D93" s="71">
        <v>205081</v>
      </c>
      <c r="E93" s="19">
        <v>0</v>
      </c>
      <c r="G93" s="21"/>
      <c r="H93" s="15">
        <v>222</v>
      </c>
      <c r="I93" s="15" t="s">
        <v>153</v>
      </c>
      <c r="J93" s="71">
        <v>9005200</v>
      </c>
      <c r="K93" s="19">
        <v>0.24953629150779696</v>
      </c>
    </row>
    <row r="94" spans="1:11" ht="13.5">
      <c r="A94" s="21"/>
      <c r="B94" s="15">
        <v>406</v>
      </c>
      <c r="C94" s="71" t="s">
        <v>125</v>
      </c>
      <c r="D94" s="71">
        <v>9447092</v>
      </c>
      <c r="E94" s="19">
        <v>0.1</v>
      </c>
      <c r="G94" s="21"/>
      <c r="H94" s="15">
        <v>225</v>
      </c>
      <c r="I94" s="15" t="s">
        <v>154</v>
      </c>
      <c r="J94" s="71">
        <v>8485621</v>
      </c>
      <c r="K94" s="19">
        <v>0.23513863051133607</v>
      </c>
    </row>
    <row r="95" spans="1:11" ht="13.5">
      <c r="A95" s="21"/>
      <c r="B95" s="15">
        <v>407</v>
      </c>
      <c r="C95" s="71" t="s">
        <v>126</v>
      </c>
      <c r="D95" s="71">
        <v>8511558</v>
      </c>
      <c r="E95" s="19">
        <v>0.1</v>
      </c>
      <c r="G95" s="21"/>
      <c r="H95" s="15">
        <v>228</v>
      </c>
      <c r="I95" s="15" t="s">
        <v>155</v>
      </c>
      <c r="J95" s="71">
        <v>97473</v>
      </c>
      <c r="K95" s="19">
        <v>0.002701000637647081</v>
      </c>
    </row>
    <row r="96" spans="1:11" ht="13.5">
      <c r="A96" s="21"/>
      <c r="B96" s="15">
        <v>408</v>
      </c>
      <c r="C96" s="71" t="s">
        <v>127</v>
      </c>
      <c r="D96" s="71">
        <v>1380654</v>
      </c>
      <c r="E96" s="19">
        <v>0</v>
      </c>
      <c r="G96" s="21"/>
      <c r="H96" s="15">
        <v>230</v>
      </c>
      <c r="I96" s="15" t="s">
        <v>156</v>
      </c>
      <c r="J96" s="71">
        <v>1124831</v>
      </c>
      <c r="K96" s="19">
        <v>0.031169341748434987</v>
      </c>
    </row>
    <row r="97" spans="1:11" ht="13.5">
      <c r="A97" s="21"/>
      <c r="B97" s="15">
        <v>409</v>
      </c>
      <c r="C97" s="71" t="s">
        <v>128</v>
      </c>
      <c r="D97" s="71">
        <v>26114900</v>
      </c>
      <c r="E97" s="19">
        <v>0.3</v>
      </c>
      <c r="G97" s="21"/>
      <c r="H97" s="15">
        <v>233</v>
      </c>
      <c r="I97" s="15" t="s">
        <v>157</v>
      </c>
      <c r="J97" s="71">
        <v>22310</v>
      </c>
      <c r="K97" s="19">
        <v>0.0006182155491870197</v>
      </c>
    </row>
    <row r="98" spans="1:11" ht="13.5">
      <c r="A98" s="21"/>
      <c r="B98" s="15">
        <v>410</v>
      </c>
      <c r="C98" s="71" t="s">
        <v>129</v>
      </c>
      <c r="D98" s="71">
        <v>84391027</v>
      </c>
      <c r="E98" s="19">
        <v>1</v>
      </c>
      <c r="G98" s="21"/>
      <c r="H98" s="15">
        <v>234</v>
      </c>
      <c r="I98" s="15" t="s">
        <v>158</v>
      </c>
      <c r="J98" s="71">
        <v>3260245</v>
      </c>
      <c r="K98" s="19">
        <v>0.09034218526038705</v>
      </c>
    </row>
    <row r="99" spans="1:11" ht="13.5">
      <c r="A99" s="21"/>
      <c r="B99" s="15">
        <v>411</v>
      </c>
      <c r="C99" s="71" t="s">
        <v>130</v>
      </c>
      <c r="D99" s="71">
        <v>1506360</v>
      </c>
      <c r="E99" s="19">
        <v>0</v>
      </c>
      <c r="G99" s="21"/>
      <c r="H99" s="15">
        <v>241</v>
      </c>
      <c r="I99" s="15" t="s">
        <v>159</v>
      </c>
      <c r="J99" s="71">
        <v>44302</v>
      </c>
      <c r="K99" s="19">
        <v>0.001227619240702974</v>
      </c>
    </row>
    <row r="100" spans="1:11" ht="13.5">
      <c r="A100" s="21"/>
      <c r="B100" s="15">
        <v>412</v>
      </c>
      <c r="C100" s="71" t="s">
        <v>131</v>
      </c>
      <c r="D100" s="71">
        <v>615872</v>
      </c>
      <c r="E100" s="19">
        <v>0</v>
      </c>
      <c r="G100" s="21"/>
      <c r="H100" s="15">
        <v>242</v>
      </c>
      <c r="I100" s="15" t="s">
        <v>160</v>
      </c>
      <c r="J100" s="71">
        <v>180771</v>
      </c>
      <c r="K100" s="19">
        <v>0.005009208563069778</v>
      </c>
    </row>
    <row r="101" spans="1:11" ht="13.5">
      <c r="A101" s="21"/>
      <c r="B101" s="15">
        <v>413</v>
      </c>
      <c r="C101" s="71" t="s">
        <v>132</v>
      </c>
      <c r="D101" s="71">
        <v>26340258</v>
      </c>
      <c r="E101" s="19">
        <v>0.3</v>
      </c>
      <c r="G101" s="21"/>
      <c r="H101" s="15">
        <v>243</v>
      </c>
      <c r="I101" s="15" t="s">
        <v>161</v>
      </c>
      <c r="J101" s="71">
        <v>32755</v>
      </c>
      <c r="K101" s="19">
        <v>0.0009076490503639996</v>
      </c>
    </row>
    <row r="102" spans="1:11" ht="14.25" thickBot="1">
      <c r="A102" s="38" t="s">
        <v>8</v>
      </c>
      <c r="B102" s="39"/>
      <c r="C102" s="39"/>
      <c r="D102" s="74">
        <v>432790337</v>
      </c>
      <c r="E102" s="43">
        <v>5</v>
      </c>
      <c r="G102" s="21"/>
      <c r="H102" s="15">
        <v>244</v>
      </c>
      <c r="I102" s="15" t="s">
        <v>162</v>
      </c>
      <c r="J102" s="71">
        <v>87251</v>
      </c>
      <c r="K102" s="19">
        <v>0.0024177465209375463</v>
      </c>
    </row>
    <row r="103" spans="1:11" ht="13.5">
      <c r="A103" s="21" t="s">
        <v>9</v>
      </c>
      <c r="B103" s="45">
        <v>201</v>
      </c>
      <c r="C103" s="71" t="s">
        <v>134</v>
      </c>
      <c r="D103" s="71">
        <v>6015386</v>
      </c>
      <c r="E103" s="49">
        <v>0.1</v>
      </c>
      <c r="G103" s="21"/>
      <c r="H103" s="22"/>
      <c r="I103" s="22" t="s">
        <v>290</v>
      </c>
      <c r="J103" s="28">
        <v>289649308</v>
      </c>
      <c r="K103" s="27">
        <v>8.026253071127755</v>
      </c>
    </row>
    <row r="104" spans="1:11" ht="13.5">
      <c r="A104" s="21"/>
      <c r="B104" s="15">
        <v>202</v>
      </c>
      <c r="C104" s="71" t="s">
        <v>135</v>
      </c>
      <c r="D104" s="71">
        <v>32396225</v>
      </c>
      <c r="E104" s="19">
        <v>0.4</v>
      </c>
      <c r="G104" s="21"/>
      <c r="H104" s="31"/>
      <c r="I104" s="31" t="s">
        <v>291</v>
      </c>
      <c r="J104" s="73">
        <v>10392233</v>
      </c>
      <c r="K104" s="35">
        <v>0.28797131471871223</v>
      </c>
    </row>
    <row r="105" spans="1:11" ht="14.25" thickBot="1">
      <c r="A105" s="21"/>
      <c r="B105" s="15">
        <v>203</v>
      </c>
      <c r="C105" s="71" t="s">
        <v>136</v>
      </c>
      <c r="D105" s="71">
        <v>32616469</v>
      </c>
      <c r="E105" s="19">
        <v>0.4</v>
      </c>
      <c r="G105" s="38" t="s">
        <v>10</v>
      </c>
      <c r="H105" s="39"/>
      <c r="I105" s="39"/>
      <c r="J105" s="74">
        <v>291774123</v>
      </c>
      <c r="K105" s="43">
        <v>8.085132213760916</v>
      </c>
    </row>
    <row r="106" spans="1:11" ht="13.5">
      <c r="A106" s="21"/>
      <c r="B106" s="15">
        <v>204</v>
      </c>
      <c r="C106" s="71" t="s">
        <v>137</v>
      </c>
      <c r="D106" s="71">
        <v>15829045</v>
      </c>
      <c r="E106" s="19">
        <v>0.2</v>
      </c>
      <c r="G106" s="21" t="s">
        <v>292</v>
      </c>
      <c r="H106" s="45">
        <v>150</v>
      </c>
      <c r="I106" s="15" t="s">
        <v>163</v>
      </c>
      <c r="J106" s="71">
        <v>35460</v>
      </c>
      <c r="K106" s="49">
        <v>0.000982605261056554</v>
      </c>
    </row>
    <row r="107" spans="1:11" ht="13.5">
      <c r="A107" s="21"/>
      <c r="B107" s="15">
        <v>205</v>
      </c>
      <c r="C107" s="71" t="s">
        <v>138</v>
      </c>
      <c r="D107" s="71">
        <v>341753953</v>
      </c>
      <c r="E107" s="19">
        <v>3.9</v>
      </c>
      <c r="G107" s="21"/>
      <c r="H107" s="15">
        <v>152</v>
      </c>
      <c r="I107" s="15" t="s">
        <v>165</v>
      </c>
      <c r="J107" s="71">
        <v>208589</v>
      </c>
      <c r="K107" s="19">
        <v>0.0057800521375782725</v>
      </c>
    </row>
    <row r="108" spans="1:11" ht="13.5">
      <c r="A108" s="21"/>
      <c r="B108" s="15">
        <v>206</v>
      </c>
      <c r="C108" s="71" t="s">
        <v>139</v>
      </c>
      <c r="D108" s="71">
        <v>33081509</v>
      </c>
      <c r="E108" s="19">
        <v>0.4</v>
      </c>
      <c r="G108" s="21"/>
      <c r="H108" s="15">
        <v>153</v>
      </c>
      <c r="I108" s="15" t="s">
        <v>166</v>
      </c>
      <c r="J108" s="71">
        <v>938083</v>
      </c>
      <c r="K108" s="19">
        <v>0.025994509055491125</v>
      </c>
    </row>
    <row r="109" spans="1:11" ht="13.5">
      <c r="A109" s="21"/>
      <c r="B109" s="15">
        <v>207</v>
      </c>
      <c r="C109" s="71" t="s">
        <v>140</v>
      </c>
      <c r="D109" s="71">
        <v>254297992</v>
      </c>
      <c r="E109" s="19">
        <v>2.9</v>
      </c>
      <c r="G109" s="21"/>
      <c r="H109" s="15">
        <v>154</v>
      </c>
      <c r="I109" s="15" t="s">
        <v>167</v>
      </c>
      <c r="J109" s="71">
        <v>9169</v>
      </c>
      <c r="K109" s="19">
        <v>0.00025407522951572314</v>
      </c>
    </row>
    <row r="110" spans="1:11" ht="13.5">
      <c r="A110" s="21"/>
      <c r="B110" s="15">
        <v>208</v>
      </c>
      <c r="C110" s="71" t="s">
        <v>141</v>
      </c>
      <c r="D110" s="71">
        <v>151237367</v>
      </c>
      <c r="E110" s="19">
        <v>1.7</v>
      </c>
      <c r="G110" s="21"/>
      <c r="H110" s="15">
        <v>157</v>
      </c>
      <c r="I110" s="15" t="s">
        <v>170</v>
      </c>
      <c r="J110" s="71">
        <v>20287</v>
      </c>
      <c r="K110" s="19">
        <v>0.0005621577250720336</v>
      </c>
    </row>
    <row r="111" spans="1:11" ht="13.5">
      <c r="A111" s="21"/>
      <c r="B111" s="15">
        <v>209</v>
      </c>
      <c r="C111" s="71" t="s">
        <v>142</v>
      </c>
      <c r="D111" s="71">
        <v>1306400</v>
      </c>
      <c r="E111" s="19">
        <v>0</v>
      </c>
      <c r="G111" s="21"/>
      <c r="H111" s="15">
        <v>223</v>
      </c>
      <c r="I111" s="15" t="s">
        <v>171</v>
      </c>
      <c r="J111" s="71">
        <v>2831413</v>
      </c>
      <c r="K111" s="19">
        <v>0.07845914579875693</v>
      </c>
    </row>
    <row r="112" spans="1:11" ht="13.5">
      <c r="A112" s="21"/>
      <c r="B112" s="15">
        <v>210</v>
      </c>
      <c r="C112" s="71" t="s">
        <v>143</v>
      </c>
      <c r="D112" s="71">
        <v>147185018</v>
      </c>
      <c r="E112" s="19">
        <v>1.7</v>
      </c>
      <c r="G112" s="21"/>
      <c r="H112" s="15">
        <v>224</v>
      </c>
      <c r="I112" s="15" t="s">
        <v>172</v>
      </c>
      <c r="J112" s="71">
        <v>70267108</v>
      </c>
      <c r="K112" s="19">
        <v>1.947118725325129</v>
      </c>
    </row>
    <row r="113" spans="1:11" ht="13.5">
      <c r="A113" s="21"/>
      <c r="B113" s="15">
        <v>211</v>
      </c>
      <c r="C113" s="71" t="s">
        <v>144</v>
      </c>
      <c r="D113" s="71">
        <v>2537</v>
      </c>
      <c r="E113" s="19">
        <v>0</v>
      </c>
      <c r="G113" s="21"/>
      <c r="H113" s="15">
        <v>227</v>
      </c>
      <c r="I113" s="15" t="s">
        <v>173</v>
      </c>
      <c r="J113" s="71">
        <v>3905465</v>
      </c>
      <c r="K113" s="19">
        <v>0.10822138905449055</v>
      </c>
    </row>
    <row r="114" spans="1:11" ht="13.5">
      <c r="A114" s="21"/>
      <c r="B114" s="15">
        <v>213</v>
      </c>
      <c r="C114" s="71" t="s">
        <v>146</v>
      </c>
      <c r="D114" s="71">
        <v>322120308</v>
      </c>
      <c r="E114" s="19">
        <v>3.7</v>
      </c>
      <c r="G114" s="21"/>
      <c r="H114" s="15">
        <v>231</v>
      </c>
      <c r="I114" s="15" t="s">
        <v>175</v>
      </c>
      <c r="J114" s="71">
        <v>1718092</v>
      </c>
      <c r="K114" s="19">
        <v>0.04760874896162371</v>
      </c>
    </row>
    <row r="115" spans="1:11" ht="13.5">
      <c r="A115" s="21"/>
      <c r="B115" s="15">
        <v>215</v>
      </c>
      <c r="C115" s="71" t="s">
        <v>147</v>
      </c>
      <c r="D115" s="71">
        <v>27062243</v>
      </c>
      <c r="E115" s="19">
        <v>0.3</v>
      </c>
      <c r="G115" s="21"/>
      <c r="H115" s="15">
        <v>232</v>
      </c>
      <c r="I115" s="15" t="s">
        <v>176</v>
      </c>
      <c r="J115" s="71">
        <v>213101</v>
      </c>
      <c r="K115" s="19">
        <v>0.005905080759628108</v>
      </c>
    </row>
    <row r="116" spans="1:11" ht="13.5">
      <c r="A116" s="21"/>
      <c r="B116" s="15">
        <v>217</v>
      </c>
      <c r="C116" s="71" t="s">
        <v>148</v>
      </c>
      <c r="D116" s="71">
        <v>15145424</v>
      </c>
      <c r="E116" s="19">
        <v>0.2</v>
      </c>
      <c r="G116" s="21"/>
      <c r="H116" s="15">
        <v>235</v>
      </c>
      <c r="I116" s="15" t="s">
        <v>177</v>
      </c>
      <c r="J116" s="71">
        <v>402571</v>
      </c>
      <c r="K116" s="19">
        <v>0.011155340737416752</v>
      </c>
    </row>
    <row r="117" spans="1:11" ht="13.5">
      <c r="A117" s="21"/>
      <c r="B117" s="15">
        <v>218</v>
      </c>
      <c r="C117" s="71" t="s">
        <v>149</v>
      </c>
      <c r="D117" s="71">
        <v>135203915</v>
      </c>
      <c r="E117" s="19">
        <v>1.5</v>
      </c>
      <c r="G117" s="21"/>
      <c r="H117" s="15">
        <v>236</v>
      </c>
      <c r="I117" s="15" t="s">
        <v>178</v>
      </c>
      <c r="J117" s="71">
        <v>958712</v>
      </c>
      <c r="K117" s="19">
        <v>0.026566143684096193</v>
      </c>
    </row>
    <row r="118" spans="1:11" ht="13.5">
      <c r="A118" s="21"/>
      <c r="B118" s="15">
        <v>219</v>
      </c>
      <c r="C118" s="71" t="s">
        <v>270</v>
      </c>
      <c r="D118" s="71">
        <v>5375905</v>
      </c>
      <c r="E118" s="19">
        <v>0.1</v>
      </c>
      <c r="G118" s="21"/>
      <c r="H118" s="15">
        <v>237</v>
      </c>
      <c r="I118" s="15" t="s">
        <v>179</v>
      </c>
      <c r="J118" s="71">
        <v>89737</v>
      </c>
      <c r="K118" s="19">
        <v>0.00248663418813965</v>
      </c>
    </row>
    <row r="119" spans="1:11" ht="13.5">
      <c r="A119" s="21"/>
      <c r="B119" s="15">
        <v>220</v>
      </c>
      <c r="C119" s="71" t="s">
        <v>151</v>
      </c>
      <c r="D119" s="71">
        <v>137990637</v>
      </c>
      <c r="E119" s="19">
        <v>1.6</v>
      </c>
      <c r="G119" s="21"/>
      <c r="H119" s="15">
        <v>238</v>
      </c>
      <c r="I119" s="15" t="s">
        <v>180</v>
      </c>
      <c r="J119" s="71">
        <v>3489828</v>
      </c>
      <c r="K119" s="19">
        <v>0.09670398626572115</v>
      </c>
    </row>
    <row r="120" spans="1:11" ht="13.5">
      <c r="A120" s="21"/>
      <c r="B120" s="15">
        <v>221</v>
      </c>
      <c r="C120" s="71" t="s">
        <v>152</v>
      </c>
      <c r="D120" s="71">
        <v>988184</v>
      </c>
      <c r="E120" s="19">
        <v>0</v>
      </c>
      <c r="G120" s="21"/>
      <c r="H120" s="15">
        <v>239</v>
      </c>
      <c r="I120" s="15" t="s">
        <v>181</v>
      </c>
      <c r="J120" s="71">
        <v>52775</v>
      </c>
      <c r="K120" s="19">
        <v>0.001462408140221648</v>
      </c>
    </row>
    <row r="121" spans="1:11" ht="13.5">
      <c r="A121" s="21"/>
      <c r="B121" s="15">
        <v>222</v>
      </c>
      <c r="C121" s="71" t="s">
        <v>153</v>
      </c>
      <c r="D121" s="71">
        <v>28510697</v>
      </c>
      <c r="E121" s="19">
        <v>0.3</v>
      </c>
      <c r="G121" s="21"/>
      <c r="H121" s="15">
        <v>245</v>
      </c>
      <c r="I121" s="15" t="s">
        <v>183</v>
      </c>
      <c r="J121" s="71">
        <v>3008005</v>
      </c>
      <c r="K121" s="19">
        <v>0.08335255325111167</v>
      </c>
    </row>
    <row r="122" spans="1:11" ht="13.5">
      <c r="A122" s="21"/>
      <c r="B122" s="15">
        <v>225</v>
      </c>
      <c r="C122" s="71" t="s">
        <v>154</v>
      </c>
      <c r="D122" s="71">
        <v>26407471</v>
      </c>
      <c r="E122" s="19">
        <v>0.3</v>
      </c>
      <c r="G122" s="21"/>
      <c r="H122" s="30">
        <v>246</v>
      </c>
      <c r="I122" s="15" t="s">
        <v>184</v>
      </c>
      <c r="J122" s="71">
        <v>593541</v>
      </c>
      <c r="K122" s="54">
        <v>0.016447166081578347</v>
      </c>
    </row>
    <row r="123" spans="1:11" ht="14.25" thickBot="1">
      <c r="A123" s="21"/>
      <c r="B123" s="15">
        <v>228</v>
      </c>
      <c r="C123" s="71" t="s">
        <v>271</v>
      </c>
      <c r="D123" s="71">
        <v>460391</v>
      </c>
      <c r="E123" s="19">
        <v>0</v>
      </c>
      <c r="G123" s="38" t="s">
        <v>11</v>
      </c>
      <c r="H123" s="39"/>
      <c r="I123" s="39"/>
      <c r="J123" s="74">
        <v>88741936</v>
      </c>
      <c r="K123" s="43">
        <v>2.4590607216566274</v>
      </c>
    </row>
    <row r="124" spans="1:11" ht="13.5">
      <c r="A124" s="21"/>
      <c r="B124" s="15">
        <v>230</v>
      </c>
      <c r="C124" s="71" t="s">
        <v>156</v>
      </c>
      <c r="D124" s="71">
        <v>27054520</v>
      </c>
      <c r="E124" s="19">
        <v>0.3</v>
      </c>
      <c r="G124" s="21" t="s">
        <v>12</v>
      </c>
      <c r="H124" s="45">
        <v>133</v>
      </c>
      <c r="I124" s="15" t="s">
        <v>185</v>
      </c>
      <c r="J124" s="71">
        <v>32980759</v>
      </c>
      <c r="K124" s="49">
        <v>0.9139048873953269</v>
      </c>
    </row>
    <row r="125" spans="1:11" ht="13.5">
      <c r="A125" s="21"/>
      <c r="B125" s="15">
        <v>233</v>
      </c>
      <c r="C125" s="71" t="s">
        <v>157</v>
      </c>
      <c r="D125" s="71">
        <v>2831906</v>
      </c>
      <c r="E125" s="19">
        <v>0</v>
      </c>
      <c r="G125" s="21"/>
      <c r="H125" s="15">
        <v>135</v>
      </c>
      <c r="I125" s="15" t="s">
        <v>187</v>
      </c>
      <c r="J125" s="71">
        <v>3330446</v>
      </c>
      <c r="K125" s="19">
        <v>0.0922874721168854</v>
      </c>
    </row>
    <row r="126" spans="1:11" ht="13.5">
      <c r="A126" s="21"/>
      <c r="B126" s="15">
        <v>234</v>
      </c>
      <c r="C126" s="71" t="s">
        <v>158</v>
      </c>
      <c r="D126" s="71">
        <v>66679519</v>
      </c>
      <c r="E126" s="19">
        <v>0.8</v>
      </c>
      <c r="G126" s="21"/>
      <c r="H126" s="15">
        <v>137</v>
      </c>
      <c r="I126" s="15" t="s">
        <v>188</v>
      </c>
      <c r="J126" s="71">
        <v>123767204</v>
      </c>
      <c r="K126" s="19">
        <v>3.429619452810484</v>
      </c>
    </row>
    <row r="127" spans="1:11" ht="13.5">
      <c r="A127" s="21"/>
      <c r="B127" s="15">
        <v>241</v>
      </c>
      <c r="C127" s="71" t="s">
        <v>159</v>
      </c>
      <c r="D127" s="71">
        <v>262223</v>
      </c>
      <c r="E127" s="19">
        <v>0</v>
      </c>
      <c r="G127" s="21"/>
      <c r="H127" s="15">
        <v>138</v>
      </c>
      <c r="I127" s="15" t="s">
        <v>189</v>
      </c>
      <c r="J127" s="71">
        <v>53669500</v>
      </c>
      <c r="K127" s="19">
        <v>1.4871949537020508</v>
      </c>
    </row>
    <row r="128" spans="1:11" ht="13.5">
      <c r="A128" s="21"/>
      <c r="B128" s="15">
        <v>242</v>
      </c>
      <c r="C128" s="71" t="s">
        <v>160</v>
      </c>
      <c r="D128" s="71">
        <v>5608038</v>
      </c>
      <c r="E128" s="19">
        <v>0.1</v>
      </c>
      <c r="G128" s="21"/>
      <c r="H128" s="15">
        <v>140</v>
      </c>
      <c r="I128" s="15" t="s">
        <v>190</v>
      </c>
      <c r="J128" s="71">
        <v>78076010</v>
      </c>
      <c r="K128" s="19">
        <v>2.1635053070587738</v>
      </c>
    </row>
    <row r="129" spans="1:11" ht="13.5">
      <c r="A129" s="21"/>
      <c r="B129" s="15">
        <v>244</v>
      </c>
      <c r="C129" s="71" t="s">
        <v>289</v>
      </c>
      <c r="D129" s="71">
        <v>23196</v>
      </c>
      <c r="E129" s="19">
        <v>0</v>
      </c>
      <c r="G129" s="21"/>
      <c r="H129" s="15">
        <v>141</v>
      </c>
      <c r="I129" s="15" t="s">
        <v>191</v>
      </c>
      <c r="J129" s="71">
        <v>179938</v>
      </c>
      <c r="K129" s="19">
        <v>0.0049861259296106655</v>
      </c>
    </row>
    <row r="130" spans="1:11" ht="13.5">
      <c r="A130" s="21"/>
      <c r="B130" s="22"/>
      <c r="C130" s="22" t="s">
        <v>290</v>
      </c>
      <c r="D130" s="28">
        <v>1794210579</v>
      </c>
      <c r="E130" s="27">
        <v>20.6</v>
      </c>
      <c r="G130" s="21"/>
      <c r="H130" s="15">
        <v>143</v>
      </c>
      <c r="I130" s="15" t="s">
        <v>192</v>
      </c>
      <c r="J130" s="71">
        <v>1786380</v>
      </c>
      <c r="K130" s="19">
        <v>0.049501026120874425</v>
      </c>
    </row>
    <row r="131" spans="1:11" ht="13.5">
      <c r="A131" s="21"/>
      <c r="B131" s="31"/>
      <c r="C131" s="31" t="s">
        <v>291</v>
      </c>
      <c r="D131" s="73">
        <v>65473854</v>
      </c>
      <c r="E131" s="35">
        <v>0.8</v>
      </c>
      <c r="G131" s="21"/>
      <c r="H131" s="15">
        <v>144</v>
      </c>
      <c r="I131" s="15" t="s">
        <v>193</v>
      </c>
      <c r="J131" s="71">
        <v>210761</v>
      </c>
      <c r="K131" s="19">
        <v>0.005840238788086305</v>
      </c>
    </row>
    <row r="132" spans="1:11" ht="14.25" thickBot="1">
      <c r="A132" s="38" t="s">
        <v>10</v>
      </c>
      <c r="B132" s="39"/>
      <c r="C132" s="39"/>
      <c r="D132" s="74">
        <v>1817446478</v>
      </c>
      <c r="E132" s="43">
        <v>20.8</v>
      </c>
      <c r="G132" s="21"/>
      <c r="H132" s="15">
        <v>145</v>
      </c>
      <c r="I132" s="15" t="s">
        <v>194</v>
      </c>
      <c r="J132" s="71">
        <v>103344</v>
      </c>
      <c r="K132" s="19">
        <v>0.0028636874816308096</v>
      </c>
    </row>
    <row r="133" spans="1:11" ht="13.5">
      <c r="A133" s="21" t="s">
        <v>292</v>
      </c>
      <c r="B133" s="45">
        <v>150</v>
      </c>
      <c r="C133" s="71" t="s">
        <v>163</v>
      </c>
      <c r="D133" s="71">
        <v>183040</v>
      </c>
      <c r="E133" s="49">
        <v>0</v>
      </c>
      <c r="G133" s="21"/>
      <c r="H133" s="15">
        <v>146</v>
      </c>
      <c r="I133" s="15" t="s">
        <v>195</v>
      </c>
      <c r="J133" s="71">
        <v>88853</v>
      </c>
      <c r="K133" s="19">
        <v>0.0024621383322238574</v>
      </c>
    </row>
    <row r="134" spans="1:11" ht="13.5">
      <c r="A134" s="21" t="s">
        <v>293</v>
      </c>
      <c r="B134" s="15">
        <v>151</v>
      </c>
      <c r="C134" s="71" t="s">
        <v>164</v>
      </c>
      <c r="D134" s="71">
        <v>7164</v>
      </c>
      <c r="E134" s="19">
        <v>0</v>
      </c>
      <c r="G134" s="21"/>
      <c r="H134" s="15">
        <v>147</v>
      </c>
      <c r="I134" s="15" t="s">
        <v>196</v>
      </c>
      <c r="J134" s="71">
        <v>88046813</v>
      </c>
      <c r="K134" s="19">
        <v>2.4397986935437843</v>
      </c>
    </row>
    <row r="135" spans="1:11" ht="13.5">
      <c r="A135" s="21"/>
      <c r="B135" s="15">
        <v>152</v>
      </c>
      <c r="C135" s="71" t="s">
        <v>165</v>
      </c>
      <c r="D135" s="71">
        <v>601052</v>
      </c>
      <c r="E135" s="19">
        <v>0</v>
      </c>
      <c r="G135" s="21"/>
      <c r="H135" s="15">
        <v>149</v>
      </c>
      <c r="I135" s="15" t="s">
        <v>197</v>
      </c>
      <c r="J135" s="71">
        <v>563</v>
      </c>
      <c r="K135" s="19">
        <v>1.560086751198082E-05</v>
      </c>
    </row>
    <row r="136" spans="1:11" ht="14.25" thickBot="1">
      <c r="A136" s="21"/>
      <c r="B136" s="15">
        <v>153</v>
      </c>
      <c r="C136" s="71" t="s">
        <v>166</v>
      </c>
      <c r="D136" s="71">
        <v>7392242</v>
      </c>
      <c r="E136" s="19">
        <v>0.1</v>
      </c>
      <c r="G136" s="38" t="s">
        <v>13</v>
      </c>
      <c r="H136" s="39"/>
      <c r="I136" s="39"/>
      <c r="J136" s="74">
        <v>382240571</v>
      </c>
      <c r="K136" s="43">
        <v>10.591979584147243</v>
      </c>
    </row>
    <row r="137" spans="1:11" ht="13.5">
      <c r="A137" s="21"/>
      <c r="B137" s="15">
        <v>154</v>
      </c>
      <c r="C137" s="71" t="s">
        <v>167</v>
      </c>
      <c r="D137" s="71">
        <v>40033</v>
      </c>
      <c r="E137" s="19">
        <v>0</v>
      </c>
      <c r="G137" s="21" t="s">
        <v>14</v>
      </c>
      <c r="H137" s="45">
        <v>501</v>
      </c>
      <c r="I137" s="15" t="s">
        <v>199</v>
      </c>
      <c r="J137" s="71">
        <v>713941</v>
      </c>
      <c r="K137" s="49">
        <v>0.019783479489113853</v>
      </c>
    </row>
    <row r="138" spans="1:11" ht="13.5">
      <c r="A138" s="21"/>
      <c r="B138" s="15">
        <v>155</v>
      </c>
      <c r="C138" s="71" t="s">
        <v>168</v>
      </c>
      <c r="D138" s="71">
        <v>14280</v>
      </c>
      <c r="E138" s="19">
        <v>0</v>
      </c>
      <c r="G138" s="21"/>
      <c r="H138" s="15">
        <v>503</v>
      </c>
      <c r="I138" s="15" t="s">
        <v>201</v>
      </c>
      <c r="J138" s="71">
        <v>5095104</v>
      </c>
      <c r="K138" s="19">
        <v>0.14118657631219098</v>
      </c>
    </row>
    <row r="139" spans="1:11" ht="13.5">
      <c r="A139" s="21"/>
      <c r="B139" s="15">
        <v>156</v>
      </c>
      <c r="C139" s="71" t="s">
        <v>169</v>
      </c>
      <c r="D139" s="71">
        <v>40789</v>
      </c>
      <c r="E139" s="19">
        <v>0</v>
      </c>
      <c r="G139" s="21"/>
      <c r="H139" s="15">
        <v>504</v>
      </c>
      <c r="I139" s="15" t="s">
        <v>202</v>
      </c>
      <c r="J139" s="71">
        <v>240224</v>
      </c>
      <c r="K139" s="19">
        <v>0.006656665714383801</v>
      </c>
    </row>
    <row r="140" spans="1:11" ht="13.5">
      <c r="A140" s="21"/>
      <c r="B140" s="15">
        <v>157</v>
      </c>
      <c r="C140" s="71" t="s">
        <v>170</v>
      </c>
      <c r="D140" s="71">
        <v>581773</v>
      </c>
      <c r="E140" s="19">
        <v>0</v>
      </c>
      <c r="G140" s="21"/>
      <c r="H140" s="15">
        <v>505</v>
      </c>
      <c r="I140" s="15" t="s">
        <v>203</v>
      </c>
      <c r="J140" s="71">
        <v>3887</v>
      </c>
      <c r="K140" s="19">
        <v>0.00010770971939443952</v>
      </c>
    </row>
    <row r="141" spans="1:11" ht="13.5">
      <c r="A141" s="21"/>
      <c r="B141" s="15">
        <v>223</v>
      </c>
      <c r="C141" s="71" t="s">
        <v>171</v>
      </c>
      <c r="D141" s="71">
        <v>48252933</v>
      </c>
      <c r="E141" s="19">
        <v>0.6</v>
      </c>
      <c r="G141" s="21"/>
      <c r="H141" s="15">
        <v>506</v>
      </c>
      <c r="I141" s="15" t="s">
        <v>204</v>
      </c>
      <c r="J141" s="71">
        <v>2651241</v>
      </c>
      <c r="K141" s="19">
        <v>0.07346653567199209</v>
      </c>
    </row>
    <row r="142" spans="1:11" ht="13.5">
      <c r="A142" s="21"/>
      <c r="B142" s="15">
        <v>224</v>
      </c>
      <c r="C142" s="71" t="s">
        <v>172</v>
      </c>
      <c r="D142" s="71">
        <v>125438986</v>
      </c>
      <c r="E142" s="19">
        <v>1.4</v>
      </c>
      <c r="G142" s="21"/>
      <c r="H142" s="15">
        <v>507</v>
      </c>
      <c r="I142" s="15" t="s">
        <v>205</v>
      </c>
      <c r="J142" s="71">
        <v>11788440</v>
      </c>
      <c r="K142" s="19">
        <v>0.32666055171036446</v>
      </c>
    </row>
    <row r="143" spans="1:11" ht="13.5">
      <c r="A143" s="21"/>
      <c r="B143" s="15">
        <v>227</v>
      </c>
      <c r="C143" s="71" t="s">
        <v>173</v>
      </c>
      <c r="D143" s="71">
        <v>35919068</v>
      </c>
      <c r="E143" s="19">
        <v>0.4</v>
      </c>
      <c r="G143" s="21"/>
      <c r="H143" s="15">
        <v>510</v>
      </c>
      <c r="I143" s="15" t="s">
        <v>208</v>
      </c>
      <c r="J143" s="71">
        <v>25452</v>
      </c>
      <c r="K143" s="19">
        <v>0.0007052811366162271</v>
      </c>
    </row>
    <row r="144" spans="1:11" ht="13.5">
      <c r="A144" s="21"/>
      <c r="B144" s="15">
        <v>231</v>
      </c>
      <c r="C144" s="71" t="s">
        <v>175</v>
      </c>
      <c r="D144" s="71">
        <v>3589647</v>
      </c>
      <c r="E144" s="19">
        <v>0</v>
      </c>
      <c r="G144" s="21"/>
      <c r="H144" s="15">
        <v>511</v>
      </c>
      <c r="I144" s="15" t="s">
        <v>209</v>
      </c>
      <c r="J144" s="71">
        <v>28373</v>
      </c>
      <c r="K144" s="19">
        <v>0.0007862227600664864</v>
      </c>
    </row>
    <row r="145" spans="1:11" ht="13.5">
      <c r="A145" s="21"/>
      <c r="B145" s="15">
        <v>232</v>
      </c>
      <c r="C145" s="71" t="s">
        <v>176</v>
      </c>
      <c r="D145" s="71">
        <v>439768</v>
      </c>
      <c r="E145" s="19">
        <v>0</v>
      </c>
      <c r="G145" s="21"/>
      <c r="H145" s="15">
        <v>513</v>
      </c>
      <c r="I145" s="15" t="s">
        <v>211</v>
      </c>
      <c r="J145" s="71">
        <v>3967</v>
      </c>
      <c r="K145" s="19">
        <v>0.00010992653893433022</v>
      </c>
    </row>
    <row r="146" spans="1:11" ht="13.5">
      <c r="A146" s="21"/>
      <c r="B146" s="15">
        <v>235</v>
      </c>
      <c r="C146" s="71" t="s">
        <v>177</v>
      </c>
      <c r="D146" s="71">
        <v>638824</v>
      </c>
      <c r="E146" s="19">
        <v>0</v>
      </c>
      <c r="G146" s="21"/>
      <c r="H146" s="15">
        <v>516</v>
      </c>
      <c r="I146" s="15" t="s">
        <v>214</v>
      </c>
      <c r="J146" s="71">
        <v>145484</v>
      </c>
      <c r="K146" s="19">
        <v>0.004031397174268237</v>
      </c>
    </row>
    <row r="147" spans="1:11" ht="13.5">
      <c r="A147" s="21"/>
      <c r="B147" s="15">
        <v>236</v>
      </c>
      <c r="C147" s="71" t="s">
        <v>178</v>
      </c>
      <c r="D147" s="71">
        <v>1919109</v>
      </c>
      <c r="E147" s="19">
        <v>0</v>
      </c>
      <c r="G147" s="21"/>
      <c r="H147" s="15">
        <v>517</v>
      </c>
      <c r="I147" s="15" t="s">
        <v>215</v>
      </c>
      <c r="J147" s="71">
        <v>109385</v>
      </c>
      <c r="K147" s="19">
        <v>0.0030310850671368067</v>
      </c>
    </row>
    <row r="148" spans="1:11" ht="13.5">
      <c r="A148" s="21"/>
      <c r="B148" s="15">
        <v>237</v>
      </c>
      <c r="C148" s="71" t="s">
        <v>179</v>
      </c>
      <c r="D148" s="71">
        <v>833747</v>
      </c>
      <c r="E148" s="19">
        <v>0</v>
      </c>
      <c r="G148" s="21"/>
      <c r="H148" s="15">
        <v>520</v>
      </c>
      <c r="I148" s="15" t="s">
        <v>218</v>
      </c>
      <c r="J148" s="71">
        <v>1968</v>
      </c>
      <c r="K148" s="19">
        <v>5.453376068131129E-05</v>
      </c>
    </row>
    <row r="149" spans="1:11" ht="13.5">
      <c r="A149" s="21"/>
      <c r="B149" s="15">
        <v>238</v>
      </c>
      <c r="C149" s="71" t="s">
        <v>180</v>
      </c>
      <c r="D149" s="71">
        <v>8622150</v>
      </c>
      <c r="E149" s="19">
        <v>0.1</v>
      </c>
      <c r="G149" s="21"/>
      <c r="H149" s="15">
        <v>521</v>
      </c>
      <c r="I149" s="15" t="s">
        <v>219</v>
      </c>
      <c r="J149" s="71">
        <v>425588</v>
      </c>
      <c r="K149" s="19">
        <v>0.011793147429287556</v>
      </c>
    </row>
    <row r="150" spans="1:11" ht="13.5">
      <c r="A150" s="21"/>
      <c r="B150" s="15">
        <v>239</v>
      </c>
      <c r="C150" s="71" t="s">
        <v>181</v>
      </c>
      <c r="D150" s="71">
        <v>303771</v>
      </c>
      <c r="E150" s="19">
        <v>0</v>
      </c>
      <c r="G150" s="21"/>
      <c r="H150" s="15">
        <v>524</v>
      </c>
      <c r="I150" s="15" t="s">
        <v>222</v>
      </c>
      <c r="J150" s="71">
        <v>2171347</v>
      </c>
      <c r="K150" s="19">
        <v>0.060168555718538214</v>
      </c>
    </row>
    <row r="151" spans="1:11" ht="13.5">
      <c r="A151" s="21"/>
      <c r="B151" s="15">
        <v>240</v>
      </c>
      <c r="C151" s="71" t="s">
        <v>182</v>
      </c>
      <c r="D151" s="71">
        <v>8593</v>
      </c>
      <c r="E151" s="19">
        <v>0</v>
      </c>
      <c r="G151" s="21"/>
      <c r="H151" s="15">
        <v>525</v>
      </c>
      <c r="I151" s="15" t="s">
        <v>223</v>
      </c>
      <c r="J151" s="71">
        <v>177907</v>
      </c>
      <c r="K151" s="19">
        <v>0.004929846423541691</v>
      </c>
    </row>
    <row r="152" spans="1:11" ht="13.5">
      <c r="A152" s="21"/>
      <c r="B152" s="15">
        <v>245</v>
      </c>
      <c r="C152" s="71" t="s">
        <v>183</v>
      </c>
      <c r="D152" s="71">
        <v>27096091</v>
      </c>
      <c r="E152" s="19">
        <v>0.3</v>
      </c>
      <c r="G152" s="21"/>
      <c r="H152" s="15">
        <v>527</v>
      </c>
      <c r="I152" s="15" t="s">
        <v>225</v>
      </c>
      <c r="J152" s="71">
        <v>49988</v>
      </c>
      <c r="K152" s="19">
        <v>0.0013851796895007057</v>
      </c>
    </row>
    <row r="153" spans="1:11" ht="13.5">
      <c r="A153" s="21"/>
      <c r="B153" s="30">
        <v>246</v>
      </c>
      <c r="C153" s="71" t="s">
        <v>184</v>
      </c>
      <c r="D153" s="71">
        <v>381954</v>
      </c>
      <c r="E153" s="54">
        <v>0</v>
      </c>
      <c r="G153" s="21"/>
      <c r="H153" s="15">
        <v>529</v>
      </c>
      <c r="I153" s="15" t="s">
        <v>227</v>
      </c>
      <c r="J153" s="71">
        <v>57770</v>
      </c>
      <c r="K153" s="19">
        <v>0.0016008208102435738</v>
      </c>
    </row>
    <row r="154" spans="1:11" ht="14.25" thickBot="1">
      <c r="A154" s="38" t="s">
        <v>11</v>
      </c>
      <c r="B154" s="39"/>
      <c r="C154" s="39"/>
      <c r="D154" s="74">
        <v>262305014</v>
      </c>
      <c r="E154" s="43">
        <v>3</v>
      </c>
      <c r="G154" s="21"/>
      <c r="H154" s="15">
        <v>531</v>
      </c>
      <c r="I154" s="15" t="s">
        <v>229</v>
      </c>
      <c r="J154" s="71">
        <v>429805</v>
      </c>
      <c r="K154" s="19">
        <v>0.011910001529284044</v>
      </c>
    </row>
    <row r="155" spans="1:11" ht="13.5">
      <c r="A155" s="21" t="s">
        <v>12</v>
      </c>
      <c r="B155" s="45">
        <v>133</v>
      </c>
      <c r="C155" s="71" t="s">
        <v>185</v>
      </c>
      <c r="D155" s="71">
        <v>12989309</v>
      </c>
      <c r="E155" s="49">
        <v>0.1</v>
      </c>
      <c r="G155" s="21"/>
      <c r="H155" s="15">
        <v>532</v>
      </c>
      <c r="I155" s="15" t="s">
        <v>230</v>
      </c>
      <c r="J155" s="71">
        <v>80892</v>
      </c>
      <c r="K155" s="19">
        <v>0.0022415370777604843</v>
      </c>
    </row>
    <row r="156" spans="1:11" ht="13.5">
      <c r="A156" s="21"/>
      <c r="B156" s="15">
        <v>134</v>
      </c>
      <c r="C156" s="71" t="s">
        <v>186</v>
      </c>
      <c r="D156" s="71">
        <v>3511889</v>
      </c>
      <c r="E156" s="19">
        <v>0</v>
      </c>
      <c r="G156" s="21"/>
      <c r="H156" s="15">
        <v>533</v>
      </c>
      <c r="I156" s="15" t="s">
        <v>231</v>
      </c>
      <c r="J156" s="71">
        <v>57954</v>
      </c>
      <c r="K156" s="19">
        <v>0.0016059194951853224</v>
      </c>
    </row>
    <row r="157" spans="1:11" ht="13.5">
      <c r="A157" s="21"/>
      <c r="B157" s="15">
        <v>135</v>
      </c>
      <c r="C157" s="71" t="s">
        <v>187</v>
      </c>
      <c r="D157" s="71">
        <v>24779345</v>
      </c>
      <c r="E157" s="19">
        <v>0.3</v>
      </c>
      <c r="G157" s="21"/>
      <c r="H157" s="15">
        <v>534</v>
      </c>
      <c r="I157" s="15" t="s">
        <v>232</v>
      </c>
      <c r="J157" s="71">
        <v>2558</v>
      </c>
      <c r="K157" s="19">
        <v>7.088280478800522E-05</v>
      </c>
    </row>
    <row r="158" spans="1:11" ht="13.5">
      <c r="A158" s="21"/>
      <c r="B158" s="15">
        <v>137</v>
      </c>
      <c r="C158" s="71" t="s">
        <v>188</v>
      </c>
      <c r="D158" s="71">
        <v>164008251</v>
      </c>
      <c r="E158" s="19">
        <v>1.9</v>
      </c>
      <c r="G158" s="21"/>
      <c r="H158" s="15">
        <v>535</v>
      </c>
      <c r="I158" s="15" t="s">
        <v>233</v>
      </c>
      <c r="J158" s="71">
        <v>5019</v>
      </c>
      <c r="K158" s="19">
        <v>0.00013907771588389297</v>
      </c>
    </row>
    <row r="159" spans="1:11" ht="13.5">
      <c r="A159" s="21"/>
      <c r="B159" s="15">
        <v>138</v>
      </c>
      <c r="C159" s="71" t="s">
        <v>189</v>
      </c>
      <c r="D159" s="71">
        <v>63668181</v>
      </c>
      <c r="E159" s="19">
        <v>0.7</v>
      </c>
      <c r="G159" s="21"/>
      <c r="H159" s="15">
        <v>536</v>
      </c>
      <c r="I159" s="15" t="s">
        <v>234</v>
      </c>
      <c r="J159" s="71">
        <v>693</v>
      </c>
      <c r="K159" s="19">
        <v>1.9203199264303214E-05</v>
      </c>
    </row>
    <row r="160" spans="1:11" ht="13.5">
      <c r="A160" s="21"/>
      <c r="B160" s="15">
        <v>140</v>
      </c>
      <c r="C160" s="71" t="s">
        <v>190</v>
      </c>
      <c r="D160" s="71">
        <v>40203064</v>
      </c>
      <c r="E160" s="19">
        <v>0.5</v>
      </c>
      <c r="G160" s="21"/>
      <c r="H160" s="15">
        <v>538</v>
      </c>
      <c r="I160" s="15" t="s">
        <v>236</v>
      </c>
      <c r="J160" s="71">
        <v>1882616</v>
      </c>
      <c r="K160" s="19">
        <v>0.05216774918638595</v>
      </c>
    </row>
    <row r="161" spans="1:11" ht="13.5">
      <c r="A161" s="21"/>
      <c r="B161" s="15">
        <v>141</v>
      </c>
      <c r="C161" s="71" t="s">
        <v>191</v>
      </c>
      <c r="D161" s="71">
        <v>106054964</v>
      </c>
      <c r="E161" s="19">
        <v>1.2</v>
      </c>
      <c r="G161" s="21"/>
      <c r="H161" s="15">
        <v>539</v>
      </c>
      <c r="I161" s="15" t="s">
        <v>237</v>
      </c>
      <c r="J161" s="71">
        <v>10311</v>
      </c>
      <c r="K161" s="19">
        <v>0.00028572032844766294</v>
      </c>
    </row>
    <row r="162" spans="1:11" ht="13.5">
      <c r="A162" s="21"/>
      <c r="B162" s="15">
        <v>143</v>
      </c>
      <c r="C162" s="71" t="s">
        <v>192</v>
      </c>
      <c r="D162" s="71">
        <v>25156168</v>
      </c>
      <c r="E162" s="19">
        <v>0.3</v>
      </c>
      <c r="G162" s="21"/>
      <c r="H162" s="15">
        <v>540</v>
      </c>
      <c r="I162" s="15" t="s">
        <v>238</v>
      </c>
      <c r="J162" s="71">
        <v>38051</v>
      </c>
      <c r="K162" s="19">
        <v>0.0010544025039047641</v>
      </c>
    </row>
    <row r="163" spans="1:11" ht="13.5">
      <c r="A163" s="21"/>
      <c r="B163" s="15">
        <v>144</v>
      </c>
      <c r="C163" s="71" t="s">
        <v>193</v>
      </c>
      <c r="D163" s="71">
        <v>9001618</v>
      </c>
      <c r="E163" s="19">
        <v>0.1</v>
      </c>
      <c r="G163" s="21"/>
      <c r="H163" s="15">
        <v>541</v>
      </c>
      <c r="I163" s="15" t="s">
        <v>239</v>
      </c>
      <c r="J163" s="71">
        <v>200441</v>
      </c>
      <c r="K163" s="19">
        <v>0.0055542690674404045</v>
      </c>
    </row>
    <row r="164" spans="1:11" ht="13.5">
      <c r="A164" s="21"/>
      <c r="B164" s="15">
        <v>145</v>
      </c>
      <c r="C164" s="71" t="s">
        <v>194</v>
      </c>
      <c r="D164" s="71">
        <v>11538746</v>
      </c>
      <c r="E164" s="19">
        <v>0.1</v>
      </c>
      <c r="G164" s="21"/>
      <c r="H164" s="15">
        <v>542</v>
      </c>
      <c r="I164" s="15" t="s">
        <v>240</v>
      </c>
      <c r="J164" s="71">
        <v>325683</v>
      </c>
      <c r="K164" s="19">
        <v>0.009024755477627797</v>
      </c>
    </row>
    <row r="165" spans="1:11" ht="13.5">
      <c r="A165" s="21"/>
      <c r="B165" s="15">
        <v>146</v>
      </c>
      <c r="C165" s="71" t="s">
        <v>195</v>
      </c>
      <c r="D165" s="71">
        <v>6906057</v>
      </c>
      <c r="E165" s="19">
        <v>0.1</v>
      </c>
      <c r="G165" s="21"/>
      <c r="H165" s="15">
        <v>543</v>
      </c>
      <c r="I165" s="15" t="s">
        <v>241</v>
      </c>
      <c r="J165" s="71">
        <v>1665823</v>
      </c>
      <c r="K165" s="19">
        <v>0.04616036220499188</v>
      </c>
    </row>
    <row r="166" spans="1:11" ht="13.5">
      <c r="A166" s="21"/>
      <c r="B166" s="15">
        <v>147</v>
      </c>
      <c r="C166" s="71" t="s">
        <v>196</v>
      </c>
      <c r="D166" s="71">
        <v>143082145</v>
      </c>
      <c r="E166" s="19">
        <v>1.6</v>
      </c>
      <c r="G166" s="21"/>
      <c r="H166" s="15">
        <v>545</v>
      </c>
      <c r="I166" s="15" t="s">
        <v>243</v>
      </c>
      <c r="J166" s="71">
        <v>143355</v>
      </c>
      <c r="K166" s="19">
        <v>0.003972402064262896</v>
      </c>
    </row>
    <row r="167" spans="1:11" ht="13.5">
      <c r="A167" s="21"/>
      <c r="B167" s="15">
        <v>149</v>
      </c>
      <c r="C167" s="71" t="s">
        <v>197</v>
      </c>
      <c r="D167" s="71">
        <v>10731861</v>
      </c>
      <c r="E167" s="19">
        <v>0.1</v>
      </c>
      <c r="G167" s="21"/>
      <c r="H167" s="15">
        <v>546</v>
      </c>
      <c r="I167" s="15" t="s">
        <v>244</v>
      </c>
      <c r="J167" s="71">
        <v>13239</v>
      </c>
      <c r="K167" s="19">
        <v>0.00036685592360766265</v>
      </c>
    </row>
    <row r="168" spans="1:11" ht="14.25" thickBot="1">
      <c r="A168" s="38" t="s">
        <v>13</v>
      </c>
      <c r="B168" s="39"/>
      <c r="C168" s="39"/>
      <c r="D168" s="74">
        <v>621631598</v>
      </c>
      <c r="E168" s="43">
        <v>7.1</v>
      </c>
      <c r="G168" s="21"/>
      <c r="H168" s="15">
        <v>549</v>
      </c>
      <c r="I168" s="15" t="s">
        <v>247</v>
      </c>
      <c r="J168" s="71">
        <v>41831</v>
      </c>
      <c r="K168" s="19">
        <v>0.0011591472271645998</v>
      </c>
    </row>
    <row r="169" spans="1:11" ht="13.5">
      <c r="A169" s="21" t="s">
        <v>14</v>
      </c>
      <c r="B169" s="45">
        <v>501</v>
      </c>
      <c r="C169" s="71" t="s">
        <v>199</v>
      </c>
      <c r="D169" s="71">
        <v>7410699</v>
      </c>
      <c r="E169" s="49">
        <v>0.1</v>
      </c>
      <c r="G169" s="21"/>
      <c r="H169" s="15">
        <v>550</v>
      </c>
      <c r="I169" s="15" t="s">
        <v>248</v>
      </c>
      <c r="J169" s="71">
        <v>67404</v>
      </c>
      <c r="K169" s="19">
        <v>0.0018677813033349114</v>
      </c>
    </row>
    <row r="170" spans="1:11" ht="13.5">
      <c r="A170" s="21"/>
      <c r="B170" s="15">
        <v>502</v>
      </c>
      <c r="C170" s="71" t="s">
        <v>294</v>
      </c>
      <c r="D170" s="71">
        <v>383242</v>
      </c>
      <c r="E170" s="19">
        <v>0</v>
      </c>
      <c r="G170" s="21"/>
      <c r="H170" s="15">
        <v>551</v>
      </c>
      <c r="I170" s="15" t="s">
        <v>249</v>
      </c>
      <c r="J170" s="71">
        <v>40837982</v>
      </c>
      <c r="K170" s="19">
        <v>1.13163045584131</v>
      </c>
    </row>
    <row r="171" spans="1:11" ht="13.5">
      <c r="A171" s="21"/>
      <c r="B171" s="15">
        <v>503</v>
      </c>
      <c r="C171" s="71" t="s">
        <v>201</v>
      </c>
      <c r="D171" s="71">
        <v>13987113</v>
      </c>
      <c r="E171" s="19">
        <v>0.2</v>
      </c>
      <c r="G171" s="21"/>
      <c r="H171" s="15">
        <v>553</v>
      </c>
      <c r="I171" s="15" t="s">
        <v>251</v>
      </c>
      <c r="J171" s="71">
        <v>958422</v>
      </c>
      <c r="K171" s="19">
        <v>0.02655810771326409</v>
      </c>
    </row>
    <row r="172" spans="1:11" ht="13.5">
      <c r="A172" s="21"/>
      <c r="B172" s="15">
        <v>504</v>
      </c>
      <c r="C172" s="71" t="s">
        <v>202</v>
      </c>
      <c r="D172" s="71">
        <v>1857400</v>
      </c>
      <c r="E172" s="19">
        <v>0</v>
      </c>
      <c r="G172" s="21"/>
      <c r="H172" s="15">
        <v>554</v>
      </c>
      <c r="I172" s="15" t="s">
        <v>252</v>
      </c>
      <c r="J172" s="71">
        <v>177346</v>
      </c>
      <c r="K172" s="19">
        <v>0.004914300976518207</v>
      </c>
    </row>
    <row r="173" spans="1:11" ht="14.25" thickBot="1">
      <c r="A173" s="21"/>
      <c r="B173" s="15">
        <v>505</v>
      </c>
      <c r="C173" s="71" t="s">
        <v>203</v>
      </c>
      <c r="D173" s="71">
        <v>730026</v>
      </c>
      <c r="E173" s="19">
        <v>0</v>
      </c>
      <c r="G173" s="38" t="s">
        <v>15</v>
      </c>
      <c r="H173" s="39"/>
      <c r="I173" s="39"/>
      <c r="J173" s="74">
        <v>70629491</v>
      </c>
      <c r="K173" s="43">
        <v>1.9571604467666819</v>
      </c>
    </row>
    <row r="174" spans="1:11" ht="14.25" thickBot="1">
      <c r="A174" s="21"/>
      <c r="B174" s="15">
        <v>506</v>
      </c>
      <c r="C174" s="71" t="s">
        <v>204</v>
      </c>
      <c r="D174" s="71">
        <v>19487017</v>
      </c>
      <c r="E174" s="19">
        <v>0.2</v>
      </c>
      <c r="G174" s="38" t="s">
        <v>295</v>
      </c>
      <c r="H174" s="39"/>
      <c r="I174" s="39"/>
      <c r="J174" s="74">
        <v>3608773676</v>
      </c>
      <c r="K174" s="43">
        <v>100</v>
      </c>
    </row>
    <row r="175" spans="1:11" ht="13.5">
      <c r="A175" s="21"/>
      <c r="B175" s="15">
        <v>507</v>
      </c>
      <c r="C175" s="71" t="s">
        <v>205</v>
      </c>
      <c r="D175" s="71">
        <v>6593344</v>
      </c>
      <c r="E175" s="19">
        <v>0.1</v>
      </c>
      <c r="G175" s="2"/>
      <c r="H175" s="2"/>
      <c r="J175" s="82"/>
      <c r="K175" s="2"/>
    </row>
    <row r="176" spans="1:11" ht="13.5">
      <c r="A176" s="21"/>
      <c r="B176" s="15"/>
      <c r="C176" s="71"/>
      <c r="D176" s="71"/>
      <c r="E176" s="19">
        <v>0</v>
      </c>
      <c r="G176" s="2"/>
      <c r="H176" s="2"/>
      <c r="J176" s="82"/>
      <c r="K176" s="2"/>
    </row>
    <row r="177" spans="1:11" ht="13.5">
      <c r="A177" s="21"/>
      <c r="B177" s="15">
        <v>509</v>
      </c>
      <c r="C177" s="71" t="s">
        <v>207</v>
      </c>
      <c r="D177" s="71">
        <v>1384483</v>
      </c>
      <c r="E177" s="19">
        <v>0</v>
      </c>
      <c r="G177" s="2"/>
      <c r="H177" s="2"/>
      <c r="J177" s="82"/>
      <c r="K177" s="2"/>
    </row>
    <row r="178" spans="1:11" ht="13.5">
      <c r="A178" s="21"/>
      <c r="B178" s="15">
        <v>510</v>
      </c>
      <c r="C178" s="71" t="s">
        <v>208</v>
      </c>
      <c r="D178" s="71">
        <v>171075</v>
      </c>
      <c r="E178" s="19">
        <v>0</v>
      </c>
      <c r="G178" s="2"/>
      <c r="H178" s="2"/>
      <c r="J178" s="82"/>
      <c r="K178" s="2"/>
    </row>
    <row r="179" spans="1:11" ht="13.5">
      <c r="A179" s="21"/>
      <c r="B179" s="15">
        <v>511</v>
      </c>
      <c r="C179" s="71" t="s">
        <v>209</v>
      </c>
      <c r="D179" s="71">
        <v>195999</v>
      </c>
      <c r="E179" s="19">
        <v>0</v>
      </c>
      <c r="G179" s="2"/>
      <c r="H179" s="2"/>
      <c r="J179" s="82"/>
      <c r="K179" s="2"/>
    </row>
    <row r="180" spans="1:11" ht="13.5">
      <c r="A180" s="21"/>
      <c r="B180" s="15">
        <v>512</v>
      </c>
      <c r="C180" s="71" t="s">
        <v>210</v>
      </c>
      <c r="D180" s="71">
        <v>8670</v>
      </c>
      <c r="E180" s="19">
        <v>0</v>
      </c>
      <c r="G180" s="2"/>
      <c r="H180" s="2"/>
      <c r="J180" s="82"/>
      <c r="K180" s="2"/>
    </row>
    <row r="181" spans="1:11" ht="13.5">
      <c r="A181" s="21"/>
      <c r="B181" s="15">
        <v>513</v>
      </c>
      <c r="C181" s="71" t="s">
        <v>211</v>
      </c>
      <c r="D181" s="71">
        <v>144632</v>
      </c>
      <c r="E181" s="19">
        <v>0</v>
      </c>
      <c r="G181" s="2"/>
      <c r="H181" s="2"/>
      <c r="J181" s="82"/>
      <c r="K181" s="2"/>
    </row>
    <row r="182" spans="1:11" ht="13.5">
      <c r="A182" s="21"/>
      <c r="B182" s="15">
        <v>514</v>
      </c>
      <c r="C182" s="71" t="s">
        <v>212</v>
      </c>
      <c r="D182" s="71">
        <v>172652</v>
      </c>
      <c r="E182" s="19">
        <v>0</v>
      </c>
      <c r="G182" s="2"/>
      <c r="H182" s="2"/>
      <c r="J182" s="82"/>
      <c r="K182" s="2"/>
    </row>
    <row r="183" spans="1:11" ht="13.5">
      <c r="A183" s="21"/>
      <c r="B183" s="15">
        <v>515</v>
      </c>
      <c r="C183" s="71" t="s">
        <v>213</v>
      </c>
      <c r="D183" s="71">
        <v>343667</v>
      </c>
      <c r="E183" s="19">
        <v>0</v>
      </c>
      <c r="G183" s="2"/>
      <c r="H183" s="2"/>
      <c r="J183" s="82"/>
      <c r="K183" s="2"/>
    </row>
    <row r="184" spans="1:11" ht="13.5">
      <c r="A184" s="21"/>
      <c r="B184" s="15">
        <v>516</v>
      </c>
      <c r="C184" s="71" t="s">
        <v>214</v>
      </c>
      <c r="D184" s="71">
        <v>565489</v>
      </c>
      <c r="E184" s="19">
        <v>0</v>
      </c>
      <c r="G184" s="2"/>
      <c r="H184" s="2"/>
      <c r="J184" s="82"/>
      <c r="K184" s="2"/>
    </row>
    <row r="185" spans="1:11" ht="13.5">
      <c r="A185" s="21"/>
      <c r="B185" s="15">
        <v>517</v>
      </c>
      <c r="C185" s="71" t="s">
        <v>215</v>
      </c>
      <c r="D185" s="71">
        <v>3268524</v>
      </c>
      <c r="E185" s="19">
        <v>0</v>
      </c>
      <c r="G185" s="2"/>
      <c r="H185" s="2"/>
      <c r="J185" s="82"/>
      <c r="K185" s="2"/>
    </row>
    <row r="186" spans="1:11" ht="13.5">
      <c r="A186" s="21"/>
      <c r="B186" s="15">
        <v>518</v>
      </c>
      <c r="C186" s="71" t="s">
        <v>216</v>
      </c>
      <c r="D186" s="71">
        <v>90888</v>
      </c>
      <c r="E186" s="19">
        <v>0</v>
      </c>
      <c r="G186" s="2"/>
      <c r="H186" s="2"/>
      <c r="J186" s="82"/>
      <c r="K186" s="2"/>
    </row>
    <row r="187" spans="1:11" ht="13.5">
      <c r="A187" s="21"/>
      <c r="B187" s="15">
        <v>519</v>
      </c>
      <c r="C187" s="71" t="s">
        <v>217</v>
      </c>
      <c r="D187" s="71">
        <v>347329</v>
      </c>
      <c r="E187" s="19">
        <v>0</v>
      </c>
      <c r="G187" s="2"/>
      <c r="H187" s="2"/>
      <c r="J187" s="82"/>
      <c r="K187" s="2"/>
    </row>
    <row r="188" spans="1:11" ht="13.5">
      <c r="A188" s="21"/>
      <c r="B188" s="15">
        <v>520</v>
      </c>
      <c r="C188" s="71" t="s">
        <v>218</v>
      </c>
      <c r="D188" s="71">
        <v>61608</v>
      </c>
      <c r="E188" s="19">
        <v>0</v>
      </c>
      <c r="G188" s="2"/>
      <c r="H188" s="2"/>
      <c r="J188" s="82"/>
      <c r="K188" s="2"/>
    </row>
    <row r="189" spans="1:11" ht="13.5">
      <c r="A189" s="21"/>
      <c r="B189" s="15">
        <v>521</v>
      </c>
      <c r="C189" s="71" t="s">
        <v>219</v>
      </c>
      <c r="D189" s="71">
        <v>22006</v>
      </c>
      <c r="E189" s="19">
        <v>0</v>
      </c>
      <c r="G189" s="2"/>
      <c r="H189" s="2"/>
      <c r="J189" s="82"/>
      <c r="K189" s="2"/>
    </row>
    <row r="190" spans="1:11" ht="13.5">
      <c r="A190" s="21"/>
      <c r="B190" s="15">
        <v>522</v>
      </c>
      <c r="C190" s="71" t="s">
        <v>220</v>
      </c>
      <c r="D190" s="71">
        <v>528777</v>
      </c>
      <c r="E190" s="19">
        <v>0</v>
      </c>
      <c r="G190" s="2"/>
      <c r="H190" s="2"/>
      <c r="J190" s="82"/>
      <c r="K190" s="2"/>
    </row>
    <row r="191" spans="1:11" ht="13.5">
      <c r="A191" s="21"/>
      <c r="B191" s="15">
        <v>523</v>
      </c>
      <c r="C191" s="71" t="s">
        <v>272</v>
      </c>
      <c r="D191" s="71">
        <v>6499367</v>
      </c>
      <c r="E191" s="19">
        <v>0.1</v>
      </c>
      <c r="G191" s="2"/>
      <c r="H191" s="2"/>
      <c r="J191" s="82"/>
      <c r="K191" s="2"/>
    </row>
    <row r="192" spans="1:11" ht="13.5">
      <c r="A192" s="21"/>
      <c r="B192" s="15">
        <v>524</v>
      </c>
      <c r="C192" s="71" t="s">
        <v>222</v>
      </c>
      <c r="D192" s="71">
        <v>11364746</v>
      </c>
      <c r="E192" s="19">
        <v>0.1</v>
      </c>
      <c r="G192" s="2"/>
      <c r="H192" s="2"/>
      <c r="J192" s="82"/>
      <c r="K192" s="2"/>
    </row>
    <row r="193" spans="1:11" ht="13.5">
      <c r="A193" s="21"/>
      <c r="B193" s="15">
        <v>525</v>
      </c>
      <c r="C193" s="71" t="s">
        <v>223</v>
      </c>
      <c r="D193" s="71">
        <v>44926</v>
      </c>
      <c r="E193" s="19">
        <v>0</v>
      </c>
      <c r="G193" s="2"/>
      <c r="H193" s="2"/>
      <c r="J193" s="82"/>
      <c r="K193" s="2"/>
    </row>
    <row r="194" spans="1:11" ht="13.5">
      <c r="A194" s="21"/>
      <c r="B194" s="15">
        <v>526</v>
      </c>
      <c r="C194" s="71" t="s">
        <v>224</v>
      </c>
      <c r="D194" s="71">
        <v>1163854</v>
      </c>
      <c r="E194" s="19">
        <v>0</v>
      </c>
      <c r="G194" s="2"/>
      <c r="H194" s="2"/>
      <c r="J194" s="82"/>
      <c r="K194" s="2"/>
    </row>
    <row r="195" spans="1:11" ht="13.5">
      <c r="A195" s="21"/>
      <c r="B195" s="15">
        <v>527</v>
      </c>
      <c r="C195" s="71" t="s">
        <v>225</v>
      </c>
      <c r="D195" s="71">
        <v>554986</v>
      </c>
      <c r="E195" s="19">
        <v>0</v>
      </c>
      <c r="G195" s="2"/>
      <c r="H195" s="2"/>
      <c r="J195" s="82"/>
      <c r="K195" s="2"/>
    </row>
    <row r="196" spans="1:11" ht="13.5">
      <c r="A196" s="21"/>
      <c r="B196" s="15">
        <v>528</v>
      </c>
      <c r="C196" s="71" t="s">
        <v>226</v>
      </c>
      <c r="D196" s="71">
        <v>18833</v>
      </c>
      <c r="E196" s="19">
        <v>0</v>
      </c>
      <c r="G196" s="2"/>
      <c r="H196" s="2"/>
      <c r="J196" s="82"/>
      <c r="K196" s="2"/>
    </row>
    <row r="197" spans="1:11" ht="13.5">
      <c r="A197" s="21"/>
      <c r="B197" s="15">
        <v>529</v>
      </c>
      <c r="C197" s="71" t="s">
        <v>227</v>
      </c>
      <c r="D197" s="71">
        <v>20034</v>
      </c>
      <c r="E197" s="19">
        <v>0</v>
      </c>
      <c r="G197" s="2"/>
      <c r="H197" s="2"/>
      <c r="J197" s="82"/>
      <c r="K197" s="2"/>
    </row>
    <row r="198" spans="1:11" ht="13.5">
      <c r="A198" s="21"/>
      <c r="B198" s="15">
        <v>530</v>
      </c>
      <c r="C198" s="71" t="s">
        <v>228</v>
      </c>
      <c r="D198" s="71">
        <v>2785</v>
      </c>
      <c r="E198" s="19">
        <v>0</v>
      </c>
      <c r="G198" s="2"/>
      <c r="H198" s="2"/>
      <c r="J198" s="82"/>
      <c r="K198" s="2"/>
    </row>
    <row r="199" spans="1:11" ht="13.5">
      <c r="A199" s="21"/>
      <c r="B199" s="15">
        <v>531</v>
      </c>
      <c r="C199" s="71" t="s">
        <v>229</v>
      </c>
      <c r="D199" s="71">
        <v>2277886</v>
      </c>
      <c r="E199" s="19">
        <v>0</v>
      </c>
      <c r="G199" s="2"/>
      <c r="H199" s="2"/>
      <c r="J199" s="82"/>
      <c r="K199" s="2"/>
    </row>
    <row r="200" spans="1:11" ht="13.5">
      <c r="A200" s="21"/>
      <c r="B200" s="15">
        <v>532</v>
      </c>
      <c r="C200" s="71" t="s">
        <v>230</v>
      </c>
      <c r="D200" s="71">
        <v>121528</v>
      </c>
      <c r="E200" s="19">
        <v>0</v>
      </c>
      <c r="G200" s="2"/>
      <c r="H200" s="2"/>
      <c r="J200" s="82"/>
      <c r="K200" s="2"/>
    </row>
    <row r="201" spans="1:11" ht="13.5">
      <c r="A201" s="21"/>
      <c r="B201" s="15">
        <v>533</v>
      </c>
      <c r="C201" s="71" t="s">
        <v>231</v>
      </c>
      <c r="D201" s="71">
        <v>643004</v>
      </c>
      <c r="E201" s="19">
        <v>0</v>
      </c>
      <c r="G201" s="2"/>
      <c r="H201" s="2"/>
      <c r="J201" s="82"/>
      <c r="K201" s="2"/>
    </row>
    <row r="202" spans="1:11" ht="13.5">
      <c r="A202" s="21"/>
      <c r="B202" s="15">
        <v>534</v>
      </c>
      <c r="C202" s="71" t="s">
        <v>232</v>
      </c>
      <c r="D202" s="71">
        <v>657043</v>
      </c>
      <c r="E202" s="19">
        <v>0</v>
      </c>
      <c r="G202" s="2"/>
      <c r="H202" s="2"/>
      <c r="J202" s="82"/>
      <c r="K202" s="2"/>
    </row>
    <row r="203" spans="1:11" ht="13.5">
      <c r="A203" s="21"/>
      <c r="B203" s="15">
        <v>535</v>
      </c>
      <c r="C203" s="71" t="s">
        <v>233</v>
      </c>
      <c r="D203" s="71">
        <v>4624849</v>
      </c>
      <c r="E203" s="19">
        <v>0.1</v>
      </c>
      <c r="G203" s="2"/>
      <c r="H203" s="2"/>
      <c r="J203" s="82"/>
      <c r="K203" s="2"/>
    </row>
    <row r="204" spans="1:11" ht="13.5">
      <c r="A204" s="21"/>
      <c r="B204" s="15">
        <v>536</v>
      </c>
      <c r="C204" s="71" t="s">
        <v>234</v>
      </c>
      <c r="D204" s="71">
        <v>2717</v>
      </c>
      <c r="E204" s="19">
        <v>0</v>
      </c>
      <c r="G204" s="2"/>
      <c r="H204" s="2"/>
      <c r="J204" s="82"/>
      <c r="K204" s="2"/>
    </row>
    <row r="205" spans="1:11" ht="13.5">
      <c r="A205" s="21"/>
      <c r="B205" s="15">
        <v>538</v>
      </c>
      <c r="C205" s="71" t="s">
        <v>236</v>
      </c>
      <c r="D205" s="71">
        <v>2637793</v>
      </c>
      <c r="E205" s="19">
        <v>0</v>
      </c>
      <c r="G205" s="2"/>
      <c r="H205" s="2"/>
      <c r="J205" s="82"/>
      <c r="K205" s="2"/>
    </row>
    <row r="206" spans="1:11" ht="13.5">
      <c r="A206" s="21"/>
      <c r="B206" s="15">
        <v>539</v>
      </c>
      <c r="C206" s="71" t="s">
        <v>237</v>
      </c>
      <c r="D206" s="71">
        <v>2470895</v>
      </c>
      <c r="E206" s="19">
        <v>0</v>
      </c>
      <c r="G206" s="2"/>
      <c r="H206" s="2"/>
      <c r="J206" s="82"/>
      <c r="K206" s="2"/>
    </row>
    <row r="207" spans="1:11" ht="13.5">
      <c r="A207" s="21"/>
      <c r="B207" s="15">
        <v>540</v>
      </c>
      <c r="C207" s="71" t="s">
        <v>238</v>
      </c>
      <c r="D207" s="71">
        <v>12651</v>
      </c>
      <c r="E207" s="19">
        <v>0</v>
      </c>
      <c r="G207" s="2"/>
      <c r="H207" s="2"/>
      <c r="J207" s="82"/>
      <c r="K207" s="2"/>
    </row>
    <row r="208" spans="1:11" ht="14.25" thickBot="1">
      <c r="A208" s="21"/>
      <c r="B208" s="15">
        <v>541</v>
      </c>
      <c r="C208" s="71" t="s">
        <v>239</v>
      </c>
      <c r="D208" s="71">
        <v>6057845</v>
      </c>
      <c r="E208" s="19">
        <v>0.1</v>
      </c>
      <c r="G208" s="38" t="s">
        <v>295</v>
      </c>
      <c r="H208" s="39"/>
      <c r="I208" s="39"/>
      <c r="J208" s="74">
        <v>3608773676</v>
      </c>
      <c r="K208" s="43">
        <v>100</v>
      </c>
    </row>
    <row r="209" spans="1:11" ht="13.5">
      <c r="A209" s="21"/>
      <c r="B209" s="15">
        <v>542</v>
      </c>
      <c r="C209" s="71" t="s">
        <v>240</v>
      </c>
      <c r="D209" s="71">
        <v>1909143</v>
      </c>
      <c r="E209" s="19">
        <v>0</v>
      </c>
      <c r="G209" s="2"/>
      <c r="H209" s="2"/>
      <c r="J209" s="82"/>
      <c r="K209" s="2"/>
    </row>
    <row r="210" spans="1:11" ht="13.5">
      <c r="A210" s="21"/>
      <c r="B210" s="15">
        <v>543</v>
      </c>
      <c r="C210" s="71" t="s">
        <v>241</v>
      </c>
      <c r="D210" s="71">
        <v>5390848</v>
      </c>
      <c r="E210" s="19">
        <v>0.1</v>
      </c>
      <c r="G210" s="2"/>
      <c r="H210" s="2"/>
      <c r="J210" s="82"/>
      <c r="K210" s="2"/>
    </row>
    <row r="211" spans="1:11" ht="13.5">
      <c r="A211" s="21"/>
      <c r="B211" s="15">
        <v>544</v>
      </c>
      <c r="C211" s="71" t="s">
        <v>242</v>
      </c>
      <c r="D211" s="71">
        <v>111625</v>
      </c>
      <c r="E211" s="19">
        <v>0</v>
      </c>
      <c r="G211" s="2"/>
      <c r="H211" s="2"/>
      <c r="J211" s="82"/>
      <c r="K211" s="2"/>
    </row>
    <row r="212" spans="1:11" ht="13.5">
      <c r="A212" s="21"/>
      <c r="B212" s="15">
        <v>545</v>
      </c>
      <c r="C212" s="71" t="s">
        <v>243</v>
      </c>
      <c r="D212" s="71">
        <v>1126081</v>
      </c>
      <c r="E212" s="19">
        <v>0</v>
      </c>
      <c r="G212" s="2"/>
      <c r="H212" s="2"/>
      <c r="J212" s="82"/>
      <c r="K212" s="2"/>
    </row>
    <row r="213" spans="1:11" ht="13.5">
      <c r="A213" s="21"/>
      <c r="B213" s="15">
        <v>546</v>
      </c>
      <c r="C213" s="71" t="s">
        <v>244</v>
      </c>
      <c r="D213" s="71">
        <v>330244</v>
      </c>
      <c r="E213" s="19">
        <v>0</v>
      </c>
      <c r="G213" s="2"/>
      <c r="H213" s="2"/>
      <c r="J213" s="82"/>
      <c r="K213" s="2"/>
    </row>
    <row r="214" spans="1:11" ht="13.5">
      <c r="A214" s="21"/>
      <c r="B214" s="15">
        <v>547</v>
      </c>
      <c r="C214" s="71" t="s">
        <v>245</v>
      </c>
      <c r="D214" s="71">
        <v>2177424</v>
      </c>
      <c r="E214" s="19">
        <v>0</v>
      </c>
      <c r="G214" s="2"/>
      <c r="H214" s="2"/>
      <c r="J214" s="82"/>
      <c r="K214" s="2"/>
    </row>
    <row r="215" spans="1:11" ht="13.5">
      <c r="A215" s="21"/>
      <c r="B215" s="15">
        <v>548</v>
      </c>
      <c r="C215" s="71" t="s">
        <v>273</v>
      </c>
      <c r="D215" s="71">
        <v>2220050</v>
      </c>
      <c r="E215" s="19">
        <v>0</v>
      </c>
      <c r="G215" s="2"/>
      <c r="H215" s="2"/>
      <c r="J215" s="82"/>
      <c r="K215" s="2"/>
    </row>
    <row r="216" spans="1:11" ht="13.5">
      <c r="A216" s="21"/>
      <c r="B216" s="15">
        <v>549</v>
      </c>
      <c r="C216" s="71" t="s">
        <v>247</v>
      </c>
      <c r="D216" s="71">
        <v>482032</v>
      </c>
      <c r="E216" s="19">
        <v>0</v>
      </c>
      <c r="G216" s="2"/>
      <c r="H216" s="2"/>
      <c r="J216" s="82"/>
      <c r="K216" s="2"/>
    </row>
    <row r="217" spans="1:11" ht="13.5">
      <c r="A217" s="21"/>
      <c r="B217" s="15">
        <v>550</v>
      </c>
      <c r="C217" s="71" t="s">
        <v>248</v>
      </c>
      <c r="D217" s="71">
        <v>185618</v>
      </c>
      <c r="E217" s="19">
        <v>0</v>
      </c>
      <c r="G217" s="2"/>
      <c r="H217" s="2"/>
      <c r="J217" s="82"/>
      <c r="K217" s="2"/>
    </row>
    <row r="218" spans="1:11" ht="13.5">
      <c r="A218" s="21"/>
      <c r="B218" s="15">
        <v>551</v>
      </c>
      <c r="C218" s="71" t="s">
        <v>249</v>
      </c>
      <c r="D218" s="71">
        <v>154302081</v>
      </c>
      <c r="E218" s="19">
        <v>1.8</v>
      </c>
      <c r="G218" s="2"/>
      <c r="H218" s="2"/>
      <c r="J218" s="82"/>
      <c r="K218" s="2"/>
    </row>
    <row r="219" spans="1:11" ht="13.5">
      <c r="A219" s="21"/>
      <c r="B219" s="15">
        <v>552</v>
      </c>
      <c r="C219" s="71" t="s">
        <v>250</v>
      </c>
      <c r="D219" s="71">
        <v>75065</v>
      </c>
      <c r="E219" s="19">
        <v>0</v>
      </c>
      <c r="G219" s="2"/>
      <c r="H219" s="2"/>
      <c r="J219" s="82"/>
      <c r="K219" s="2"/>
    </row>
    <row r="220" spans="1:11" ht="13.5">
      <c r="A220" s="21"/>
      <c r="B220" s="15">
        <v>553</v>
      </c>
      <c r="C220" s="71" t="s">
        <v>251</v>
      </c>
      <c r="D220" s="71">
        <v>203588</v>
      </c>
      <c r="E220" s="19">
        <v>0</v>
      </c>
      <c r="G220" s="2"/>
      <c r="H220" s="2"/>
      <c r="J220" s="82"/>
      <c r="K220" s="2"/>
    </row>
    <row r="221" spans="1:11" ht="13.5">
      <c r="A221" s="21"/>
      <c r="B221" s="15">
        <v>554</v>
      </c>
      <c r="C221" s="71" t="s">
        <v>252</v>
      </c>
      <c r="D221" s="71">
        <v>630263</v>
      </c>
      <c r="E221" s="19">
        <v>0</v>
      </c>
      <c r="G221" s="2"/>
      <c r="H221" s="2"/>
      <c r="J221" s="82"/>
      <c r="K221" s="2"/>
    </row>
    <row r="222" spans="1:11" ht="13.5">
      <c r="A222" s="21"/>
      <c r="B222" s="15">
        <v>555</v>
      </c>
      <c r="C222" s="71" t="s">
        <v>253</v>
      </c>
      <c r="D222" s="71">
        <v>291520</v>
      </c>
      <c r="E222" s="19">
        <v>0</v>
      </c>
      <c r="G222" s="2"/>
      <c r="H222" s="2"/>
      <c r="J222" s="82"/>
      <c r="K222" s="2"/>
    </row>
    <row r="223" spans="1:11" ht="13.5">
      <c r="A223" s="21"/>
      <c r="B223" s="15">
        <v>556</v>
      </c>
      <c r="C223" s="71" t="s">
        <v>254</v>
      </c>
      <c r="D223" s="71">
        <v>11419</v>
      </c>
      <c r="E223" s="19">
        <v>0</v>
      </c>
      <c r="G223" s="2"/>
      <c r="H223" s="2"/>
      <c r="J223" s="82"/>
      <c r="K223" s="2"/>
    </row>
    <row r="224" spans="1:11" ht="13.5">
      <c r="A224" s="21"/>
      <c r="B224" s="15">
        <v>558</v>
      </c>
      <c r="C224" s="71" t="s">
        <v>255</v>
      </c>
      <c r="D224" s="71">
        <v>9647</v>
      </c>
      <c r="E224" s="19">
        <v>0</v>
      </c>
      <c r="G224" s="2"/>
      <c r="H224" s="2"/>
      <c r="J224" s="82"/>
      <c r="K224" s="2"/>
    </row>
    <row r="225" spans="1:11" ht="13.5">
      <c r="A225" s="21"/>
      <c r="B225" s="30">
        <v>559</v>
      </c>
      <c r="C225" s="71" t="s">
        <v>256</v>
      </c>
      <c r="D225" s="71">
        <v>152779</v>
      </c>
      <c r="E225" s="54">
        <v>0</v>
      </c>
      <c r="G225" s="2"/>
      <c r="H225" s="2"/>
      <c r="J225" s="82"/>
      <c r="K225" s="2"/>
    </row>
    <row r="226" spans="1:11" ht="14.25" thickBot="1">
      <c r="A226" s="38" t="s">
        <v>15</v>
      </c>
      <c r="B226" s="39"/>
      <c r="C226" s="39"/>
      <c r="D226" s="74">
        <v>266539809</v>
      </c>
      <c r="E226" s="43">
        <v>3.1</v>
      </c>
      <c r="G226" s="2"/>
      <c r="H226" s="2"/>
      <c r="J226" s="82"/>
      <c r="K226" s="2"/>
    </row>
    <row r="227" spans="1:11" ht="14.25" thickBot="1">
      <c r="A227" s="93" t="s">
        <v>295</v>
      </c>
      <c r="B227" s="94"/>
      <c r="C227" s="94"/>
      <c r="D227" s="95">
        <v>8729760558</v>
      </c>
      <c r="E227" s="96">
        <v>100</v>
      </c>
      <c r="G227" s="2"/>
      <c r="H227" s="2"/>
      <c r="J227" s="82"/>
      <c r="K227" s="2"/>
    </row>
    <row r="228" spans="1:11" ht="13.5">
      <c r="A228" s="2"/>
      <c r="B228" s="2"/>
      <c r="D228" s="82"/>
      <c r="E228" s="2"/>
      <c r="G228" s="2"/>
      <c r="H228" s="2"/>
      <c r="J228" s="82"/>
      <c r="K228" s="2"/>
    </row>
    <row r="229" spans="1:11" ht="13.5">
      <c r="A229" s="2"/>
      <c r="B229" s="2"/>
      <c r="D229" s="82"/>
      <c r="E229" s="2"/>
      <c r="G229" s="2"/>
      <c r="H229" s="2"/>
      <c r="J229" s="82"/>
      <c r="K229" s="2"/>
    </row>
    <row r="230" spans="1:11" ht="13.5">
      <c r="A230" s="2"/>
      <c r="B230" s="2"/>
      <c r="D230" s="82"/>
      <c r="E230" s="2"/>
      <c r="G230" s="2"/>
      <c r="H230" s="2"/>
      <c r="J230" s="82"/>
      <c r="K230" s="2"/>
    </row>
    <row r="231" spans="1:11" ht="13.5">
      <c r="A231" s="2"/>
      <c r="B231" s="2"/>
      <c r="D231" s="82"/>
      <c r="E231" s="2"/>
      <c r="G231" s="2"/>
      <c r="H231" s="2"/>
      <c r="J231" s="82"/>
      <c r="K231" s="2"/>
    </row>
    <row r="232" spans="1:11" ht="13.5">
      <c r="A232" s="2"/>
      <c r="B232" s="2"/>
      <c r="D232" s="82"/>
      <c r="E232" s="2"/>
      <c r="F232" s="97">
        <v>0</v>
      </c>
      <c r="G232" s="2"/>
      <c r="H232" s="2"/>
      <c r="J232" s="82"/>
      <c r="K232" s="2"/>
    </row>
    <row r="233" spans="1:11" ht="13.5">
      <c r="A233" s="2"/>
      <c r="B233" s="2"/>
      <c r="D233" s="82"/>
      <c r="E233" s="2"/>
      <c r="G233" s="2"/>
      <c r="H233" s="2"/>
      <c r="J233" s="82"/>
      <c r="K233" s="2"/>
    </row>
    <row r="234" spans="1:11" ht="13.5">
      <c r="A234" s="2"/>
      <c r="B234" s="2"/>
      <c r="D234" s="82"/>
      <c r="E234" s="2"/>
      <c r="G234" s="2"/>
      <c r="H234" s="2"/>
      <c r="J234" s="82"/>
      <c r="K234" s="2"/>
    </row>
    <row r="235" spans="1:11" ht="13.5">
      <c r="A235" s="2"/>
      <c r="B235" s="2"/>
      <c r="D235" s="82"/>
      <c r="E235" s="2"/>
      <c r="G235" s="2"/>
      <c r="H235" s="2"/>
      <c r="J235" s="82"/>
      <c r="K235" s="2"/>
    </row>
    <row r="236" spans="1:11" ht="13.5">
      <c r="A236" s="2"/>
      <c r="B236" s="2"/>
      <c r="D236" s="82"/>
      <c r="E236" s="2"/>
      <c r="G236" s="2"/>
      <c r="H236" s="2"/>
      <c r="J236" s="82"/>
      <c r="K236" s="2"/>
    </row>
    <row r="237" spans="1:11" ht="13.5">
      <c r="A237" s="2"/>
      <c r="B237" s="2"/>
      <c r="D237" s="82"/>
      <c r="E237" s="2"/>
      <c r="G237" s="2"/>
      <c r="H237" s="2"/>
      <c r="J237" s="82"/>
      <c r="K237" s="2"/>
    </row>
    <row r="238" spans="1:11" ht="13.5">
      <c r="A238" s="2"/>
      <c r="B238" s="2"/>
      <c r="D238" s="82"/>
      <c r="E238" s="2"/>
      <c r="G238" s="2"/>
      <c r="H238" s="2"/>
      <c r="J238" s="82"/>
      <c r="K238" s="2"/>
    </row>
    <row r="239" spans="1:11" ht="13.5">
      <c r="A239" s="2"/>
      <c r="B239" s="2"/>
      <c r="D239" s="82"/>
      <c r="E239" s="2"/>
      <c r="G239" s="2"/>
      <c r="H239" s="2"/>
      <c r="J239" s="82"/>
      <c r="K239" s="2"/>
    </row>
    <row r="240" spans="1:11" ht="13.5">
      <c r="A240" s="2"/>
      <c r="B240" s="2"/>
      <c r="D240" s="82"/>
      <c r="E240" s="2"/>
      <c r="G240" s="2"/>
      <c r="H240" s="2"/>
      <c r="J240" s="82"/>
      <c r="K240" s="2"/>
    </row>
    <row r="241" spans="1:11" ht="13.5">
      <c r="A241" s="2"/>
      <c r="B241" s="2"/>
      <c r="D241" s="82"/>
      <c r="E241" s="2"/>
      <c r="G241" s="2"/>
      <c r="H241" s="2"/>
      <c r="J241" s="82"/>
      <c r="K241" s="2"/>
    </row>
    <row r="242" spans="1:11" ht="13.5">
      <c r="A242" s="2"/>
      <c r="B242" s="2"/>
      <c r="D242" s="82"/>
      <c r="E242" s="2"/>
      <c r="G242" s="2"/>
      <c r="H242" s="2"/>
      <c r="J242" s="82"/>
      <c r="K242" s="2"/>
    </row>
    <row r="243" spans="1:11" ht="13.5">
      <c r="A243" s="2"/>
      <c r="B243" s="2"/>
      <c r="D243" s="82"/>
      <c r="E243" s="2"/>
      <c r="G243" s="2"/>
      <c r="H243" s="2"/>
      <c r="J243" s="82"/>
      <c r="K243" s="2"/>
    </row>
    <row r="244" spans="1:11" ht="13.5">
      <c r="A244" s="2"/>
      <c r="B244" s="2"/>
      <c r="D244" s="82"/>
      <c r="E244" s="2"/>
      <c r="G244" s="2"/>
      <c r="H244" s="2"/>
      <c r="J244" s="82"/>
      <c r="K244" s="2"/>
    </row>
    <row r="245" spans="1:11" ht="13.5">
      <c r="A245" s="2"/>
      <c r="B245" s="2"/>
      <c r="D245" s="82"/>
      <c r="E245" s="2"/>
      <c r="G245" s="2"/>
      <c r="H245" s="2"/>
      <c r="J245" s="82"/>
      <c r="K245" s="2"/>
    </row>
    <row r="246" spans="1:11" ht="13.5">
      <c r="A246" s="2"/>
      <c r="B246" s="2"/>
      <c r="D246" s="82"/>
      <c r="E246" s="2"/>
      <c r="G246" s="2"/>
      <c r="H246" s="2"/>
      <c r="J246" s="82"/>
      <c r="K246" s="2"/>
    </row>
    <row r="247" spans="1:11" ht="13.5">
      <c r="A247" s="2"/>
      <c r="B247" s="2"/>
      <c r="D247" s="82"/>
      <c r="E247" s="2"/>
      <c r="G247" s="2"/>
      <c r="H247" s="2"/>
      <c r="J247" s="82"/>
      <c r="K247" s="2"/>
    </row>
    <row r="248" spans="1:11" ht="13.5">
      <c r="A248" s="2"/>
      <c r="B248" s="2"/>
      <c r="D248" s="82"/>
      <c r="E248" s="2"/>
      <c r="G248" s="2"/>
      <c r="H248" s="2"/>
      <c r="J248" s="82"/>
      <c r="K248" s="2"/>
    </row>
    <row r="249" spans="1:11" ht="13.5">
      <c r="A249" s="2"/>
      <c r="B249" s="2"/>
      <c r="D249" s="82"/>
      <c r="E249" s="2"/>
      <c r="G249" s="2"/>
      <c r="H249" s="2"/>
      <c r="J249" s="82"/>
      <c r="K249" s="2"/>
    </row>
    <row r="250" spans="1:11" ht="13.5">
      <c r="A250" s="2"/>
      <c r="B250" s="2"/>
      <c r="D250" s="82"/>
      <c r="E250" s="2"/>
      <c r="G250" s="2"/>
      <c r="H250" s="2"/>
      <c r="J250" s="82"/>
      <c r="K250" s="2"/>
    </row>
    <row r="251" spans="1:11" ht="13.5">
      <c r="A251" s="2"/>
      <c r="B251" s="2"/>
      <c r="D251" s="82"/>
      <c r="E251" s="2"/>
      <c r="G251" s="2"/>
      <c r="H251" s="2"/>
      <c r="J251" s="82"/>
      <c r="K251" s="2"/>
    </row>
    <row r="252" spans="1:11" ht="13.5">
      <c r="A252" s="2"/>
      <c r="B252" s="2"/>
      <c r="D252" s="82"/>
      <c r="E252" s="2"/>
      <c r="G252" s="2"/>
      <c r="H252" s="2"/>
      <c r="J252" s="82"/>
      <c r="K252" s="2"/>
    </row>
    <row r="253" spans="1:11" ht="13.5">
      <c r="A253" s="2"/>
      <c r="B253" s="2"/>
      <c r="D253" s="82"/>
      <c r="E253" s="2"/>
      <c r="G253" s="2"/>
      <c r="H253" s="2"/>
      <c r="J253" s="82"/>
      <c r="K253" s="2"/>
    </row>
    <row r="254" spans="1:11" ht="13.5">
      <c r="A254" s="2"/>
      <c r="B254" s="2"/>
      <c r="D254" s="82"/>
      <c r="E254" s="2"/>
      <c r="G254" s="2"/>
      <c r="H254" s="2"/>
      <c r="J254" s="82"/>
      <c r="K254" s="2"/>
    </row>
    <row r="255" spans="1:11" ht="13.5">
      <c r="A255" s="2"/>
      <c r="B255" s="2"/>
      <c r="D255" s="82"/>
      <c r="E255" s="2"/>
      <c r="G255" s="2"/>
      <c r="H255" s="2"/>
      <c r="J255" s="82"/>
      <c r="K255" s="2"/>
    </row>
    <row r="256" spans="1:11" ht="13.5">
      <c r="A256" s="2"/>
      <c r="B256" s="2"/>
      <c r="D256" s="82"/>
      <c r="E256" s="2"/>
      <c r="G256" s="2"/>
      <c r="H256" s="2"/>
      <c r="J256" s="82"/>
      <c r="K256" s="2"/>
    </row>
    <row r="257" spans="1:11" ht="13.5">
      <c r="A257" s="2"/>
      <c r="B257" s="2"/>
      <c r="D257" s="82"/>
      <c r="E257" s="2"/>
      <c r="G257" s="2"/>
      <c r="H257" s="2"/>
      <c r="J257" s="82"/>
      <c r="K257" s="2"/>
    </row>
    <row r="258" spans="1:11" ht="13.5">
      <c r="A258" s="2"/>
      <c r="B258" s="2"/>
      <c r="D258" s="82"/>
      <c r="E258" s="2"/>
      <c r="G258" s="2"/>
      <c r="H258" s="2"/>
      <c r="J258" s="82"/>
      <c r="K258" s="2"/>
    </row>
    <row r="259" spans="1:11" ht="13.5">
      <c r="A259" s="2"/>
      <c r="B259" s="2"/>
      <c r="D259" s="82"/>
      <c r="E259" s="2"/>
      <c r="G259" s="2"/>
      <c r="H259" s="2"/>
      <c r="J259" s="82"/>
      <c r="K259" s="2"/>
    </row>
    <row r="260" spans="1:11" ht="13.5">
      <c r="A260" s="2"/>
      <c r="B260" s="2"/>
      <c r="D260" s="82"/>
      <c r="E260" s="2"/>
      <c r="G260" s="2"/>
      <c r="H260" s="2"/>
      <c r="J260" s="82"/>
      <c r="K260" s="2"/>
    </row>
    <row r="261" spans="1:11" ht="13.5">
      <c r="A261" s="2"/>
      <c r="B261" s="2"/>
      <c r="D261" s="82"/>
      <c r="E261" s="2"/>
      <c r="G261" s="2"/>
      <c r="H261" s="2"/>
      <c r="J261" s="82"/>
      <c r="K261" s="2"/>
    </row>
    <row r="262" spans="1:11" ht="13.5">
      <c r="A262" s="2"/>
      <c r="B262" s="2"/>
      <c r="D262" s="82"/>
      <c r="E262" s="2"/>
      <c r="G262" s="2"/>
      <c r="H262" s="2"/>
      <c r="J262" s="82"/>
      <c r="K262" s="2"/>
    </row>
    <row r="263" spans="1:11" ht="13.5">
      <c r="A263" s="2"/>
      <c r="B263" s="2"/>
      <c r="D263" s="82"/>
      <c r="E263" s="2"/>
      <c r="G263" s="2"/>
      <c r="H263" s="2"/>
      <c r="J263" s="82"/>
      <c r="K263" s="2"/>
    </row>
    <row r="264" spans="1:11" ht="13.5">
      <c r="A264" s="2"/>
      <c r="B264" s="2"/>
      <c r="D264" s="82"/>
      <c r="E264" s="2"/>
      <c r="G264" s="2"/>
      <c r="H264" s="2"/>
      <c r="J264" s="82"/>
      <c r="K264" s="2"/>
    </row>
    <row r="265" spans="1:11" ht="13.5">
      <c r="A265" s="2"/>
      <c r="B265" s="2"/>
      <c r="D265" s="82"/>
      <c r="E265" s="2"/>
      <c r="G265" s="2"/>
      <c r="H265" s="2"/>
      <c r="J265" s="82"/>
      <c r="K265" s="2"/>
    </row>
    <row r="266" spans="1:11" ht="13.5">
      <c r="A266" s="2"/>
      <c r="B266" s="2"/>
      <c r="D266" s="82"/>
      <c r="E266" s="2"/>
      <c r="G266" s="2"/>
      <c r="H266" s="2"/>
      <c r="J266" s="82"/>
      <c r="K266" s="2"/>
    </row>
    <row r="267" spans="1:11" ht="13.5">
      <c r="A267" s="2"/>
      <c r="B267" s="2"/>
      <c r="D267" s="82"/>
      <c r="E267" s="2"/>
      <c r="G267" s="2"/>
      <c r="H267" s="2"/>
      <c r="J267" s="82"/>
      <c r="K267" s="2"/>
    </row>
    <row r="268" spans="1:11" ht="13.5">
      <c r="A268" s="2"/>
      <c r="B268" s="2"/>
      <c r="D268" s="82"/>
      <c r="E268" s="2"/>
      <c r="G268" s="2"/>
      <c r="H268" s="2"/>
      <c r="J268" s="82"/>
      <c r="K268" s="2"/>
    </row>
    <row r="269" spans="1:11" ht="13.5">
      <c r="A269" s="2"/>
      <c r="B269" s="2"/>
      <c r="D269" s="82"/>
      <c r="E269" s="2"/>
      <c r="G269" s="2"/>
      <c r="H269" s="2"/>
      <c r="J269" s="82"/>
      <c r="K269" s="2"/>
    </row>
    <row r="270" spans="1:11" ht="13.5">
      <c r="A270" s="2"/>
      <c r="B270" s="2"/>
      <c r="D270" s="82"/>
      <c r="E270" s="2"/>
      <c r="G270" s="2"/>
      <c r="H270" s="2"/>
      <c r="J270" s="82"/>
      <c r="K270" s="2"/>
    </row>
    <row r="271" spans="1:11" ht="13.5">
      <c r="A271" s="2"/>
      <c r="B271" s="2"/>
      <c r="D271" s="82"/>
      <c r="E271" s="2"/>
      <c r="G271" s="2"/>
      <c r="H271" s="2"/>
      <c r="J271" s="82"/>
      <c r="K271" s="2"/>
    </row>
    <row r="272" spans="1:11" ht="13.5">
      <c r="A272" s="2"/>
      <c r="B272" s="2"/>
      <c r="D272" s="82"/>
      <c r="E272" s="2"/>
      <c r="G272" s="2"/>
      <c r="H272" s="2"/>
      <c r="J272" s="82"/>
      <c r="K272" s="2"/>
    </row>
    <row r="273" spans="1:11" ht="13.5">
      <c r="A273" s="2"/>
      <c r="B273" s="2"/>
      <c r="D273" s="82"/>
      <c r="E273" s="2"/>
      <c r="G273" s="2"/>
      <c r="H273" s="2"/>
      <c r="J273" s="82"/>
      <c r="K273" s="2"/>
    </row>
    <row r="274" spans="1:11" ht="13.5">
      <c r="A274" s="2"/>
      <c r="B274" s="2"/>
      <c r="D274" s="82"/>
      <c r="E274" s="2"/>
      <c r="G274" s="2"/>
      <c r="H274" s="2"/>
      <c r="J274" s="82"/>
      <c r="K274" s="2"/>
    </row>
    <row r="275" spans="1:11" ht="13.5">
      <c r="A275" s="2"/>
      <c r="B275" s="2"/>
      <c r="D275" s="82"/>
      <c r="E275" s="2"/>
      <c r="G275" s="2"/>
      <c r="H275" s="2"/>
      <c r="J275" s="82"/>
      <c r="K275" s="2"/>
    </row>
    <row r="276" spans="1:11" ht="13.5">
      <c r="A276" s="2"/>
      <c r="B276" s="2"/>
      <c r="D276" s="82"/>
      <c r="E276" s="2"/>
      <c r="G276" s="2"/>
      <c r="H276" s="2"/>
      <c r="J276" s="82"/>
      <c r="K276" s="2"/>
    </row>
    <row r="277" spans="1:11" ht="13.5">
      <c r="A277" s="2"/>
      <c r="B277" s="2"/>
      <c r="D277" s="82"/>
      <c r="E277" s="2"/>
      <c r="G277" s="2"/>
      <c r="H277" s="2"/>
      <c r="J277" s="82"/>
      <c r="K277" s="2"/>
    </row>
    <row r="278" spans="1:11" ht="13.5">
      <c r="A278" s="2"/>
      <c r="B278" s="2"/>
      <c r="D278" s="82"/>
      <c r="E278" s="2"/>
      <c r="G278" s="2"/>
      <c r="H278" s="2"/>
      <c r="J278" s="82"/>
      <c r="K278" s="2"/>
    </row>
    <row r="279" spans="1:11" ht="13.5">
      <c r="A279" s="2"/>
      <c r="B279" s="2"/>
      <c r="D279" s="82"/>
      <c r="E279" s="2"/>
      <c r="G279" s="2"/>
      <c r="H279" s="2"/>
      <c r="J279" s="82"/>
      <c r="K279" s="2"/>
    </row>
    <row r="280" spans="1:11" ht="13.5">
      <c r="A280" s="2"/>
      <c r="B280" s="2"/>
      <c r="D280" s="82"/>
      <c r="E280" s="2"/>
      <c r="G280" s="2"/>
      <c r="H280" s="2"/>
      <c r="J280" s="82"/>
      <c r="K280" s="2"/>
    </row>
    <row r="281" spans="1:11" ht="13.5">
      <c r="A281" s="2"/>
      <c r="B281" s="2"/>
      <c r="D281" s="82"/>
      <c r="E281" s="2"/>
      <c r="G281" s="2"/>
      <c r="H281" s="2"/>
      <c r="J281" s="82"/>
      <c r="K281" s="2"/>
    </row>
    <row r="282" spans="1:11" ht="13.5">
      <c r="A282" s="2"/>
      <c r="B282" s="2"/>
      <c r="D282" s="82"/>
      <c r="E282" s="2"/>
      <c r="G282" s="2"/>
      <c r="H282" s="2"/>
      <c r="J282" s="82"/>
      <c r="K282" s="2"/>
    </row>
    <row r="283" spans="1:11" ht="13.5">
      <c r="A283" s="2"/>
      <c r="B283" s="2"/>
      <c r="D283" s="82"/>
      <c r="E283" s="2"/>
      <c r="G283" s="2"/>
      <c r="H283" s="2"/>
      <c r="J283" s="82"/>
      <c r="K283" s="2"/>
    </row>
    <row r="284" spans="1:11" ht="13.5">
      <c r="A284" s="2"/>
      <c r="B284" s="2"/>
      <c r="D284" s="82"/>
      <c r="E284" s="2"/>
      <c r="G284" s="2"/>
      <c r="H284" s="2"/>
      <c r="J284" s="82"/>
      <c r="K284" s="2"/>
    </row>
    <row r="285" spans="1:11" ht="13.5">
      <c r="A285" s="2"/>
      <c r="B285" s="2"/>
      <c r="D285" s="82"/>
      <c r="E285" s="2"/>
      <c r="G285" s="2"/>
      <c r="H285" s="2"/>
      <c r="J285" s="82"/>
      <c r="K285" s="2"/>
    </row>
    <row r="286" spans="1:11" ht="13.5">
      <c r="A286" s="2"/>
      <c r="B286" s="2"/>
      <c r="D286" s="82"/>
      <c r="E286" s="2"/>
      <c r="G286" s="2"/>
      <c r="H286" s="2"/>
      <c r="J286" s="82"/>
      <c r="K286" s="2"/>
    </row>
    <row r="287" spans="1:11" ht="13.5">
      <c r="A287" s="2"/>
      <c r="B287" s="2"/>
      <c r="D287" s="82"/>
      <c r="E287" s="2"/>
      <c r="G287" s="2"/>
      <c r="H287" s="2"/>
      <c r="J287" s="82"/>
      <c r="K287" s="2"/>
    </row>
    <row r="288" spans="1:11" ht="13.5">
      <c r="A288" s="2"/>
      <c r="B288" s="2"/>
      <c r="D288" s="82"/>
      <c r="E288" s="2"/>
      <c r="G288" s="2"/>
      <c r="H288" s="2"/>
      <c r="J288" s="82"/>
      <c r="K288" s="2"/>
    </row>
    <row r="289" spans="1:11" ht="13.5">
      <c r="A289" s="2"/>
      <c r="B289" s="2"/>
      <c r="D289" s="82"/>
      <c r="E289" s="2"/>
      <c r="G289" s="2"/>
      <c r="H289" s="2"/>
      <c r="J289" s="82"/>
      <c r="K289" s="2"/>
    </row>
    <row r="290" spans="1:11" ht="13.5">
      <c r="A290" s="2"/>
      <c r="B290" s="2"/>
      <c r="D290" s="82"/>
      <c r="E290" s="2"/>
      <c r="G290" s="2"/>
      <c r="H290" s="2"/>
      <c r="J290" s="82"/>
      <c r="K290" s="2"/>
    </row>
    <row r="291" spans="1:11" ht="13.5">
      <c r="A291" s="2"/>
      <c r="B291" s="2"/>
      <c r="D291" s="82"/>
      <c r="E291" s="2"/>
      <c r="G291" s="2"/>
      <c r="H291" s="2"/>
      <c r="J291" s="82"/>
      <c r="K291" s="2"/>
    </row>
    <row r="292" spans="1:11" ht="13.5">
      <c r="A292" s="2"/>
      <c r="B292" s="2"/>
      <c r="D292" s="82"/>
      <c r="E292" s="2"/>
      <c r="G292" s="2"/>
      <c r="H292" s="2"/>
      <c r="J292" s="82"/>
      <c r="K292" s="2"/>
    </row>
    <row r="293" spans="1:11" ht="13.5">
      <c r="A293" s="2"/>
      <c r="B293" s="2"/>
      <c r="D293" s="82"/>
      <c r="E293" s="2"/>
      <c r="G293" s="2"/>
      <c r="H293" s="2"/>
      <c r="J293" s="82"/>
      <c r="K293" s="2"/>
    </row>
    <row r="294" spans="1:11" ht="13.5">
      <c r="A294" s="2"/>
      <c r="B294" s="2"/>
      <c r="D294" s="82"/>
      <c r="E294" s="2"/>
      <c r="G294" s="2"/>
      <c r="H294" s="2"/>
      <c r="J294" s="82"/>
      <c r="K294" s="2"/>
    </row>
    <row r="295" spans="1:11" ht="13.5">
      <c r="A295" s="2"/>
      <c r="B295" s="2"/>
      <c r="D295" s="82"/>
      <c r="E295" s="2"/>
      <c r="G295" s="2"/>
      <c r="H295" s="2"/>
      <c r="J295" s="82"/>
      <c r="K295" s="2"/>
    </row>
    <row r="296" spans="1:11" ht="13.5">
      <c r="A296" s="2"/>
      <c r="B296" s="2"/>
      <c r="D296" s="82"/>
      <c r="E296" s="2"/>
      <c r="G296" s="2"/>
      <c r="H296" s="2"/>
      <c r="J296" s="82"/>
      <c r="K296" s="2"/>
    </row>
    <row r="297" spans="1:11" ht="13.5">
      <c r="A297" s="2"/>
      <c r="B297" s="2"/>
      <c r="D297" s="82"/>
      <c r="E297" s="2"/>
      <c r="G297" s="2"/>
      <c r="H297" s="2"/>
      <c r="J297" s="82"/>
      <c r="K297" s="2"/>
    </row>
    <row r="298" spans="1:11" ht="13.5">
      <c r="A298" s="2"/>
      <c r="B298" s="2"/>
      <c r="D298" s="82"/>
      <c r="E298" s="2"/>
      <c r="G298" s="2"/>
      <c r="H298" s="2"/>
      <c r="J298" s="82"/>
      <c r="K298" s="2"/>
    </row>
    <row r="299" spans="1:11" ht="13.5">
      <c r="A299" s="2"/>
      <c r="B299" s="2"/>
      <c r="D299" s="82"/>
      <c r="E299" s="2"/>
      <c r="G299" s="2"/>
      <c r="H299" s="2"/>
      <c r="J299" s="82"/>
      <c r="K299" s="2"/>
    </row>
    <row r="300" spans="1:11" ht="13.5">
      <c r="A300" s="2"/>
      <c r="B300" s="2"/>
      <c r="D300" s="82"/>
      <c r="E300" s="2"/>
      <c r="G300" s="2"/>
      <c r="H300" s="2"/>
      <c r="J300" s="82"/>
      <c r="K300" s="2"/>
    </row>
    <row r="301" spans="1:11" ht="13.5">
      <c r="A301" s="2"/>
      <c r="B301" s="2"/>
      <c r="D301" s="82"/>
      <c r="E301" s="2"/>
      <c r="G301" s="2"/>
      <c r="H301" s="2"/>
      <c r="J301" s="82"/>
      <c r="K301" s="2"/>
    </row>
    <row r="302" spans="1:11" ht="13.5">
      <c r="A302" s="2"/>
      <c r="B302" s="2"/>
      <c r="D302" s="82"/>
      <c r="E302" s="2"/>
      <c r="G302" s="2"/>
      <c r="H302" s="2"/>
      <c r="J302" s="82"/>
      <c r="K302" s="2"/>
    </row>
    <row r="303" spans="1:11" ht="13.5">
      <c r="A303" s="2"/>
      <c r="B303" s="2"/>
      <c r="D303" s="82"/>
      <c r="E303" s="2"/>
      <c r="G303" s="2"/>
      <c r="H303" s="2"/>
      <c r="J303" s="82"/>
      <c r="K303" s="2"/>
    </row>
    <row r="304" spans="1:11" ht="13.5">
      <c r="A304" s="2"/>
      <c r="B304" s="2"/>
      <c r="D304" s="82"/>
      <c r="E304" s="2"/>
      <c r="G304" s="2"/>
      <c r="H304" s="2"/>
      <c r="J304" s="82"/>
      <c r="K304" s="2"/>
    </row>
    <row r="305" spans="1:11" ht="13.5">
      <c r="A305" s="2"/>
      <c r="B305" s="2"/>
      <c r="D305" s="82"/>
      <c r="E305" s="2"/>
      <c r="G305" s="2"/>
      <c r="H305" s="2"/>
      <c r="J305" s="82"/>
      <c r="K305" s="2"/>
    </row>
    <row r="306" spans="1:11" ht="13.5">
      <c r="A306" s="2"/>
      <c r="B306" s="2"/>
      <c r="D306" s="82"/>
      <c r="E306" s="2"/>
      <c r="G306" s="2"/>
      <c r="H306" s="2"/>
      <c r="J306" s="82"/>
      <c r="K306" s="2"/>
    </row>
    <row r="307" spans="1:11" ht="13.5">
      <c r="A307" s="2"/>
      <c r="B307" s="2"/>
      <c r="D307" s="82"/>
      <c r="E307" s="2"/>
      <c r="G307" s="2"/>
      <c r="H307" s="2"/>
      <c r="J307" s="82"/>
      <c r="K307" s="2"/>
    </row>
    <row r="308" spans="1:11" ht="13.5">
      <c r="A308" s="2"/>
      <c r="B308" s="2"/>
      <c r="D308" s="82"/>
      <c r="E308" s="2"/>
      <c r="G308" s="2"/>
      <c r="H308" s="2"/>
      <c r="J308" s="82"/>
      <c r="K308" s="2"/>
    </row>
    <row r="309" spans="1:11" ht="13.5">
      <c r="A309" s="2"/>
      <c r="B309" s="2"/>
      <c r="D309" s="82"/>
      <c r="E309" s="2"/>
      <c r="G309" s="2"/>
      <c r="H309" s="2"/>
      <c r="J309" s="82"/>
      <c r="K309" s="2"/>
    </row>
    <row r="310" spans="1:11" ht="13.5">
      <c r="A310" s="2"/>
      <c r="B310" s="2"/>
      <c r="D310" s="82"/>
      <c r="E310" s="2"/>
      <c r="G310" s="2"/>
      <c r="H310" s="2"/>
      <c r="J310" s="82"/>
      <c r="K310" s="2"/>
    </row>
    <row r="311" spans="1:11" ht="13.5">
      <c r="A311" s="2"/>
      <c r="B311" s="2"/>
      <c r="D311" s="82"/>
      <c r="E311" s="2"/>
      <c r="G311" s="2"/>
      <c r="H311" s="2"/>
      <c r="J311" s="82"/>
      <c r="K311" s="2"/>
    </row>
    <row r="312" spans="1:11" ht="13.5">
      <c r="A312" s="2"/>
      <c r="B312" s="2"/>
      <c r="D312" s="82"/>
      <c r="E312" s="2"/>
      <c r="G312" s="2"/>
      <c r="H312" s="2"/>
      <c r="J312" s="82"/>
      <c r="K312" s="2"/>
    </row>
    <row r="313" spans="1:11" ht="13.5">
      <c r="A313" s="2"/>
      <c r="B313" s="2"/>
      <c r="D313" s="82"/>
      <c r="E313" s="2"/>
      <c r="G313" s="2"/>
      <c r="H313" s="2"/>
      <c r="J313" s="82"/>
      <c r="K313" s="2"/>
    </row>
    <row r="314" spans="1:11" ht="13.5">
      <c r="A314" s="2"/>
      <c r="B314" s="2"/>
      <c r="D314" s="82"/>
      <c r="E314" s="2"/>
      <c r="G314" s="2"/>
      <c r="H314" s="2"/>
      <c r="J314" s="82"/>
      <c r="K314" s="2"/>
    </row>
    <row r="315" spans="1:11" ht="13.5">
      <c r="A315" s="2"/>
      <c r="B315" s="2"/>
      <c r="D315" s="82"/>
      <c r="E315" s="2"/>
      <c r="G315" s="2"/>
      <c r="H315" s="2"/>
      <c r="J315" s="82"/>
      <c r="K315" s="2"/>
    </row>
    <row r="316" spans="1:11" ht="13.5">
      <c r="A316" s="2"/>
      <c r="B316" s="2"/>
      <c r="D316" s="82"/>
      <c r="E316" s="2"/>
      <c r="G316" s="2"/>
      <c r="H316" s="2"/>
      <c r="J316" s="82"/>
      <c r="K316" s="2"/>
    </row>
    <row r="317" spans="1:11" ht="13.5">
      <c r="A317" s="2"/>
      <c r="B317" s="2"/>
      <c r="D317" s="82"/>
      <c r="E317" s="2"/>
      <c r="G317" s="2"/>
      <c r="H317" s="2"/>
      <c r="J317" s="82"/>
      <c r="K317" s="2"/>
    </row>
    <row r="318" spans="1:11" ht="13.5">
      <c r="A318" s="2"/>
      <c r="B318" s="2"/>
      <c r="D318" s="82"/>
      <c r="E318" s="2"/>
      <c r="G318" s="2"/>
      <c r="H318" s="2"/>
      <c r="J318" s="82"/>
      <c r="K318" s="2"/>
    </row>
    <row r="319" spans="1:11" ht="13.5">
      <c r="A319" s="2"/>
      <c r="B319" s="2"/>
      <c r="D319" s="82"/>
      <c r="E319" s="2"/>
      <c r="G319" s="2"/>
      <c r="H319" s="2"/>
      <c r="J319" s="82"/>
      <c r="K319" s="2"/>
    </row>
    <row r="320" spans="1:11" ht="13.5">
      <c r="A320" s="2"/>
      <c r="B320" s="2"/>
      <c r="D320" s="82"/>
      <c r="E320" s="2"/>
      <c r="G320" s="2"/>
      <c r="H320" s="2"/>
      <c r="J320" s="82"/>
      <c r="K320" s="2"/>
    </row>
    <row r="321" spans="1:11" ht="13.5">
      <c r="A321" s="2"/>
      <c r="B321" s="2"/>
      <c r="D321" s="82"/>
      <c r="E321" s="2"/>
      <c r="G321" s="2"/>
      <c r="H321" s="2"/>
      <c r="J321" s="82"/>
      <c r="K321" s="2"/>
    </row>
    <row r="322" spans="1:11" ht="13.5">
      <c r="A322" s="2"/>
      <c r="B322" s="2"/>
      <c r="D322" s="82"/>
      <c r="E322" s="2"/>
      <c r="G322" s="2"/>
      <c r="H322" s="2"/>
      <c r="J322" s="82"/>
      <c r="K322" s="2"/>
    </row>
    <row r="323" spans="1:11" ht="13.5">
      <c r="A323" s="2"/>
      <c r="B323" s="2"/>
      <c r="D323" s="82"/>
      <c r="E323" s="2"/>
      <c r="G323" s="2"/>
      <c r="H323" s="2"/>
      <c r="J323" s="82"/>
      <c r="K323" s="2"/>
    </row>
    <row r="324" spans="1:11" ht="13.5">
      <c r="A324" s="2"/>
      <c r="B324" s="2"/>
      <c r="D324" s="82"/>
      <c r="E324" s="2"/>
      <c r="G324" s="2"/>
      <c r="H324" s="2"/>
      <c r="J324" s="82"/>
      <c r="K324" s="2"/>
    </row>
    <row r="325" spans="1:11" ht="13.5">
      <c r="A325" s="2"/>
      <c r="B325" s="2"/>
      <c r="D325" s="82"/>
      <c r="E325" s="2"/>
      <c r="G325" s="2"/>
      <c r="H325" s="2"/>
      <c r="J325" s="82"/>
      <c r="K325" s="2"/>
    </row>
    <row r="326" spans="1:11" ht="13.5">
      <c r="A326" s="2"/>
      <c r="B326" s="2"/>
      <c r="D326" s="82"/>
      <c r="E326" s="2"/>
      <c r="G326" s="2"/>
      <c r="H326" s="2"/>
      <c r="J326" s="82"/>
      <c r="K326" s="2"/>
    </row>
    <row r="327" spans="1:11" ht="13.5">
      <c r="A327" s="2"/>
      <c r="B327" s="2"/>
      <c r="D327" s="82"/>
      <c r="E327" s="2"/>
      <c r="G327" s="2"/>
      <c r="H327" s="2"/>
      <c r="J327" s="82"/>
      <c r="K327" s="2"/>
    </row>
    <row r="328" spans="1:11" ht="13.5">
      <c r="A328" s="2"/>
      <c r="B328" s="2"/>
      <c r="D328" s="82"/>
      <c r="E328" s="2"/>
      <c r="G328" s="2"/>
      <c r="H328" s="2"/>
      <c r="J328" s="82"/>
      <c r="K328" s="2"/>
    </row>
    <row r="329" spans="1:11" ht="13.5">
      <c r="A329" s="2"/>
      <c r="B329" s="2"/>
      <c r="D329" s="82"/>
      <c r="E329" s="2"/>
      <c r="G329" s="2"/>
      <c r="H329" s="2"/>
      <c r="J329" s="82"/>
      <c r="K329" s="2"/>
    </row>
    <row r="330" spans="1:11" ht="13.5">
      <c r="A330" s="2"/>
      <c r="B330" s="2"/>
      <c r="D330" s="82"/>
      <c r="E330" s="2"/>
      <c r="G330" s="2"/>
      <c r="H330" s="2"/>
      <c r="J330" s="82"/>
      <c r="K330" s="2"/>
    </row>
    <row r="331" spans="1:11" ht="13.5">
      <c r="A331" s="2"/>
      <c r="B331" s="2"/>
      <c r="D331" s="82"/>
      <c r="E331" s="2"/>
      <c r="G331" s="2"/>
      <c r="H331" s="2"/>
      <c r="J331" s="82"/>
      <c r="K331" s="2"/>
    </row>
    <row r="332" spans="1:11" ht="13.5">
      <c r="A332" s="2"/>
      <c r="B332" s="2"/>
      <c r="D332" s="82"/>
      <c r="E332" s="2"/>
      <c r="G332" s="2"/>
      <c r="H332" s="2"/>
      <c r="J332" s="82"/>
      <c r="K332" s="2"/>
    </row>
    <row r="333" spans="1:11" ht="13.5">
      <c r="A333" s="2"/>
      <c r="B333" s="2"/>
      <c r="D333" s="82"/>
      <c r="E333" s="2"/>
      <c r="G333" s="2"/>
      <c r="H333" s="2"/>
      <c r="J333" s="82"/>
      <c r="K333" s="2"/>
    </row>
    <row r="334" spans="1:11" ht="13.5">
      <c r="A334" s="2"/>
      <c r="B334" s="2"/>
      <c r="D334" s="82"/>
      <c r="E334" s="2"/>
      <c r="G334" s="2"/>
      <c r="H334" s="2"/>
      <c r="J334" s="82"/>
      <c r="K334" s="2"/>
    </row>
    <row r="335" spans="1:11" ht="13.5">
      <c r="A335" s="2"/>
      <c r="B335" s="2"/>
      <c r="D335" s="82"/>
      <c r="E335" s="2"/>
      <c r="G335" s="2"/>
      <c r="H335" s="2"/>
      <c r="J335" s="82"/>
      <c r="K335" s="2"/>
    </row>
    <row r="336" spans="1:11" ht="13.5">
      <c r="A336" s="2"/>
      <c r="B336" s="2"/>
      <c r="D336" s="82"/>
      <c r="E336" s="2"/>
      <c r="G336" s="2"/>
      <c r="H336" s="2"/>
      <c r="J336" s="82"/>
      <c r="K336" s="2"/>
    </row>
    <row r="337" spans="1:11" ht="13.5">
      <c r="A337" s="2"/>
      <c r="B337" s="2"/>
      <c r="D337" s="82"/>
      <c r="E337" s="2"/>
      <c r="G337" s="2"/>
      <c r="H337" s="2"/>
      <c r="J337" s="82"/>
      <c r="K337" s="2"/>
    </row>
    <row r="338" spans="1:11" ht="13.5">
      <c r="A338" s="2"/>
      <c r="B338" s="2"/>
      <c r="D338" s="82"/>
      <c r="E338" s="2"/>
      <c r="G338" s="2"/>
      <c r="H338" s="2"/>
      <c r="J338" s="82"/>
      <c r="K338" s="2"/>
    </row>
    <row r="339" spans="1:11" ht="13.5">
      <c r="A339" s="2"/>
      <c r="B339" s="2"/>
      <c r="D339" s="82"/>
      <c r="E339" s="2"/>
      <c r="G339" s="2"/>
      <c r="H339" s="2"/>
      <c r="J339" s="82"/>
      <c r="K339" s="2"/>
    </row>
    <row r="340" spans="1:11" ht="13.5">
      <c r="A340" s="2"/>
      <c r="B340" s="2"/>
      <c r="D340" s="82"/>
      <c r="E340" s="2"/>
      <c r="G340" s="2"/>
      <c r="H340" s="2"/>
      <c r="J340" s="82"/>
      <c r="K340" s="2"/>
    </row>
    <row r="341" spans="1:11" ht="13.5">
      <c r="A341" s="2"/>
      <c r="B341" s="2"/>
      <c r="D341" s="82"/>
      <c r="E341" s="2"/>
      <c r="G341" s="2"/>
      <c r="H341" s="2"/>
      <c r="J341" s="82"/>
      <c r="K341" s="2"/>
    </row>
    <row r="342" spans="1:11" ht="13.5">
      <c r="A342" s="2"/>
      <c r="B342" s="2"/>
      <c r="D342" s="82"/>
      <c r="E342" s="2"/>
      <c r="G342" s="2"/>
      <c r="H342" s="2"/>
      <c r="J342" s="82"/>
      <c r="K342" s="2"/>
    </row>
    <row r="343" spans="1:11" ht="13.5">
      <c r="A343" s="2"/>
      <c r="B343" s="2"/>
      <c r="D343" s="82"/>
      <c r="E343" s="2"/>
      <c r="G343" s="2"/>
      <c r="H343" s="2"/>
      <c r="J343" s="82"/>
      <c r="K343" s="2"/>
    </row>
    <row r="344" spans="1:11" ht="13.5">
      <c r="A344" s="2"/>
      <c r="B344" s="2"/>
      <c r="D344" s="82"/>
      <c r="E344" s="2"/>
      <c r="G344" s="2"/>
      <c r="H344" s="2"/>
      <c r="J344" s="82"/>
      <c r="K344" s="2"/>
    </row>
    <row r="345" spans="1:11" ht="13.5">
      <c r="A345" s="2"/>
      <c r="B345" s="2"/>
      <c r="D345" s="82"/>
      <c r="E345" s="2"/>
      <c r="G345" s="2"/>
      <c r="H345" s="2"/>
      <c r="J345" s="82"/>
      <c r="K345" s="2"/>
    </row>
    <row r="346" spans="1:11" ht="13.5">
      <c r="A346" s="2"/>
      <c r="B346" s="2"/>
      <c r="D346" s="82"/>
      <c r="E346" s="2"/>
      <c r="G346" s="2"/>
      <c r="H346" s="2"/>
      <c r="J346" s="82"/>
      <c r="K346" s="2"/>
    </row>
    <row r="347" spans="1:11" ht="13.5">
      <c r="A347" s="2"/>
      <c r="B347" s="2"/>
      <c r="D347" s="82"/>
      <c r="E347" s="2"/>
      <c r="G347" s="2"/>
      <c r="H347" s="2"/>
      <c r="J347" s="82"/>
      <c r="K347" s="2"/>
    </row>
    <row r="348" spans="1:11" ht="13.5">
      <c r="A348" s="2"/>
      <c r="B348" s="2"/>
      <c r="D348" s="82"/>
      <c r="E348" s="2"/>
      <c r="G348" s="2"/>
      <c r="H348" s="2"/>
      <c r="J348" s="82"/>
      <c r="K348" s="2"/>
    </row>
    <row r="349" spans="1:11" ht="13.5">
      <c r="A349" s="2"/>
      <c r="B349" s="2"/>
      <c r="D349" s="82"/>
      <c r="E349" s="2"/>
      <c r="G349" s="2"/>
      <c r="H349" s="2"/>
      <c r="J349" s="82"/>
      <c r="K349" s="2"/>
    </row>
    <row r="350" spans="1:11" ht="13.5">
      <c r="A350" s="2"/>
      <c r="B350" s="2"/>
      <c r="D350" s="82"/>
      <c r="E350" s="2"/>
      <c r="G350" s="2"/>
      <c r="H350" s="2"/>
      <c r="J350" s="82"/>
      <c r="K350" s="2"/>
    </row>
    <row r="351" spans="1:11" ht="13.5">
      <c r="A351" s="2"/>
      <c r="B351" s="2"/>
      <c r="D351" s="82"/>
      <c r="E351" s="2"/>
      <c r="G351" s="2"/>
      <c r="H351" s="2"/>
      <c r="J351" s="82"/>
      <c r="K351" s="2"/>
    </row>
    <row r="352" spans="1:11" ht="13.5">
      <c r="A352" s="2"/>
      <c r="B352" s="2"/>
      <c r="D352" s="82"/>
      <c r="E352" s="2"/>
      <c r="G352" s="2"/>
      <c r="H352" s="2"/>
      <c r="J352" s="82"/>
      <c r="K352" s="2"/>
    </row>
    <row r="353" spans="1:11" ht="13.5">
      <c r="A353" s="2"/>
      <c r="B353" s="2"/>
      <c r="D353" s="82"/>
      <c r="E353" s="2"/>
      <c r="G353" s="2"/>
      <c r="H353" s="2"/>
      <c r="J353" s="82"/>
      <c r="K353" s="2"/>
    </row>
    <row r="354" spans="1:11" ht="13.5">
      <c r="A354" s="2"/>
      <c r="B354" s="2"/>
      <c r="D354" s="82"/>
      <c r="E354" s="2"/>
      <c r="G354" s="2"/>
      <c r="H354" s="2"/>
      <c r="J354" s="82"/>
      <c r="K354" s="2"/>
    </row>
    <row r="355" spans="1:11" ht="13.5">
      <c r="A355" s="2"/>
      <c r="B355" s="2"/>
      <c r="D355" s="82"/>
      <c r="E355" s="2"/>
      <c r="G355" s="2"/>
      <c r="H355" s="2"/>
      <c r="J355" s="82"/>
      <c r="K355" s="2"/>
    </row>
    <row r="356" spans="1:11" ht="13.5">
      <c r="A356" s="2"/>
      <c r="B356" s="2"/>
      <c r="D356" s="82"/>
      <c r="E356" s="2"/>
      <c r="G356" s="2"/>
      <c r="H356" s="2"/>
      <c r="J356" s="82"/>
      <c r="K356" s="2"/>
    </row>
    <row r="357" spans="1:11" ht="13.5">
      <c r="A357" s="2"/>
      <c r="B357" s="2"/>
      <c r="D357" s="82"/>
      <c r="E357" s="2"/>
      <c r="G357" s="2"/>
      <c r="H357" s="2"/>
      <c r="J357" s="82"/>
      <c r="K357" s="2"/>
    </row>
    <row r="358" spans="1:11" ht="13.5">
      <c r="A358" s="2"/>
      <c r="B358" s="2"/>
      <c r="D358" s="82"/>
      <c r="E358" s="2"/>
      <c r="G358" s="2"/>
      <c r="H358" s="2"/>
      <c r="J358" s="82"/>
      <c r="K358" s="2"/>
    </row>
    <row r="359" spans="1:11" ht="13.5">
      <c r="A359" s="2"/>
      <c r="B359" s="2"/>
      <c r="D359" s="82"/>
      <c r="E359" s="2"/>
      <c r="G359" s="2"/>
      <c r="H359" s="2"/>
      <c r="J359" s="82"/>
      <c r="K359" s="2"/>
    </row>
    <row r="360" spans="1:11" ht="13.5">
      <c r="A360" s="2"/>
      <c r="B360" s="2"/>
      <c r="D360" s="82"/>
      <c r="E360" s="2"/>
      <c r="G360" s="2"/>
      <c r="H360" s="2"/>
      <c r="J360" s="82"/>
      <c r="K360" s="2"/>
    </row>
    <row r="361" spans="1:11" ht="13.5">
      <c r="A361" s="2"/>
      <c r="B361" s="2"/>
      <c r="D361" s="82"/>
      <c r="E361" s="2"/>
      <c r="G361" s="2"/>
      <c r="H361" s="2"/>
      <c r="J361" s="82"/>
      <c r="K361" s="2"/>
    </row>
    <row r="362" spans="1:11" ht="13.5">
      <c r="A362" s="2"/>
      <c r="B362" s="2"/>
      <c r="D362" s="82"/>
      <c r="E362" s="2"/>
      <c r="G362" s="2"/>
      <c r="H362" s="2"/>
      <c r="J362" s="82"/>
      <c r="K362" s="2"/>
    </row>
    <row r="363" spans="1:11" ht="13.5">
      <c r="A363" s="2"/>
      <c r="B363" s="2"/>
      <c r="D363" s="82"/>
      <c r="E363" s="2"/>
      <c r="G363" s="2"/>
      <c r="H363" s="2"/>
      <c r="J363" s="82"/>
      <c r="K363" s="2"/>
    </row>
    <row r="364" spans="1:11" ht="13.5">
      <c r="A364" s="2"/>
      <c r="B364" s="2"/>
      <c r="D364" s="82"/>
      <c r="E364" s="2"/>
      <c r="G364" s="2"/>
      <c r="H364" s="2"/>
      <c r="J364" s="82"/>
      <c r="K364" s="2"/>
    </row>
    <row r="365" spans="1:11" ht="13.5">
      <c r="A365" s="2"/>
      <c r="B365" s="2"/>
      <c r="D365" s="82"/>
      <c r="E365" s="2"/>
      <c r="G365" s="2"/>
      <c r="H365" s="2"/>
      <c r="J365" s="82"/>
      <c r="K365" s="2"/>
    </row>
    <row r="366" spans="1:11" ht="13.5">
      <c r="A366" s="2"/>
      <c r="B366" s="2"/>
      <c r="D366" s="82"/>
      <c r="E366" s="2"/>
      <c r="G366" s="2"/>
      <c r="H366" s="2"/>
      <c r="J366" s="82"/>
      <c r="K366" s="2"/>
    </row>
    <row r="367" spans="1:11" ht="13.5">
      <c r="A367" s="2"/>
      <c r="B367" s="2"/>
      <c r="D367" s="82"/>
      <c r="E367" s="2"/>
      <c r="G367" s="2"/>
      <c r="H367" s="2"/>
      <c r="J367" s="82"/>
      <c r="K367" s="2"/>
    </row>
    <row r="368" spans="1:11" ht="13.5">
      <c r="A368" s="2"/>
      <c r="B368" s="2"/>
      <c r="D368" s="82"/>
      <c r="E368" s="2"/>
      <c r="G368" s="2"/>
      <c r="H368" s="2"/>
      <c r="J368" s="82"/>
      <c r="K368" s="2"/>
    </row>
    <row r="369" spans="1:11" ht="13.5">
      <c r="A369" s="2"/>
      <c r="B369" s="2"/>
      <c r="D369" s="82"/>
      <c r="E369" s="2"/>
      <c r="G369" s="2"/>
      <c r="H369" s="2"/>
      <c r="J369" s="82"/>
      <c r="K369" s="2"/>
    </row>
    <row r="370" spans="1:11" ht="13.5">
      <c r="A370" s="2"/>
      <c r="B370" s="2"/>
      <c r="D370" s="82"/>
      <c r="E370" s="2"/>
      <c r="G370" s="2"/>
      <c r="H370" s="2"/>
      <c r="J370" s="82"/>
      <c r="K370" s="2"/>
    </row>
    <row r="371" spans="1:11" ht="13.5">
      <c r="A371" s="2"/>
      <c r="B371" s="2"/>
      <c r="D371" s="82"/>
      <c r="E371" s="2"/>
      <c r="G371" s="2"/>
      <c r="H371" s="2"/>
      <c r="J371" s="82"/>
      <c r="K371" s="2"/>
    </row>
    <row r="372" spans="1:11" ht="13.5">
      <c r="A372" s="2"/>
      <c r="B372" s="2"/>
      <c r="D372" s="82"/>
      <c r="E372" s="2"/>
      <c r="G372" s="2"/>
      <c r="H372" s="2"/>
      <c r="J372" s="82"/>
      <c r="K372" s="2"/>
    </row>
    <row r="373" spans="1:11" ht="13.5">
      <c r="A373" s="2"/>
      <c r="B373" s="2"/>
      <c r="D373" s="82"/>
      <c r="E373" s="2"/>
      <c r="G373" s="2"/>
      <c r="H373" s="2"/>
      <c r="J373" s="82"/>
      <c r="K373" s="2"/>
    </row>
    <row r="374" spans="1:11" ht="13.5">
      <c r="A374" s="2"/>
      <c r="B374" s="2"/>
      <c r="D374" s="82"/>
      <c r="E374" s="2"/>
      <c r="G374" s="2"/>
      <c r="H374" s="2"/>
      <c r="J374" s="82"/>
      <c r="K374" s="2"/>
    </row>
    <row r="375" spans="1:11" ht="13.5">
      <c r="A375" s="2"/>
      <c r="B375" s="2"/>
      <c r="D375" s="82"/>
      <c r="E375" s="2"/>
      <c r="G375" s="2"/>
      <c r="H375" s="2"/>
      <c r="J375" s="82"/>
      <c r="K375" s="2"/>
    </row>
    <row r="376" spans="1:11" ht="13.5">
      <c r="A376" s="2"/>
      <c r="B376" s="2"/>
      <c r="D376" s="82"/>
      <c r="E376" s="2"/>
      <c r="G376" s="2"/>
      <c r="H376" s="2"/>
      <c r="J376" s="82"/>
      <c r="K376" s="2"/>
    </row>
    <row r="377" spans="1:11" ht="13.5">
      <c r="A377" s="2"/>
      <c r="B377" s="2"/>
      <c r="D377" s="82"/>
      <c r="E377" s="2"/>
      <c r="G377" s="2"/>
      <c r="H377" s="2"/>
      <c r="J377" s="82"/>
      <c r="K377" s="2"/>
    </row>
    <row r="378" spans="1:11" ht="13.5">
      <c r="A378" s="2"/>
      <c r="B378" s="2"/>
      <c r="D378" s="82"/>
      <c r="E378" s="2"/>
      <c r="G378" s="2"/>
      <c r="H378" s="2"/>
      <c r="J378" s="82"/>
      <c r="K378" s="2"/>
    </row>
    <row r="379" spans="1:11" ht="13.5">
      <c r="A379" s="2"/>
      <c r="B379" s="2"/>
      <c r="D379" s="82"/>
      <c r="E379" s="2"/>
      <c r="G379" s="2"/>
      <c r="H379" s="2"/>
      <c r="J379" s="82"/>
      <c r="K379" s="2"/>
    </row>
    <row r="380" spans="1:11" ht="13.5">
      <c r="A380" s="2"/>
      <c r="B380" s="2"/>
      <c r="D380" s="82"/>
      <c r="E380" s="2"/>
      <c r="G380" s="2"/>
      <c r="H380" s="2"/>
      <c r="J380" s="82"/>
      <c r="K380" s="2"/>
    </row>
    <row r="381" spans="1:11" ht="13.5">
      <c r="A381" s="2"/>
      <c r="B381" s="2"/>
      <c r="D381" s="82"/>
      <c r="E381" s="2"/>
      <c r="G381" s="2"/>
      <c r="H381" s="2"/>
      <c r="J381" s="82"/>
      <c r="K381" s="2"/>
    </row>
    <row r="382" spans="1:11" ht="13.5">
      <c r="A382" s="2"/>
      <c r="B382" s="2"/>
      <c r="D382" s="82"/>
      <c r="E382" s="2"/>
      <c r="G382" s="2"/>
      <c r="H382" s="2"/>
      <c r="J382" s="82"/>
      <c r="K382" s="2"/>
    </row>
    <row r="383" spans="1:11" ht="13.5">
      <c r="A383" s="2"/>
      <c r="B383" s="2"/>
      <c r="D383" s="82"/>
      <c r="E383" s="2"/>
      <c r="G383" s="2"/>
      <c r="H383" s="2"/>
      <c r="J383" s="82"/>
      <c r="K383" s="2"/>
    </row>
    <row r="384" spans="1:11" ht="13.5">
      <c r="A384" s="2"/>
      <c r="B384" s="2"/>
      <c r="D384" s="82"/>
      <c r="E384" s="2"/>
      <c r="G384" s="2"/>
      <c r="H384" s="2"/>
      <c r="J384" s="82"/>
      <c r="K384" s="2"/>
    </row>
    <row r="385" spans="1:11" ht="13.5">
      <c r="A385" s="2"/>
      <c r="B385" s="2"/>
      <c r="D385" s="82"/>
      <c r="E385" s="2"/>
      <c r="G385" s="2"/>
      <c r="H385" s="2"/>
      <c r="J385" s="82"/>
      <c r="K385" s="2"/>
    </row>
    <row r="386" spans="1:11" ht="13.5">
      <c r="A386" s="2"/>
      <c r="B386" s="2"/>
      <c r="D386" s="82"/>
      <c r="E386" s="2"/>
      <c r="G386" s="2"/>
      <c r="H386" s="2"/>
      <c r="J386" s="82"/>
      <c r="K386" s="2"/>
    </row>
    <row r="387" spans="1:11" ht="13.5">
      <c r="A387" s="2"/>
      <c r="B387" s="2"/>
      <c r="D387" s="82"/>
      <c r="E387" s="2"/>
      <c r="G387" s="2"/>
      <c r="H387" s="2"/>
      <c r="J387" s="82"/>
      <c r="K387" s="2"/>
    </row>
    <row r="388" spans="1:11" ht="13.5">
      <c r="A388" s="2"/>
      <c r="B388" s="2"/>
      <c r="D388" s="82"/>
      <c r="E388" s="2"/>
      <c r="G388" s="2"/>
      <c r="H388" s="2"/>
      <c r="J388" s="82"/>
      <c r="K388" s="2"/>
    </row>
    <row r="389" spans="1:11" ht="13.5">
      <c r="A389" s="2"/>
      <c r="B389" s="2"/>
      <c r="D389" s="82"/>
      <c r="E389" s="2"/>
      <c r="G389" s="2"/>
      <c r="H389" s="2"/>
      <c r="J389" s="82"/>
      <c r="K389" s="2"/>
    </row>
    <row r="390" spans="1:11" ht="13.5">
      <c r="A390" s="2"/>
      <c r="B390" s="2"/>
      <c r="D390" s="82"/>
      <c r="E390" s="2"/>
      <c r="G390" s="2"/>
      <c r="H390" s="2"/>
      <c r="J390" s="82"/>
      <c r="K390" s="2"/>
    </row>
    <row r="391" spans="1:11" ht="13.5">
      <c r="A391" s="2"/>
      <c r="B391" s="2"/>
      <c r="D391" s="82"/>
      <c r="E391" s="2"/>
      <c r="G391" s="2"/>
      <c r="H391" s="2"/>
      <c r="J391" s="82"/>
      <c r="K391" s="2"/>
    </row>
    <row r="392" spans="1:11" ht="13.5">
      <c r="A392" s="2"/>
      <c r="B392" s="2"/>
      <c r="D392" s="82"/>
      <c r="E392" s="2"/>
      <c r="G392" s="2"/>
      <c r="H392" s="2"/>
      <c r="J392" s="82"/>
      <c r="K392" s="2"/>
    </row>
    <row r="393" spans="1:11" ht="13.5">
      <c r="A393" s="2"/>
      <c r="B393" s="2"/>
      <c r="D393" s="82"/>
      <c r="E393" s="2"/>
      <c r="G393" s="2"/>
      <c r="H393" s="2"/>
      <c r="J393" s="82"/>
      <c r="K393" s="2"/>
    </row>
    <row r="394" spans="1:11" ht="13.5">
      <c r="A394" s="2"/>
      <c r="B394" s="2"/>
      <c r="D394" s="82"/>
      <c r="E394" s="2"/>
      <c r="G394" s="2"/>
      <c r="H394" s="2"/>
      <c r="J394" s="82"/>
      <c r="K394" s="2"/>
    </row>
    <row r="395" spans="1:11" ht="13.5">
      <c r="A395" s="2"/>
      <c r="B395" s="2"/>
      <c r="D395" s="82"/>
      <c r="E395" s="2"/>
      <c r="G395" s="2"/>
      <c r="H395" s="2"/>
      <c r="J395" s="82"/>
      <c r="K395" s="2"/>
    </row>
    <row r="396" spans="1:11" ht="13.5">
      <c r="A396" s="2"/>
      <c r="B396" s="2"/>
      <c r="D396" s="82"/>
      <c r="E396" s="2"/>
      <c r="G396" s="2"/>
      <c r="H396" s="2"/>
      <c r="J396" s="82"/>
      <c r="K396" s="2"/>
    </row>
    <row r="397" spans="1:11" ht="13.5">
      <c r="A397" s="2"/>
      <c r="B397" s="2"/>
      <c r="D397" s="82"/>
      <c r="E397" s="2"/>
      <c r="G397" s="2"/>
      <c r="H397" s="2"/>
      <c r="J397" s="82"/>
      <c r="K397" s="2"/>
    </row>
    <row r="398" spans="1:11" ht="13.5">
      <c r="A398" s="2"/>
      <c r="B398" s="2"/>
      <c r="D398" s="82"/>
      <c r="E398" s="2"/>
      <c r="G398" s="2"/>
      <c r="H398" s="2"/>
      <c r="J398" s="82"/>
      <c r="K398" s="2"/>
    </row>
    <row r="399" spans="1:11" ht="13.5">
      <c r="A399" s="2"/>
      <c r="B399" s="2"/>
      <c r="D399" s="82"/>
      <c r="E399" s="2"/>
      <c r="G399" s="2"/>
      <c r="H399" s="2"/>
      <c r="J399" s="82"/>
      <c r="K399" s="2"/>
    </row>
    <row r="400" spans="1:11" ht="13.5">
      <c r="A400" s="2"/>
      <c r="B400" s="2"/>
      <c r="D400" s="82"/>
      <c r="E400" s="2"/>
      <c r="G400" s="2"/>
      <c r="H400" s="2"/>
      <c r="J400" s="82"/>
      <c r="K400" s="2"/>
    </row>
    <row r="401" spans="1:11" ht="13.5">
      <c r="A401" s="2"/>
      <c r="B401" s="2"/>
      <c r="D401" s="82"/>
      <c r="E401" s="2"/>
      <c r="G401" s="2"/>
      <c r="H401" s="2"/>
      <c r="J401" s="82"/>
      <c r="K401" s="2"/>
    </row>
    <row r="402" spans="1:11" ht="13.5">
      <c r="A402" s="2"/>
      <c r="B402" s="2"/>
      <c r="D402" s="82"/>
      <c r="E402" s="2"/>
      <c r="G402" s="2"/>
      <c r="H402" s="2"/>
      <c r="J402" s="82"/>
      <c r="K402" s="2"/>
    </row>
    <row r="403" spans="1:11" ht="13.5">
      <c r="A403" s="2"/>
      <c r="B403" s="2"/>
      <c r="D403" s="82"/>
      <c r="E403" s="2"/>
      <c r="G403" s="2"/>
      <c r="H403" s="2"/>
      <c r="J403" s="82"/>
      <c r="K403" s="2"/>
    </row>
    <row r="404" spans="1:11" ht="13.5">
      <c r="A404" s="2"/>
      <c r="B404" s="2"/>
      <c r="D404" s="82"/>
      <c r="E404" s="2"/>
      <c r="G404" s="2"/>
      <c r="H404" s="2"/>
      <c r="J404" s="82"/>
      <c r="K404" s="2"/>
    </row>
    <row r="405" spans="1:11" ht="13.5">
      <c r="A405" s="2"/>
      <c r="B405" s="2"/>
      <c r="D405" s="82"/>
      <c r="E405" s="2"/>
      <c r="G405" s="2"/>
      <c r="H405" s="2"/>
      <c r="J405" s="82"/>
      <c r="K405" s="2"/>
    </row>
    <row r="406" spans="1:11" ht="13.5">
      <c r="A406" s="2"/>
      <c r="B406" s="2"/>
      <c r="D406" s="82"/>
      <c r="E406" s="2"/>
      <c r="G406" s="2"/>
      <c r="H406" s="2"/>
      <c r="J406" s="82"/>
      <c r="K406" s="2"/>
    </row>
    <row r="407" spans="1:11" ht="13.5">
      <c r="A407" s="2"/>
      <c r="B407" s="2"/>
      <c r="D407" s="82"/>
      <c r="E407" s="2"/>
      <c r="G407" s="2"/>
      <c r="H407" s="2"/>
      <c r="J407" s="82"/>
      <c r="K407" s="2"/>
    </row>
    <row r="408" spans="1:11" ht="13.5">
      <c r="A408" s="2"/>
      <c r="B408" s="2"/>
      <c r="D408" s="82"/>
      <c r="E408" s="2"/>
      <c r="G408" s="2"/>
      <c r="H408" s="2"/>
      <c r="J408" s="82"/>
      <c r="K408" s="2"/>
    </row>
    <row r="409" spans="1:11" ht="13.5">
      <c r="A409" s="2"/>
      <c r="B409" s="2"/>
      <c r="D409" s="82"/>
      <c r="E409" s="2"/>
      <c r="G409" s="2"/>
      <c r="H409" s="2"/>
      <c r="J409" s="82"/>
      <c r="K409" s="2"/>
    </row>
    <row r="410" spans="1:11" ht="13.5">
      <c r="A410" s="2"/>
      <c r="B410" s="2"/>
      <c r="D410" s="82"/>
      <c r="E410" s="2"/>
      <c r="G410" s="2"/>
      <c r="H410" s="2"/>
      <c r="J410" s="82"/>
      <c r="K410" s="2"/>
    </row>
    <row r="411" spans="1:11" ht="13.5">
      <c r="A411" s="2"/>
      <c r="B411" s="2"/>
      <c r="D411" s="82"/>
      <c r="E411" s="2"/>
      <c r="G411" s="2"/>
      <c r="H411" s="2"/>
      <c r="J411" s="82"/>
      <c r="K411" s="2"/>
    </row>
    <row r="412" spans="1:11" ht="13.5">
      <c r="A412" s="2"/>
      <c r="B412" s="2"/>
      <c r="D412" s="82"/>
      <c r="E412" s="2"/>
      <c r="G412" s="2"/>
      <c r="H412" s="2"/>
      <c r="J412" s="82"/>
      <c r="K412" s="2"/>
    </row>
    <row r="413" spans="1:11" ht="13.5">
      <c r="A413" s="2"/>
      <c r="B413" s="2"/>
      <c r="D413" s="82"/>
      <c r="E413" s="2"/>
      <c r="G413" s="2"/>
      <c r="H413" s="2"/>
      <c r="J413" s="82"/>
      <c r="K413" s="2"/>
    </row>
    <row r="414" spans="1:11" ht="13.5">
      <c r="A414" s="2"/>
      <c r="B414" s="2"/>
      <c r="D414" s="82"/>
      <c r="E414" s="2"/>
      <c r="G414" s="2"/>
      <c r="H414" s="2"/>
      <c r="J414" s="82"/>
      <c r="K414" s="2"/>
    </row>
    <row r="415" spans="1:11" ht="13.5">
      <c r="A415" s="2"/>
      <c r="B415" s="2"/>
      <c r="D415" s="82"/>
      <c r="E415" s="2"/>
      <c r="G415" s="2"/>
      <c r="H415" s="2"/>
      <c r="J415" s="82"/>
      <c r="K415" s="2"/>
    </row>
    <row r="416" spans="1:11" ht="13.5">
      <c r="A416" s="2"/>
      <c r="B416" s="2"/>
      <c r="D416" s="82"/>
      <c r="E416" s="2"/>
      <c r="G416" s="2"/>
      <c r="H416" s="2"/>
      <c r="J416" s="82"/>
      <c r="K416" s="2"/>
    </row>
    <row r="417" spans="1:11" ht="13.5">
      <c r="A417" s="2"/>
      <c r="B417" s="2"/>
      <c r="D417" s="82"/>
      <c r="E417" s="2"/>
      <c r="G417" s="2"/>
      <c r="H417" s="2"/>
      <c r="J417" s="82"/>
      <c r="K417" s="2"/>
    </row>
    <row r="418" spans="1:11" ht="13.5">
      <c r="A418" s="2"/>
      <c r="B418" s="2"/>
      <c r="D418" s="82"/>
      <c r="E418" s="2"/>
      <c r="G418" s="2"/>
      <c r="H418" s="2"/>
      <c r="J418" s="82"/>
      <c r="K418" s="2"/>
    </row>
    <row r="419" spans="1:11" ht="13.5">
      <c r="A419" s="2"/>
      <c r="B419" s="2"/>
      <c r="D419" s="82"/>
      <c r="E419" s="2"/>
      <c r="G419" s="2"/>
      <c r="H419" s="2"/>
      <c r="J419" s="82"/>
      <c r="K419" s="2"/>
    </row>
    <row r="420" spans="1:11" ht="13.5">
      <c r="A420" s="2"/>
      <c r="B420" s="2"/>
      <c r="D420" s="82"/>
      <c r="E420" s="2"/>
      <c r="G420" s="2"/>
      <c r="H420" s="2"/>
      <c r="J420" s="82"/>
      <c r="K420" s="2"/>
    </row>
    <row r="421" spans="1:11" ht="13.5">
      <c r="A421" s="2"/>
      <c r="B421" s="2"/>
      <c r="D421" s="82"/>
      <c r="E421" s="2"/>
      <c r="G421" s="2"/>
      <c r="H421" s="2"/>
      <c r="J421" s="82"/>
      <c r="K421" s="2"/>
    </row>
    <row r="422" spans="1:11" ht="13.5">
      <c r="A422" s="2"/>
      <c r="B422" s="2"/>
      <c r="D422" s="82"/>
      <c r="E422" s="2"/>
      <c r="G422" s="2"/>
      <c r="H422" s="2"/>
      <c r="J422" s="82"/>
      <c r="K422" s="2"/>
    </row>
    <row r="423" spans="1:11" ht="13.5">
      <c r="A423" s="2"/>
      <c r="B423" s="2"/>
      <c r="D423" s="82"/>
      <c r="E423" s="2"/>
      <c r="G423" s="2"/>
      <c r="H423" s="2"/>
      <c r="J423" s="82"/>
      <c r="K423" s="2"/>
    </row>
    <row r="424" spans="1:11" ht="13.5">
      <c r="A424" s="2"/>
      <c r="B424" s="2"/>
      <c r="D424" s="82"/>
      <c r="E424" s="2"/>
      <c r="G424" s="2"/>
      <c r="H424" s="2"/>
      <c r="J424" s="82"/>
      <c r="K424" s="2"/>
    </row>
    <row r="425" spans="1:11" ht="13.5">
      <c r="A425" s="2"/>
      <c r="B425" s="2"/>
      <c r="D425" s="82"/>
      <c r="E425" s="2"/>
      <c r="G425" s="2"/>
      <c r="H425" s="2"/>
      <c r="J425" s="82"/>
      <c r="K425" s="2"/>
    </row>
    <row r="426" spans="1:11" ht="13.5">
      <c r="A426" s="2"/>
      <c r="B426" s="2"/>
      <c r="D426" s="82"/>
      <c r="E426" s="2"/>
      <c r="G426" s="2"/>
      <c r="H426" s="2"/>
      <c r="J426" s="82"/>
      <c r="K426" s="2"/>
    </row>
    <row r="427" spans="1:11" ht="13.5">
      <c r="A427" s="2"/>
      <c r="B427" s="2"/>
      <c r="D427" s="82"/>
      <c r="E427" s="2"/>
      <c r="G427" s="2"/>
      <c r="H427" s="2"/>
      <c r="J427" s="82"/>
      <c r="K427" s="2"/>
    </row>
    <row r="428" spans="1:11" ht="13.5">
      <c r="A428" s="2"/>
      <c r="B428" s="2"/>
      <c r="D428" s="82"/>
      <c r="E428" s="2"/>
      <c r="G428" s="2"/>
      <c r="H428" s="2"/>
      <c r="J428" s="82"/>
      <c r="K428" s="2"/>
    </row>
    <row r="429" spans="1:11" ht="13.5">
      <c r="A429" s="2"/>
      <c r="B429" s="2"/>
      <c r="D429" s="82"/>
      <c r="E429" s="2"/>
      <c r="G429" s="2"/>
      <c r="H429" s="2"/>
      <c r="J429" s="82"/>
      <c r="K429" s="2"/>
    </row>
    <row r="430" spans="1:11" ht="13.5">
      <c r="A430" s="2"/>
      <c r="B430" s="2"/>
      <c r="D430" s="82"/>
      <c r="E430" s="2"/>
      <c r="G430" s="2"/>
      <c r="H430" s="2"/>
      <c r="J430" s="82"/>
      <c r="K430" s="2"/>
    </row>
    <row r="431" spans="1:11" ht="13.5">
      <c r="A431" s="2"/>
      <c r="B431" s="2"/>
      <c r="D431" s="82"/>
      <c r="E431" s="2"/>
      <c r="G431" s="2"/>
      <c r="H431" s="2"/>
      <c r="J431" s="82"/>
      <c r="K431" s="2"/>
    </row>
    <row r="432" spans="1:11" ht="13.5">
      <c r="A432" s="2"/>
      <c r="B432" s="2"/>
      <c r="D432" s="82"/>
      <c r="E432" s="2"/>
      <c r="G432" s="2"/>
      <c r="H432" s="2"/>
      <c r="J432" s="82"/>
      <c r="K432" s="2"/>
    </row>
    <row r="433" spans="1:11" ht="13.5">
      <c r="A433" s="2"/>
      <c r="B433" s="2"/>
      <c r="D433" s="82"/>
      <c r="E433" s="2"/>
      <c r="G433" s="2"/>
      <c r="H433" s="2"/>
      <c r="J433" s="82"/>
      <c r="K433" s="2"/>
    </row>
    <row r="434" spans="1:11" ht="13.5">
      <c r="A434" s="2"/>
      <c r="B434" s="2"/>
      <c r="D434" s="82"/>
      <c r="E434" s="2"/>
      <c r="G434" s="2"/>
      <c r="H434" s="2"/>
      <c r="J434" s="82"/>
      <c r="K434" s="2"/>
    </row>
    <row r="435" spans="1:11" ht="13.5">
      <c r="A435" s="2"/>
      <c r="B435" s="2"/>
      <c r="D435" s="82"/>
      <c r="E435" s="2"/>
      <c r="G435" s="2"/>
      <c r="H435" s="2"/>
      <c r="J435" s="82"/>
      <c r="K435" s="2"/>
    </row>
    <row r="436" spans="1:11" ht="13.5">
      <c r="A436" s="2"/>
      <c r="B436" s="2"/>
      <c r="D436" s="82"/>
      <c r="E436" s="2"/>
      <c r="G436" s="2"/>
      <c r="H436" s="2"/>
      <c r="J436" s="82"/>
      <c r="K436" s="2"/>
    </row>
    <row r="437" spans="1:11" ht="13.5">
      <c r="A437" s="2"/>
      <c r="B437" s="2"/>
      <c r="D437" s="82"/>
      <c r="E437" s="2"/>
      <c r="G437" s="2"/>
      <c r="H437" s="2"/>
      <c r="J437" s="82"/>
      <c r="K437" s="2"/>
    </row>
    <row r="438" spans="1:11" ht="13.5">
      <c r="A438" s="2"/>
      <c r="B438" s="2"/>
      <c r="D438" s="82"/>
      <c r="E438" s="2"/>
      <c r="G438" s="2"/>
      <c r="H438" s="2"/>
      <c r="J438" s="82"/>
      <c r="K438" s="2"/>
    </row>
    <row r="439" spans="1:11" ht="13.5">
      <c r="A439" s="2"/>
      <c r="B439" s="2"/>
      <c r="D439" s="82"/>
      <c r="E439" s="2"/>
      <c r="G439" s="2"/>
      <c r="H439" s="2"/>
      <c r="J439" s="82"/>
      <c r="K439" s="2"/>
    </row>
    <row r="440" spans="1:11" ht="13.5">
      <c r="A440" s="2"/>
      <c r="B440" s="2"/>
      <c r="D440" s="82"/>
      <c r="E440" s="2"/>
      <c r="G440" s="2"/>
      <c r="H440" s="2"/>
      <c r="J440" s="82"/>
      <c r="K440" s="2"/>
    </row>
    <row r="441" spans="1:11" ht="13.5">
      <c r="A441" s="2"/>
      <c r="B441" s="2"/>
      <c r="D441" s="82"/>
      <c r="E441" s="2"/>
      <c r="G441" s="2"/>
      <c r="H441" s="2"/>
      <c r="J441" s="82"/>
      <c r="K441" s="2"/>
    </row>
    <row r="442" spans="1:11" ht="13.5">
      <c r="A442" s="2"/>
      <c r="B442" s="2"/>
      <c r="D442" s="82"/>
      <c r="E442" s="2"/>
      <c r="G442" s="2"/>
      <c r="H442" s="2"/>
      <c r="J442" s="82"/>
      <c r="K442" s="2"/>
    </row>
    <row r="443" spans="1:11" ht="13.5">
      <c r="A443" s="2"/>
      <c r="B443" s="2"/>
      <c r="D443" s="82"/>
      <c r="E443" s="2"/>
      <c r="G443" s="2"/>
      <c r="H443" s="2"/>
      <c r="J443" s="82"/>
      <c r="K443" s="2"/>
    </row>
    <row r="444" spans="1:11" ht="13.5">
      <c r="A444" s="2"/>
      <c r="B444" s="2"/>
      <c r="D444" s="82"/>
      <c r="E444" s="2"/>
      <c r="G444" s="2"/>
      <c r="H444" s="2"/>
      <c r="J444" s="82"/>
      <c r="K444" s="2"/>
    </row>
    <row r="445" spans="1:11" ht="13.5">
      <c r="A445" s="2"/>
      <c r="B445" s="2"/>
      <c r="D445" s="82"/>
      <c r="E445" s="2"/>
      <c r="G445" s="2"/>
      <c r="H445" s="2"/>
      <c r="J445" s="82"/>
      <c r="K445" s="2"/>
    </row>
    <row r="446" spans="1:11" ht="13.5">
      <c r="A446" s="2"/>
      <c r="B446" s="2"/>
      <c r="D446" s="82"/>
      <c r="E446" s="2"/>
      <c r="G446" s="2"/>
      <c r="H446" s="2"/>
      <c r="J446" s="82"/>
      <c r="K446" s="2"/>
    </row>
    <row r="447" spans="1:11" ht="13.5">
      <c r="A447" s="2"/>
      <c r="B447" s="2"/>
      <c r="D447" s="82"/>
      <c r="E447" s="2"/>
      <c r="G447" s="2"/>
      <c r="H447" s="2"/>
      <c r="J447" s="82"/>
      <c r="K447" s="2"/>
    </row>
    <row r="448" spans="1:11" ht="13.5">
      <c r="A448" s="2"/>
      <c r="B448" s="2"/>
      <c r="D448" s="82"/>
      <c r="E448" s="2"/>
      <c r="G448" s="2"/>
      <c r="H448" s="2"/>
      <c r="J448" s="82"/>
      <c r="K448" s="2"/>
    </row>
    <row r="449" spans="1:11" ht="13.5">
      <c r="A449" s="2"/>
      <c r="B449" s="2"/>
      <c r="D449" s="82"/>
      <c r="E449" s="2"/>
      <c r="G449" s="2"/>
      <c r="H449" s="2"/>
      <c r="J449" s="82"/>
      <c r="K449" s="2"/>
    </row>
    <row r="450" spans="1:11" ht="13.5">
      <c r="A450" s="2"/>
      <c r="B450" s="2"/>
      <c r="D450" s="82"/>
      <c r="E450" s="2"/>
      <c r="G450" s="2"/>
      <c r="H450" s="2"/>
      <c r="J450" s="82"/>
      <c r="K450" s="2"/>
    </row>
    <row r="451" spans="1:11" ht="13.5">
      <c r="A451" s="2"/>
      <c r="B451" s="2"/>
      <c r="D451" s="82"/>
      <c r="E451" s="2"/>
      <c r="G451" s="2"/>
      <c r="H451" s="2"/>
      <c r="J451" s="82"/>
      <c r="K451" s="2"/>
    </row>
    <row r="452" spans="1:11" ht="13.5">
      <c r="A452" s="2"/>
      <c r="B452" s="2"/>
      <c r="D452" s="82"/>
      <c r="E452" s="2"/>
      <c r="G452" s="2"/>
      <c r="H452" s="2"/>
      <c r="J452" s="82"/>
      <c r="K452" s="2"/>
    </row>
    <row r="453" spans="1:11" ht="13.5">
      <c r="A453" s="2"/>
      <c r="B453" s="2"/>
      <c r="D453" s="82"/>
      <c r="E453" s="2"/>
      <c r="G453" s="2"/>
      <c r="H453" s="2"/>
      <c r="J453" s="82"/>
      <c r="K453" s="2"/>
    </row>
    <row r="454" spans="1:11" ht="13.5">
      <c r="A454" s="2"/>
      <c r="B454" s="2"/>
      <c r="D454" s="82"/>
      <c r="E454" s="2"/>
      <c r="G454" s="2"/>
      <c r="H454" s="2"/>
      <c r="J454" s="82"/>
      <c r="K454" s="2"/>
    </row>
    <row r="455" spans="1:11" ht="13.5">
      <c r="A455" s="2"/>
      <c r="B455" s="2"/>
      <c r="D455" s="82"/>
      <c r="E455" s="2"/>
      <c r="G455" s="2"/>
      <c r="H455" s="2"/>
      <c r="J455" s="82"/>
      <c r="K455" s="2"/>
    </row>
    <row r="456" spans="1:11" ht="13.5">
      <c r="A456" s="2"/>
      <c r="B456" s="2"/>
      <c r="D456" s="82"/>
      <c r="E456" s="2"/>
      <c r="G456" s="2"/>
      <c r="H456" s="2"/>
      <c r="J456" s="82"/>
      <c r="K456" s="2"/>
    </row>
    <row r="457" spans="1:11" ht="13.5">
      <c r="A457" s="2"/>
      <c r="B457" s="2"/>
      <c r="D457" s="82"/>
      <c r="E457" s="2"/>
      <c r="G457" s="2"/>
      <c r="H457" s="2"/>
      <c r="J457" s="82"/>
      <c r="K457" s="2"/>
    </row>
    <row r="458" spans="1:11" ht="13.5">
      <c r="A458" s="2"/>
      <c r="B458" s="2"/>
      <c r="D458" s="82"/>
      <c r="E458" s="2"/>
      <c r="G458" s="2"/>
      <c r="H458" s="2"/>
      <c r="J458" s="82"/>
      <c r="K458" s="2"/>
    </row>
    <row r="459" spans="1:11" ht="13.5">
      <c r="A459" s="2"/>
      <c r="B459" s="2"/>
      <c r="D459" s="82"/>
      <c r="E459" s="2"/>
      <c r="G459" s="2"/>
      <c r="H459" s="2"/>
      <c r="J459" s="82"/>
      <c r="K459" s="2"/>
    </row>
    <row r="460" spans="1:11" ht="13.5">
      <c r="A460" s="2"/>
      <c r="B460" s="2"/>
      <c r="D460" s="82"/>
      <c r="E460" s="2"/>
      <c r="G460" s="2"/>
      <c r="H460" s="2"/>
      <c r="J460" s="82"/>
      <c r="K460" s="2"/>
    </row>
    <row r="461" spans="1:11" ht="13.5">
      <c r="A461" s="2"/>
      <c r="B461" s="2"/>
      <c r="D461" s="82"/>
      <c r="E461" s="2"/>
      <c r="G461" s="2"/>
      <c r="H461" s="2"/>
      <c r="J461" s="82"/>
      <c r="K461" s="2"/>
    </row>
    <row r="462" spans="1:11" ht="13.5">
      <c r="A462" s="2"/>
      <c r="B462" s="2"/>
      <c r="D462" s="82"/>
      <c r="E462" s="2"/>
      <c r="G462" s="2"/>
      <c r="H462" s="2"/>
      <c r="J462" s="82"/>
      <c r="K462" s="2"/>
    </row>
    <row r="463" spans="1:11" ht="13.5">
      <c r="A463" s="2"/>
      <c r="B463" s="2"/>
      <c r="D463" s="82"/>
      <c r="E463" s="2"/>
      <c r="G463" s="2"/>
      <c r="H463" s="2"/>
      <c r="J463" s="82"/>
      <c r="K463" s="2"/>
    </row>
    <row r="464" spans="1:11" ht="13.5">
      <c r="A464" s="2"/>
      <c r="B464" s="2"/>
      <c r="D464" s="82"/>
      <c r="E464" s="2"/>
      <c r="G464" s="2"/>
      <c r="H464" s="2"/>
      <c r="J464" s="82"/>
      <c r="K464" s="2"/>
    </row>
    <row r="465" spans="1:11" ht="13.5">
      <c r="A465" s="2"/>
      <c r="B465" s="2"/>
      <c r="D465" s="82"/>
      <c r="E465" s="2"/>
      <c r="G465" s="2"/>
      <c r="H465" s="2"/>
      <c r="J465" s="82"/>
      <c r="K465" s="2"/>
    </row>
    <row r="466" spans="1:11" ht="13.5">
      <c r="A466" s="2"/>
      <c r="B466" s="2"/>
      <c r="D466" s="82"/>
      <c r="E466" s="2"/>
      <c r="G466" s="2"/>
      <c r="H466" s="2"/>
      <c r="J466" s="82"/>
      <c r="K466" s="2"/>
    </row>
    <row r="467" spans="1:11" ht="13.5">
      <c r="A467" s="2"/>
      <c r="B467" s="2"/>
      <c r="D467" s="82"/>
      <c r="E467" s="2"/>
      <c r="G467" s="2"/>
      <c r="H467" s="2"/>
      <c r="J467" s="82"/>
      <c r="K467" s="2"/>
    </row>
    <row r="468" spans="1:11" ht="13.5">
      <c r="A468" s="2"/>
      <c r="B468" s="2"/>
      <c r="D468" s="82"/>
      <c r="E468" s="2"/>
      <c r="G468" s="2"/>
      <c r="H468" s="2"/>
      <c r="J468" s="82"/>
      <c r="K468" s="2"/>
    </row>
    <row r="469" spans="1:11" ht="13.5">
      <c r="A469" s="2"/>
      <c r="B469" s="2"/>
      <c r="D469" s="82"/>
      <c r="E469" s="2"/>
      <c r="G469" s="2"/>
      <c r="H469" s="2"/>
      <c r="J469" s="82"/>
      <c r="K469" s="2"/>
    </row>
    <row r="470" spans="1:11" ht="13.5">
      <c r="A470" s="2"/>
      <c r="B470" s="2"/>
      <c r="D470" s="82"/>
      <c r="E470" s="2"/>
      <c r="G470" s="2"/>
      <c r="H470" s="2"/>
      <c r="J470" s="82"/>
      <c r="K470" s="2"/>
    </row>
    <row r="471" spans="1:11" ht="13.5">
      <c r="A471" s="2"/>
      <c r="B471" s="2"/>
      <c r="D471" s="82"/>
      <c r="E471" s="2"/>
      <c r="G471" s="2"/>
      <c r="H471" s="2"/>
      <c r="J471" s="82"/>
      <c r="K471" s="2"/>
    </row>
    <row r="472" spans="1:11" ht="13.5">
      <c r="A472" s="2"/>
      <c r="B472" s="2"/>
      <c r="D472" s="82"/>
      <c r="E472" s="2"/>
      <c r="G472" s="2"/>
      <c r="H472" s="2"/>
      <c r="J472" s="82"/>
      <c r="K472" s="2"/>
    </row>
    <row r="473" spans="1:11" ht="13.5">
      <c r="A473" s="2"/>
      <c r="B473" s="2"/>
      <c r="D473" s="82"/>
      <c r="E473" s="2"/>
      <c r="G473" s="2"/>
      <c r="H473" s="2"/>
      <c r="J473" s="82"/>
      <c r="K473" s="2"/>
    </row>
    <row r="474" spans="1:11" ht="13.5">
      <c r="A474" s="2"/>
      <c r="B474" s="2"/>
      <c r="D474" s="82"/>
      <c r="E474" s="2"/>
      <c r="G474" s="2"/>
      <c r="H474" s="2"/>
      <c r="J474" s="82"/>
      <c r="K474" s="2"/>
    </row>
    <row r="475" spans="1:11" ht="13.5">
      <c r="A475" s="2"/>
      <c r="B475" s="2"/>
      <c r="D475" s="82"/>
      <c r="E475" s="2"/>
      <c r="G475" s="2"/>
      <c r="H475" s="2"/>
      <c r="J475" s="82"/>
      <c r="K475" s="2"/>
    </row>
    <row r="476" spans="7:11" ht="13.5">
      <c r="G476" s="2"/>
      <c r="H476" s="2"/>
      <c r="J476" s="82"/>
      <c r="K476" s="2"/>
    </row>
    <row r="477" spans="7:11" ht="13.5">
      <c r="G477" s="2"/>
      <c r="H477" s="2"/>
      <c r="J477" s="82"/>
      <c r="K477" s="2"/>
    </row>
    <row r="478" spans="7:11" ht="13.5">
      <c r="G478" s="2"/>
      <c r="H478" s="2"/>
      <c r="J478" s="82"/>
      <c r="K478" s="2"/>
    </row>
    <row r="479" spans="7:11" ht="13.5">
      <c r="G479" s="2"/>
      <c r="H479" s="2"/>
      <c r="J479" s="82"/>
      <c r="K479" s="2"/>
    </row>
    <row r="480" spans="7:11" ht="13.5">
      <c r="G480" s="2"/>
      <c r="H480" s="2"/>
      <c r="J480" s="82"/>
      <c r="K480" s="2"/>
    </row>
    <row r="481" spans="7:11" ht="13.5">
      <c r="G481" s="2"/>
      <c r="H481" s="2"/>
      <c r="J481" s="82"/>
      <c r="K481" s="2"/>
    </row>
    <row r="482" spans="7:11" ht="13.5">
      <c r="G482" s="2"/>
      <c r="H482" s="2"/>
      <c r="J482" s="82"/>
      <c r="K482" s="2"/>
    </row>
    <row r="483" spans="7:11" ht="13.5">
      <c r="G483" s="2"/>
      <c r="H483" s="2"/>
      <c r="J483" s="82"/>
      <c r="K483" s="2"/>
    </row>
    <row r="484" spans="7:11" ht="13.5">
      <c r="G484" s="2"/>
      <c r="H484" s="2"/>
      <c r="J484" s="82"/>
      <c r="K484" s="2"/>
    </row>
    <row r="485" spans="7:11" ht="13.5">
      <c r="G485" s="2"/>
      <c r="H485" s="2"/>
      <c r="J485" s="82"/>
      <c r="K485" s="2"/>
    </row>
    <row r="486" spans="7:11" ht="13.5">
      <c r="G486" s="2"/>
      <c r="H486" s="2"/>
      <c r="J486" s="82"/>
      <c r="K486" s="2"/>
    </row>
    <row r="487" spans="7:11" ht="13.5">
      <c r="G487" s="2"/>
      <c r="H487" s="2"/>
      <c r="J487" s="82"/>
      <c r="K487" s="2"/>
    </row>
    <row r="488" spans="7:11" ht="13.5">
      <c r="G488" s="2"/>
      <c r="H488" s="2"/>
      <c r="J488" s="82"/>
      <c r="K488" s="2"/>
    </row>
    <row r="489" spans="7:11" ht="13.5">
      <c r="G489" s="2"/>
      <c r="H489" s="2"/>
      <c r="J489" s="82"/>
      <c r="K489" s="2"/>
    </row>
    <row r="490" spans="7:11" ht="13.5">
      <c r="G490" s="2"/>
      <c r="H490" s="2"/>
      <c r="J490" s="82"/>
      <c r="K490" s="2"/>
    </row>
    <row r="491" spans="7:11" ht="13.5">
      <c r="G491" s="2"/>
      <c r="H491" s="2"/>
      <c r="J491" s="82"/>
      <c r="K491" s="2"/>
    </row>
    <row r="492" spans="7:11" ht="13.5">
      <c r="G492" s="2"/>
      <c r="H492" s="2"/>
      <c r="J492" s="82"/>
      <c r="K492" s="2"/>
    </row>
    <row r="493" spans="7:11" ht="13.5">
      <c r="G493" s="2"/>
      <c r="H493" s="2"/>
      <c r="J493" s="82"/>
      <c r="K493" s="2"/>
    </row>
    <row r="494" spans="7:11" ht="13.5">
      <c r="G494" s="2"/>
      <c r="H494" s="2"/>
      <c r="J494" s="82"/>
      <c r="K494" s="2"/>
    </row>
    <row r="495" spans="7:11" ht="13.5">
      <c r="G495" s="2"/>
      <c r="H495" s="2"/>
      <c r="J495" s="82"/>
      <c r="K495" s="2"/>
    </row>
    <row r="496" spans="7:11" ht="13.5">
      <c r="G496" s="2"/>
      <c r="H496" s="2"/>
      <c r="J496" s="82"/>
      <c r="K496" s="2"/>
    </row>
    <row r="497" spans="7:11" ht="13.5">
      <c r="G497" s="2"/>
      <c r="H497" s="2"/>
      <c r="J497" s="82"/>
      <c r="K497" s="2"/>
    </row>
    <row r="498" spans="7:11" ht="13.5">
      <c r="G498" s="2"/>
      <c r="H498" s="2"/>
      <c r="J498" s="82"/>
      <c r="K498" s="2"/>
    </row>
    <row r="499" spans="7:11" ht="13.5">
      <c r="G499" s="2"/>
      <c r="H499" s="2"/>
      <c r="J499" s="82"/>
      <c r="K499" s="2"/>
    </row>
    <row r="500" spans="7:11" ht="13.5">
      <c r="G500" s="2"/>
      <c r="H500" s="2"/>
      <c r="J500" s="82"/>
      <c r="K500" s="2"/>
    </row>
    <row r="501" spans="7:11" ht="13.5">
      <c r="G501" s="2"/>
      <c r="H501" s="2"/>
      <c r="J501" s="82"/>
      <c r="K501" s="2"/>
    </row>
    <row r="502" spans="7:11" ht="13.5">
      <c r="G502" s="2"/>
      <c r="H502" s="2"/>
      <c r="J502" s="82"/>
      <c r="K502" s="2"/>
    </row>
    <row r="503" spans="7:11" ht="13.5">
      <c r="G503" s="2"/>
      <c r="H503" s="2"/>
      <c r="J503" s="82"/>
      <c r="K503" s="2"/>
    </row>
    <row r="504" spans="7:11" ht="13.5">
      <c r="G504" s="2"/>
      <c r="H504" s="2"/>
      <c r="J504" s="82"/>
      <c r="K504" s="2"/>
    </row>
    <row r="505" spans="7:11" ht="13.5">
      <c r="G505" s="2"/>
      <c r="H505" s="2"/>
      <c r="J505" s="82"/>
      <c r="K505" s="2"/>
    </row>
    <row r="506" spans="7:11" ht="13.5">
      <c r="G506" s="2"/>
      <c r="H506" s="2"/>
      <c r="J506" s="82"/>
      <c r="K506" s="2"/>
    </row>
    <row r="507" spans="7:11" ht="13.5">
      <c r="G507" s="2"/>
      <c r="H507" s="2"/>
      <c r="J507" s="82"/>
      <c r="K507" s="2"/>
    </row>
    <row r="508" spans="7:11" ht="13.5">
      <c r="G508" s="2"/>
      <c r="H508" s="2"/>
      <c r="J508" s="82"/>
      <c r="K508" s="2"/>
    </row>
    <row r="509" spans="7:11" ht="13.5">
      <c r="G509" s="2"/>
      <c r="H509" s="2"/>
      <c r="J509" s="82"/>
      <c r="K509" s="2"/>
    </row>
    <row r="510" spans="7:11" ht="13.5">
      <c r="G510" s="2"/>
      <c r="H510" s="2"/>
      <c r="J510" s="82"/>
      <c r="K510" s="2"/>
    </row>
    <row r="511" spans="7:11" ht="13.5">
      <c r="G511" s="2"/>
      <c r="H511" s="2"/>
      <c r="J511" s="82"/>
      <c r="K511" s="2"/>
    </row>
    <row r="512" spans="7:11" ht="13.5">
      <c r="G512" s="2"/>
      <c r="H512" s="2"/>
      <c r="J512" s="82"/>
      <c r="K512" s="2"/>
    </row>
    <row r="513" spans="7:11" ht="13.5">
      <c r="G513" s="2"/>
      <c r="H513" s="2"/>
      <c r="J513" s="82"/>
      <c r="K513" s="2"/>
    </row>
    <row r="514" spans="7:11" ht="13.5">
      <c r="G514" s="2"/>
      <c r="H514" s="2"/>
      <c r="J514" s="82"/>
      <c r="K514" s="2"/>
    </row>
    <row r="515" spans="7:11" ht="13.5">
      <c r="G515" s="2"/>
      <c r="H515" s="2"/>
      <c r="J515" s="82"/>
      <c r="K515" s="2"/>
    </row>
    <row r="516" spans="7:11" ht="13.5">
      <c r="G516" s="2"/>
      <c r="H516" s="2"/>
      <c r="J516" s="82"/>
      <c r="K516" s="2"/>
    </row>
    <row r="517" spans="7:11" ht="13.5">
      <c r="G517" s="2"/>
      <c r="H517" s="2"/>
      <c r="J517" s="82"/>
      <c r="K517" s="2"/>
    </row>
    <row r="518" spans="7:11" ht="13.5">
      <c r="G518" s="2"/>
      <c r="H518" s="2"/>
      <c r="J518" s="82"/>
      <c r="K518" s="2"/>
    </row>
    <row r="519" spans="7:11" ht="13.5">
      <c r="G519" s="2"/>
      <c r="H519" s="2"/>
      <c r="J519" s="82"/>
      <c r="K519" s="2"/>
    </row>
    <row r="520" spans="7:11" ht="13.5">
      <c r="G520" s="2"/>
      <c r="H520" s="2"/>
      <c r="J520" s="82"/>
      <c r="K520" s="2"/>
    </row>
    <row r="521" spans="7:11" ht="13.5">
      <c r="G521" s="2"/>
      <c r="H521" s="2"/>
      <c r="J521" s="82"/>
      <c r="K521" s="2"/>
    </row>
    <row r="522" spans="7:11" ht="13.5">
      <c r="G522" s="2"/>
      <c r="H522" s="2"/>
      <c r="J522" s="82"/>
      <c r="K522" s="2"/>
    </row>
    <row r="523" spans="7:11" ht="13.5">
      <c r="G523" s="2"/>
      <c r="H523" s="2"/>
      <c r="J523" s="82"/>
      <c r="K523" s="2"/>
    </row>
    <row r="524" spans="7:11" ht="13.5">
      <c r="G524" s="2"/>
      <c r="H524" s="2"/>
      <c r="J524" s="82"/>
      <c r="K524" s="2"/>
    </row>
    <row r="525" spans="7:11" ht="13.5">
      <c r="G525" s="2"/>
      <c r="H525" s="2"/>
      <c r="J525" s="82"/>
      <c r="K525" s="2"/>
    </row>
    <row r="526" spans="7:11" ht="13.5">
      <c r="G526" s="2"/>
      <c r="H526" s="2"/>
      <c r="J526" s="82"/>
      <c r="K526" s="2"/>
    </row>
    <row r="527" spans="7:11" ht="13.5">
      <c r="G527" s="2"/>
      <c r="H527" s="2"/>
      <c r="J527" s="82"/>
      <c r="K527" s="2"/>
    </row>
    <row r="528" spans="7:11" ht="13.5">
      <c r="G528" s="2"/>
      <c r="H528" s="2"/>
      <c r="J528" s="82"/>
      <c r="K528" s="2"/>
    </row>
    <row r="529" spans="7:11" ht="13.5">
      <c r="G529" s="2"/>
      <c r="H529" s="2"/>
      <c r="J529" s="82"/>
      <c r="K529" s="2"/>
    </row>
    <row r="530" spans="7:11" ht="13.5">
      <c r="G530" s="2"/>
      <c r="H530" s="2"/>
      <c r="J530" s="82"/>
      <c r="K530" s="2"/>
    </row>
    <row r="531" spans="7:11" ht="13.5">
      <c r="G531" s="2"/>
      <c r="H531" s="2"/>
      <c r="J531" s="82"/>
      <c r="K531" s="2"/>
    </row>
    <row r="532" spans="7:11" ht="13.5">
      <c r="G532" s="2"/>
      <c r="H532" s="2"/>
      <c r="J532" s="82"/>
      <c r="K532" s="2"/>
    </row>
    <row r="533" spans="7:11" ht="13.5">
      <c r="G533" s="2"/>
      <c r="H533" s="2"/>
      <c r="J533" s="82"/>
      <c r="K533" s="2"/>
    </row>
    <row r="534" spans="7:11" ht="13.5">
      <c r="G534" s="2"/>
      <c r="H534" s="2"/>
      <c r="J534" s="82"/>
      <c r="K534" s="2"/>
    </row>
    <row r="535" spans="7:11" ht="13.5">
      <c r="G535" s="2"/>
      <c r="H535" s="2"/>
      <c r="J535" s="82"/>
      <c r="K535" s="2"/>
    </row>
    <row r="536" spans="7:11" ht="13.5">
      <c r="G536" s="2"/>
      <c r="H536" s="2"/>
      <c r="J536" s="82"/>
      <c r="K536" s="2"/>
    </row>
    <row r="537" spans="7:11" ht="13.5">
      <c r="G537" s="2"/>
      <c r="H537" s="2"/>
      <c r="J537" s="82"/>
      <c r="K537" s="2"/>
    </row>
    <row r="538" spans="7:11" ht="13.5">
      <c r="G538" s="2"/>
      <c r="H538" s="2"/>
      <c r="J538" s="82"/>
      <c r="K538" s="2"/>
    </row>
    <row r="539" spans="7:11" ht="13.5">
      <c r="G539" s="2"/>
      <c r="H539" s="2"/>
      <c r="J539" s="82"/>
      <c r="K539" s="2"/>
    </row>
    <row r="540" spans="7:11" ht="13.5">
      <c r="G540" s="2"/>
      <c r="H540" s="2"/>
      <c r="J540" s="82"/>
      <c r="K540" s="2"/>
    </row>
    <row r="541" spans="7:11" ht="13.5">
      <c r="G541" s="2"/>
      <c r="H541" s="2"/>
      <c r="J541" s="82"/>
      <c r="K541" s="2"/>
    </row>
    <row r="542" spans="7:11" ht="13.5">
      <c r="G542" s="2"/>
      <c r="H542" s="2"/>
      <c r="J542" s="82"/>
      <c r="K542" s="2"/>
    </row>
    <row r="543" spans="7:11" ht="13.5">
      <c r="G543" s="2"/>
      <c r="H543" s="2"/>
      <c r="J543" s="82"/>
      <c r="K543" s="2"/>
    </row>
    <row r="544" spans="7:11" ht="13.5">
      <c r="G544" s="2"/>
      <c r="H544" s="2"/>
      <c r="J544" s="82"/>
      <c r="K544" s="2"/>
    </row>
    <row r="545" spans="7:11" ht="13.5">
      <c r="G545" s="2"/>
      <c r="H545" s="2"/>
      <c r="J545" s="82"/>
      <c r="K545" s="2"/>
    </row>
    <row r="546" spans="7:11" ht="13.5">
      <c r="G546" s="2"/>
      <c r="H546" s="2"/>
      <c r="J546" s="82"/>
      <c r="K546" s="2"/>
    </row>
    <row r="547" spans="7:11" ht="13.5">
      <c r="G547" s="2"/>
      <c r="H547" s="2"/>
      <c r="J547" s="82"/>
      <c r="K547" s="2"/>
    </row>
    <row r="548" spans="7:11" ht="13.5">
      <c r="G548" s="2"/>
      <c r="H548" s="2"/>
      <c r="J548" s="82"/>
      <c r="K548" s="2"/>
    </row>
    <row r="549" spans="7:11" ht="13.5">
      <c r="G549" s="2"/>
      <c r="H549" s="2"/>
      <c r="J549" s="82"/>
      <c r="K549" s="2"/>
    </row>
    <row r="550" spans="7:11" ht="13.5">
      <c r="G550" s="2"/>
      <c r="H550" s="2"/>
      <c r="J550" s="82"/>
      <c r="K550" s="2"/>
    </row>
    <row r="551" spans="7:11" ht="13.5">
      <c r="G551" s="2"/>
      <c r="H551" s="2"/>
      <c r="J551" s="82"/>
      <c r="K551" s="2"/>
    </row>
    <row r="552" spans="7:11" ht="13.5">
      <c r="G552" s="2"/>
      <c r="H552" s="2"/>
      <c r="J552" s="82"/>
      <c r="K552" s="2"/>
    </row>
    <row r="553" spans="7:11" ht="13.5">
      <c r="G553" s="2"/>
      <c r="H553" s="2"/>
      <c r="J553" s="82"/>
      <c r="K553" s="2"/>
    </row>
    <row r="554" spans="7:11" ht="13.5">
      <c r="G554" s="2"/>
      <c r="H554" s="2"/>
      <c r="J554" s="82"/>
      <c r="K554" s="2"/>
    </row>
    <row r="555" spans="7:11" ht="13.5">
      <c r="G555" s="2"/>
      <c r="H555" s="2"/>
      <c r="J555" s="82"/>
      <c r="K555" s="2"/>
    </row>
    <row r="556" spans="7:11" ht="13.5">
      <c r="G556" s="2"/>
      <c r="H556" s="2"/>
      <c r="J556" s="82"/>
      <c r="K556" s="2"/>
    </row>
    <row r="557" spans="7:11" ht="13.5">
      <c r="G557" s="2"/>
      <c r="H557" s="2"/>
      <c r="J557" s="82"/>
      <c r="K557" s="2"/>
    </row>
    <row r="558" spans="7:11" ht="13.5">
      <c r="G558" s="2"/>
      <c r="H558" s="2"/>
      <c r="J558" s="82"/>
      <c r="K558" s="2"/>
    </row>
    <row r="559" spans="7:11" ht="13.5">
      <c r="G559" s="2"/>
      <c r="H559" s="2"/>
      <c r="J559" s="82"/>
      <c r="K559" s="2"/>
    </row>
    <row r="560" spans="7:11" ht="13.5">
      <c r="G560" s="2"/>
      <c r="H560" s="2"/>
      <c r="J560" s="82"/>
      <c r="K560" s="2"/>
    </row>
    <row r="561" spans="7:11" ht="13.5">
      <c r="G561" s="2"/>
      <c r="H561" s="2"/>
      <c r="J561" s="82"/>
      <c r="K561" s="2"/>
    </row>
    <row r="562" spans="7:11" ht="13.5">
      <c r="G562" s="2"/>
      <c r="H562" s="2"/>
      <c r="J562" s="82"/>
      <c r="K562" s="2"/>
    </row>
    <row r="563" spans="7:11" ht="13.5">
      <c r="G563" s="2"/>
      <c r="H563" s="2"/>
      <c r="J563" s="82"/>
      <c r="K563" s="2"/>
    </row>
    <row r="564" spans="7:11" ht="13.5">
      <c r="G564" s="2"/>
      <c r="H564" s="2"/>
      <c r="J564" s="82"/>
      <c r="K564" s="2"/>
    </row>
    <row r="565" spans="7:11" ht="13.5">
      <c r="G565" s="2"/>
      <c r="H565" s="2"/>
      <c r="J565" s="82"/>
      <c r="K565" s="2"/>
    </row>
    <row r="566" spans="7:11" ht="13.5">
      <c r="G566" s="2"/>
      <c r="H566" s="2"/>
      <c r="J566" s="82"/>
      <c r="K566" s="2"/>
    </row>
    <row r="567" spans="7:11" ht="13.5">
      <c r="G567" s="2"/>
      <c r="H567" s="2"/>
      <c r="J567" s="82"/>
      <c r="K567" s="2"/>
    </row>
    <row r="568" spans="7:11" ht="13.5">
      <c r="G568" s="2"/>
      <c r="H568" s="2"/>
      <c r="J568" s="82"/>
      <c r="K568" s="2"/>
    </row>
    <row r="569" spans="7:11" ht="13.5">
      <c r="G569" s="2"/>
      <c r="H569" s="2"/>
      <c r="J569" s="82"/>
      <c r="K569" s="2"/>
    </row>
    <row r="570" spans="7:11" ht="13.5">
      <c r="G570" s="2"/>
      <c r="H570" s="2"/>
      <c r="J570" s="82"/>
      <c r="K570" s="2"/>
    </row>
    <row r="571" spans="7:11" ht="13.5">
      <c r="G571" s="2"/>
      <c r="H571" s="2"/>
      <c r="J571" s="82"/>
      <c r="K571" s="2"/>
    </row>
    <row r="572" spans="7:11" ht="13.5">
      <c r="G572" s="2"/>
      <c r="H572" s="2"/>
      <c r="J572" s="82"/>
      <c r="K572" s="2"/>
    </row>
    <row r="573" spans="7:11" ht="13.5">
      <c r="G573" s="2"/>
      <c r="H573" s="2"/>
      <c r="J573" s="82"/>
      <c r="K573" s="2"/>
    </row>
    <row r="574" spans="7:11" ht="13.5">
      <c r="G574" s="2"/>
      <c r="H574" s="2"/>
      <c r="J574" s="82"/>
      <c r="K574" s="2"/>
    </row>
    <row r="575" spans="7:11" ht="13.5">
      <c r="G575" s="2"/>
      <c r="H575" s="2"/>
      <c r="J575" s="82"/>
      <c r="K575" s="2"/>
    </row>
    <row r="576" spans="7:11" ht="13.5">
      <c r="G576" s="2"/>
      <c r="H576" s="2"/>
      <c r="J576" s="82"/>
      <c r="K576" s="2"/>
    </row>
    <row r="577" spans="7:11" ht="13.5">
      <c r="G577" s="2"/>
      <c r="H577" s="2"/>
      <c r="J577" s="82"/>
      <c r="K577" s="2"/>
    </row>
    <row r="578" spans="7:11" ht="13.5">
      <c r="G578" s="2"/>
      <c r="H578" s="2"/>
      <c r="J578" s="82"/>
      <c r="K578" s="2"/>
    </row>
    <row r="579" spans="7:11" ht="13.5">
      <c r="G579" s="2"/>
      <c r="H579" s="2"/>
      <c r="J579" s="82"/>
      <c r="K579" s="2"/>
    </row>
    <row r="580" spans="7:11" ht="13.5">
      <c r="G580" s="2"/>
      <c r="H580" s="2"/>
      <c r="J580" s="82"/>
      <c r="K580" s="2"/>
    </row>
    <row r="581" spans="7:11" ht="13.5">
      <c r="G581" s="2"/>
      <c r="H581" s="2"/>
      <c r="J581" s="82"/>
      <c r="K581" s="2"/>
    </row>
    <row r="582" spans="7:11" ht="13.5">
      <c r="G582" s="2"/>
      <c r="H582" s="2"/>
      <c r="J582" s="82"/>
      <c r="K582" s="2"/>
    </row>
    <row r="583" spans="7:11" ht="13.5">
      <c r="G583" s="2"/>
      <c r="H583" s="2"/>
      <c r="J583" s="82"/>
      <c r="K583" s="2"/>
    </row>
    <row r="584" spans="7:11" ht="13.5">
      <c r="G584" s="2"/>
      <c r="H584" s="2"/>
      <c r="J584" s="82"/>
      <c r="K584" s="2"/>
    </row>
    <row r="585" spans="7:11" ht="13.5">
      <c r="G585" s="2"/>
      <c r="H585" s="2"/>
      <c r="J585" s="82"/>
      <c r="K585" s="2"/>
    </row>
    <row r="586" spans="7:11" ht="13.5">
      <c r="G586" s="2"/>
      <c r="H586" s="2"/>
      <c r="J586" s="82"/>
      <c r="K586" s="2"/>
    </row>
    <row r="587" spans="7:11" ht="13.5">
      <c r="G587" s="2"/>
      <c r="H587" s="2"/>
      <c r="J587" s="82"/>
      <c r="K587" s="2"/>
    </row>
    <row r="588" spans="7:11" ht="13.5">
      <c r="G588" s="2"/>
      <c r="H588" s="2"/>
      <c r="J588" s="82"/>
      <c r="K588" s="2"/>
    </row>
    <row r="589" spans="7:11" ht="13.5">
      <c r="G589" s="2"/>
      <c r="H589" s="2"/>
      <c r="J589" s="82"/>
      <c r="K589" s="2"/>
    </row>
    <row r="590" spans="7:11" ht="13.5">
      <c r="G590" s="2"/>
      <c r="H590" s="2"/>
      <c r="J590" s="82"/>
      <c r="K590" s="2"/>
    </row>
    <row r="591" spans="7:11" ht="13.5">
      <c r="G591" s="2"/>
      <c r="H591" s="2"/>
      <c r="J591" s="82"/>
      <c r="K591" s="2"/>
    </row>
    <row r="592" spans="7:11" ht="13.5">
      <c r="G592" s="2"/>
      <c r="H592" s="2"/>
      <c r="J592" s="82"/>
      <c r="K592" s="2"/>
    </row>
    <row r="593" spans="7:11" ht="13.5">
      <c r="G593" s="2"/>
      <c r="H593" s="2"/>
      <c r="J593" s="82"/>
      <c r="K593" s="2"/>
    </row>
    <row r="594" spans="7:11" ht="13.5">
      <c r="G594" s="2"/>
      <c r="H594" s="2"/>
      <c r="J594" s="82"/>
      <c r="K594" s="2"/>
    </row>
    <row r="595" spans="7:11" ht="13.5">
      <c r="G595" s="2"/>
      <c r="H595" s="2"/>
      <c r="J595" s="82"/>
      <c r="K595" s="2"/>
    </row>
    <row r="596" spans="7:11" ht="13.5">
      <c r="G596" s="2"/>
      <c r="H596" s="2"/>
      <c r="J596" s="82"/>
      <c r="K596" s="2"/>
    </row>
    <row r="597" spans="7:11" ht="13.5">
      <c r="G597" s="2"/>
      <c r="H597" s="2"/>
      <c r="J597" s="82"/>
      <c r="K597" s="2"/>
    </row>
    <row r="598" spans="7:11" ht="13.5">
      <c r="G598" s="2"/>
      <c r="H598" s="2"/>
      <c r="J598" s="82"/>
      <c r="K598" s="2"/>
    </row>
    <row r="599" spans="7:11" ht="13.5">
      <c r="G599" s="2"/>
      <c r="H599" s="2"/>
      <c r="J599" s="82"/>
      <c r="K599" s="2"/>
    </row>
    <row r="600" spans="7:11" ht="13.5">
      <c r="G600" s="2"/>
      <c r="H600" s="2"/>
      <c r="J600" s="82"/>
      <c r="K600" s="2"/>
    </row>
    <row r="601" spans="7:11" ht="13.5">
      <c r="G601" s="2"/>
      <c r="H601" s="2"/>
      <c r="J601" s="82"/>
      <c r="K601" s="2"/>
    </row>
    <row r="602" spans="7:11" ht="13.5">
      <c r="G602" s="2"/>
      <c r="H602" s="2"/>
      <c r="J602" s="82"/>
      <c r="K602" s="2"/>
    </row>
    <row r="603" spans="7:11" ht="13.5">
      <c r="G603" s="2"/>
      <c r="H603" s="2"/>
      <c r="J603" s="82"/>
      <c r="K603" s="2"/>
    </row>
    <row r="604" spans="7:11" ht="13.5">
      <c r="G604" s="2"/>
      <c r="H604" s="2"/>
      <c r="J604" s="82"/>
      <c r="K604" s="2"/>
    </row>
    <row r="605" spans="7:11" ht="13.5">
      <c r="G605" s="2"/>
      <c r="H605" s="2"/>
      <c r="J605" s="82"/>
      <c r="K605" s="2"/>
    </row>
    <row r="606" spans="7:11" ht="13.5">
      <c r="G606" s="2"/>
      <c r="H606" s="2"/>
      <c r="J606" s="82"/>
      <c r="K606" s="2"/>
    </row>
    <row r="607" spans="7:11" ht="13.5">
      <c r="G607" s="2"/>
      <c r="H607" s="2"/>
      <c r="J607" s="82"/>
      <c r="K607" s="2"/>
    </row>
    <row r="608" spans="7:11" ht="13.5">
      <c r="G608" s="2"/>
      <c r="H608" s="2"/>
      <c r="J608" s="82"/>
      <c r="K608" s="2"/>
    </row>
    <row r="609" spans="7:11" ht="13.5">
      <c r="G609" s="2"/>
      <c r="H609" s="2"/>
      <c r="J609" s="82"/>
      <c r="K609" s="2"/>
    </row>
    <row r="610" spans="7:11" ht="13.5">
      <c r="G610" s="2"/>
      <c r="H610" s="2"/>
      <c r="J610" s="82"/>
      <c r="K610" s="2"/>
    </row>
    <row r="611" spans="7:11" ht="13.5">
      <c r="G611" s="2"/>
      <c r="H611" s="2"/>
      <c r="J611" s="82"/>
      <c r="K611" s="2"/>
    </row>
    <row r="612" spans="7:11" ht="13.5">
      <c r="G612" s="2"/>
      <c r="H612" s="2"/>
      <c r="J612" s="82"/>
      <c r="K612" s="2"/>
    </row>
    <row r="613" spans="7:11" ht="13.5">
      <c r="G613" s="2"/>
      <c r="H613" s="2"/>
      <c r="J613" s="82"/>
      <c r="K613" s="2"/>
    </row>
    <row r="614" spans="7:11" ht="13.5">
      <c r="G614" s="2"/>
      <c r="H614" s="2"/>
      <c r="J614" s="82"/>
      <c r="K614" s="2"/>
    </row>
    <row r="615" spans="7:11" ht="13.5">
      <c r="G615" s="2"/>
      <c r="H615" s="2"/>
      <c r="J615" s="82"/>
      <c r="K615" s="2"/>
    </row>
    <row r="616" spans="7:11" ht="13.5">
      <c r="G616" s="2"/>
      <c r="H616" s="2"/>
      <c r="J616" s="82"/>
      <c r="K616" s="2"/>
    </row>
    <row r="617" spans="7:11" ht="13.5">
      <c r="G617" s="2"/>
      <c r="H617" s="2"/>
      <c r="J617" s="82"/>
      <c r="K617" s="2"/>
    </row>
    <row r="618" spans="7:11" ht="13.5">
      <c r="G618" s="2"/>
      <c r="H618" s="2"/>
      <c r="J618" s="82"/>
      <c r="K618" s="2"/>
    </row>
    <row r="619" spans="7:11" ht="13.5">
      <c r="G619" s="2"/>
      <c r="H619" s="2"/>
      <c r="J619" s="82"/>
      <c r="K619" s="2"/>
    </row>
    <row r="620" spans="7:11" ht="13.5">
      <c r="G620" s="2"/>
      <c r="H620" s="2"/>
      <c r="J620" s="82"/>
      <c r="K620" s="2"/>
    </row>
    <row r="621" spans="7:11" ht="13.5">
      <c r="G621" s="2"/>
      <c r="H621" s="2"/>
      <c r="J621" s="82"/>
      <c r="K621" s="2"/>
    </row>
    <row r="622" spans="7:11" ht="13.5">
      <c r="G622" s="2"/>
      <c r="H622" s="2"/>
      <c r="J622" s="82"/>
      <c r="K622" s="2"/>
    </row>
    <row r="623" spans="7:11" ht="13.5">
      <c r="G623" s="2"/>
      <c r="H623" s="2"/>
      <c r="J623" s="82"/>
      <c r="K623" s="2"/>
    </row>
    <row r="624" spans="7:11" ht="13.5">
      <c r="G624" s="2"/>
      <c r="H624" s="2"/>
      <c r="J624" s="82"/>
      <c r="K624" s="2"/>
    </row>
    <row r="625" spans="7:11" ht="13.5">
      <c r="G625" s="2"/>
      <c r="H625" s="2"/>
      <c r="J625" s="82"/>
      <c r="K625" s="2"/>
    </row>
    <row r="626" spans="7:11" ht="13.5">
      <c r="G626" s="2"/>
      <c r="H626" s="2"/>
      <c r="J626" s="82"/>
      <c r="K626" s="2"/>
    </row>
    <row r="627" spans="7:11" ht="13.5">
      <c r="G627" s="2"/>
      <c r="H627" s="2"/>
      <c r="J627" s="82"/>
      <c r="K627" s="2"/>
    </row>
    <row r="628" spans="7:11" ht="13.5">
      <c r="G628" s="2"/>
      <c r="H628" s="2"/>
      <c r="J628" s="82"/>
      <c r="K628" s="2"/>
    </row>
    <row r="629" spans="7:11" ht="13.5">
      <c r="G629" s="2"/>
      <c r="H629" s="2"/>
      <c r="J629" s="82"/>
      <c r="K629" s="2"/>
    </row>
    <row r="630" spans="7:11" ht="13.5">
      <c r="G630" s="2"/>
      <c r="H630" s="2"/>
      <c r="J630" s="82"/>
      <c r="K630" s="2"/>
    </row>
    <row r="631" spans="7:11" ht="13.5">
      <c r="G631" s="2"/>
      <c r="H631" s="2"/>
      <c r="J631" s="82"/>
      <c r="K631" s="2"/>
    </row>
    <row r="632" spans="7:11" ht="13.5">
      <c r="G632" s="2"/>
      <c r="H632" s="2"/>
      <c r="J632" s="82"/>
      <c r="K632" s="2"/>
    </row>
    <row r="633" spans="7:11" ht="13.5">
      <c r="G633" s="2"/>
      <c r="H633" s="2"/>
      <c r="J633" s="82"/>
      <c r="K633" s="2"/>
    </row>
    <row r="634" spans="7:11" ht="13.5">
      <c r="G634" s="2"/>
      <c r="H634" s="2"/>
      <c r="J634" s="82"/>
      <c r="K634" s="2"/>
    </row>
    <row r="635" spans="7:11" ht="13.5">
      <c r="G635" s="2"/>
      <c r="H635" s="2"/>
      <c r="J635" s="82"/>
      <c r="K635" s="2"/>
    </row>
    <row r="636" spans="7:11" ht="13.5">
      <c r="G636" s="2"/>
      <c r="H636" s="2"/>
      <c r="J636" s="82"/>
      <c r="K636" s="2"/>
    </row>
    <row r="637" spans="7:11" ht="13.5">
      <c r="G637" s="2"/>
      <c r="H637" s="2"/>
      <c r="J637" s="82"/>
      <c r="K637" s="2"/>
    </row>
    <row r="638" spans="7:11" ht="13.5">
      <c r="G638" s="2"/>
      <c r="H638" s="2"/>
      <c r="J638" s="82"/>
      <c r="K638" s="2"/>
    </row>
    <row r="639" spans="7:11" ht="13.5">
      <c r="G639" s="2"/>
      <c r="H639" s="2"/>
      <c r="J639" s="82"/>
      <c r="K639" s="2"/>
    </row>
    <row r="640" spans="7:11" ht="13.5">
      <c r="G640" s="2"/>
      <c r="H640" s="2"/>
      <c r="J640" s="82"/>
      <c r="K640" s="2"/>
    </row>
    <row r="641" spans="7:11" ht="13.5">
      <c r="G641" s="2"/>
      <c r="H641" s="2"/>
      <c r="J641" s="82"/>
      <c r="K641" s="2"/>
    </row>
    <row r="642" spans="7:11" ht="13.5">
      <c r="G642" s="2"/>
      <c r="H642" s="2"/>
      <c r="J642" s="82"/>
      <c r="K642" s="2"/>
    </row>
    <row r="643" spans="7:11" ht="13.5">
      <c r="G643" s="2"/>
      <c r="H643" s="2"/>
      <c r="J643" s="82"/>
      <c r="K643" s="2"/>
    </row>
    <row r="644" spans="7:11" ht="13.5">
      <c r="G644" s="2"/>
      <c r="H644" s="2"/>
      <c r="J644" s="82"/>
      <c r="K644" s="2"/>
    </row>
    <row r="645" spans="7:11" ht="13.5">
      <c r="G645" s="2"/>
      <c r="H645" s="2"/>
      <c r="J645" s="82"/>
      <c r="K645" s="2"/>
    </row>
    <row r="646" spans="7:11" ht="13.5">
      <c r="G646" s="2"/>
      <c r="H646" s="2"/>
      <c r="J646" s="82"/>
      <c r="K646" s="2"/>
    </row>
    <row r="647" spans="7:11" ht="13.5">
      <c r="G647" s="2"/>
      <c r="H647" s="2"/>
      <c r="J647" s="82"/>
      <c r="K647" s="2"/>
    </row>
    <row r="648" spans="7:11" ht="13.5">
      <c r="G648" s="2"/>
      <c r="H648" s="2"/>
      <c r="J648" s="82"/>
      <c r="K648" s="2"/>
    </row>
    <row r="649" spans="7:11" ht="13.5">
      <c r="G649" s="2"/>
      <c r="H649" s="2"/>
      <c r="J649" s="82"/>
      <c r="K649" s="2"/>
    </row>
    <row r="650" spans="7:11" ht="13.5">
      <c r="G650" s="2"/>
      <c r="H650" s="2"/>
      <c r="J650" s="82"/>
      <c r="K650" s="2"/>
    </row>
    <row r="651" spans="7:11" ht="13.5">
      <c r="G651" s="2"/>
      <c r="H651" s="2"/>
      <c r="J651" s="82"/>
      <c r="K651" s="2"/>
    </row>
    <row r="652" spans="7:11" ht="13.5">
      <c r="G652" s="2"/>
      <c r="H652" s="2"/>
      <c r="J652" s="82"/>
      <c r="K652" s="2"/>
    </row>
    <row r="653" spans="7:11" ht="13.5">
      <c r="G653" s="2"/>
      <c r="H653" s="2"/>
      <c r="J653" s="82"/>
      <c r="K653" s="2"/>
    </row>
    <row r="654" spans="7:11" ht="13.5">
      <c r="G654" s="2"/>
      <c r="H654" s="2"/>
      <c r="J654" s="82"/>
      <c r="K654" s="2"/>
    </row>
    <row r="655" spans="7:11" ht="13.5">
      <c r="G655" s="2"/>
      <c r="H655" s="2"/>
      <c r="J655" s="82"/>
      <c r="K655" s="2"/>
    </row>
    <row r="656" spans="7:11" ht="13.5">
      <c r="G656" s="2"/>
      <c r="H656" s="2"/>
      <c r="J656" s="82"/>
      <c r="K656" s="2"/>
    </row>
    <row r="657" spans="7:11" ht="13.5">
      <c r="G657" s="2"/>
      <c r="H657" s="2"/>
      <c r="J657" s="82"/>
      <c r="K657" s="2"/>
    </row>
    <row r="658" spans="7:11" ht="13.5">
      <c r="G658" s="2"/>
      <c r="H658" s="2"/>
      <c r="J658" s="82"/>
      <c r="K658" s="2"/>
    </row>
    <row r="659" spans="7:11" ht="13.5">
      <c r="G659" s="2"/>
      <c r="H659" s="2"/>
      <c r="J659" s="82"/>
      <c r="K659" s="2"/>
    </row>
    <row r="660" spans="7:11" ht="13.5">
      <c r="G660" s="2"/>
      <c r="H660" s="2"/>
      <c r="J660" s="82"/>
      <c r="K660" s="2"/>
    </row>
    <row r="661" spans="7:11" ht="13.5">
      <c r="G661" s="2"/>
      <c r="H661" s="2"/>
      <c r="J661" s="82"/>
      <c r="K661" s="2"/>
    </row>
    <row r="662" spans="7:11" ht="13.5">
      <c r="G662" s="2"/>
      <c r="H662" s="2"/>
      <c r="J662" s="82"/>
      <c r="K662" s="2"/>
    </row>
    <row r="663" spans="7:11" ht="13.5">
      <c r="G663" s="2"/>
      <c r="H663" s="2"/>
      <c r="J663" s="82"/>
      <c r="K663" s="2"/>
    </row>
    <row r="664" spans="7:11" ht="13.5">
      <c r="G664" s="2"/>
      <c r="H664" s="2"/>
      <c r="J664" s="82"/>
      <c r="K664" s="2"/>
    </row>
    <row r="665" spans="7:11" ht="13.5">
      <c r="G665" s="2"/>
      <c r="H665" s="2"/>
      <c r="J665" s="82"/>
      <c r="K665" s="2"/>
    </row>
    <row r="666" spans="7:11" ht="13.5">
      <c r="G666" s="2"/>
      <c r="H666" s="2"/>
      <c r="J666" s="82"/>
      <c r="K666" s="2"/>
    </row>
    <row r="667" spans="7:11" ht="13.5">
      <c r="G667" s="2"/>
      <c r="H667" s="2"/>
      <c r="J667" s="82"/>
      <c r="K667" s="2"/>
    </row>
    <row r="668" spans="7:11" ht="13.5">
      <c r="G668" s="2"/>
      <c r="H668" s="2"/>
      <c r="J668" s="82"/>
      <c r="K668" s="2"/>
    </row>
    <row r="669" spans="7:11" ht="13.5">
      <c r="G669" s="2"/>
      <c r="H669" s="2"/>
      <c r="J669" s="82"/>
      <c r="K669" s="2"/>
    </row>
    <row r="670" spans="7:11" ht="13.5">
      <c r="G670" s="2"/>
      <c r="H670" s="2"/>
      <c r="J670" s="82"/>
      <c r="K670" s="2"/>
    </row>
    <row r="671" spans="7:11" ht="13.5">
      <c r="G671" s="2"/>
      <c r="H671" s="2"/>
      <c r="J671" s="82"/>
      <c r="K671" s="2"/>
    </row>
    <row r="672" spans="7:11" ht="13.5">
      <c r="G672" s="2"/>
      <c r="H672" s="2"/>
      <c r="J672" s="82"/>
      <c r="K672" s="2"/>
    </row>
    <row r="673" spans="7:11" ht="13.5">
      <c r="G673" s="2"/>
      <c r="H673" s="2"/>
      <c r="J673" s="82"/>
      <c r="K673" s="2"/>
    </row>
    <row r="674" spans="7:11" ht="13.5">
      <c r="G674" s="2"/>
      <c r="H674" s="2"/>
      <c r="J674" s="82"/>
      <c r="K674" s="2"/>
    </row>
    <row r="675" spans="7:11" ht="13.5">
      <c r="G675" s="2"/>
      <c r="H675" s="2"/>
      <c r="J675" s="82"/>
      <c r="K675" s="2"/>
    </row>
    <row r="676" spans="7:11" ht="13.5">
      <c r="G676" s="2"/>
      <c r="H676" s="2"/>
      <c r="J676" s="82"/>
      <c r="K676" s="2"/>
    </row>
    <row r="677" spans="7:11" ht="13.5">
      <c r="G677" s="2"/>
      <c r="H677" s="2"/>
      <c r="J677" s="82"/>
      <c r="K677" s="2"/>
    </row>
    <row r="678" spans="7:11" ht="13.5">
      <c r="G678" s="2"/>
      <c r="H678" s="2"/>
      <c r="J678" s="82"/>
      <c r="K678" s="2"/>
    </row>
    <row r="679" spans="7:11" ht="13.5">
      <c r="G679" s="2"/>
      <c r="H679" s="2"/>
      <c r="J679" s="82"/>
      <c r="K679" s="2"/>
    </row>
    <row r="680" spans="7:11" ht="13.5">
      <c r="G680" s="2"/>
      <c r="H680" s="2"/>
      <c r="J680" s="82"/>
      <c r="K680" s="2"/>
    </row>
    <row r="681" spans="7:11" ht="13.5">
      <c r="G681" s="2"/>
      <c r="H681" s="2"/>
      <c r="J681" s="82"/>
      <c r="K681" s="2"/>
    </row>
    <row r="682" spans="7:11" ht="13.5">
      <c r="G682" s="2"/>
      <c r="H682" s="2"/>
      <c r="J682" s="82"/>
      <c r="K682" s="2"/>
    </row>
  </sheetData>
  <printOptions/>
  <pageMargins left="0.66" right="0.15" top="0.64" bottom="0.56" header="0.512" footer="0.38"/>
  <pageSetup horizontalDpi="600" verticalDpi="6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3"/>
  <sheetViews>
    <sheetView view="pageBreakPreview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5" sqref="B5"/>
    </sheetView>
  </sheetViews>
  <sheetFormatPr defaultColWidth="9.00390625" defaultRowHeight="13.5"/>
  <cols>
    <col min="2" max="2" width="5.00390625" style="0" customWidth="1"/>
    <col min="3" max="3" width="21.375" style="2" customWidth="1"/>
    <col min="4" max="4" width="14.25390625" style="70" customWidth="1"/>
    <col min="5" max="5" width="6.125" style="0" customWidth="1"/>
    <col min="6" max="6" width="1.75390625" style="0" customWidth="1"/>
    <col min="8" max="8" width="5.00390625" style="0" customWidth="1"/>
    <col min="9" max="9" width="21.25390625" style="2" customWidth="1"/>
    <col min="10" max="10" width="14.25390625" style="70" customWidth="1"/>
    <col min="11" max="11" width="6.125" style="0" customWidth="1"/>
  </cols>
  <sheetData>
    <row r="1" spans="1:7" ht="17.25">
      <c r="A1" s="1" t="s">
        <v>275</v>
      </c>
      <c r="G1" s="1"/>
    </row>
    <row r="2" spans="1:10" s="83" customFormat="1" ht="21" customHeight="1">
      <c r="A2" s="83" t="s">
        <v>296</v>
      </c>
      <c r="C2" s="84"/>
      <c r="D2" s="85"/>
      <c r="I2" s="84"/>
      <c r="J2" s="85"/>
    </row>
    <row r="3" spans="1:10" ht="13.5" customHeight="1" thickBot="1">
      <c r="A3" s="86" t="s">
        <v>277</v>
      </c>
      <c r="B3" s="86"/>
      <c r="C3" s="86"/>
      <c r="D3" s="87"/>
      <c r="E3" s="88" t="s">
        <v>278</v>
      </c>
      <c r="G3" s="86" t="s">
        <v>279</v>
      </c>
      <c r="H3" s="86"/>
      <c r="I3" s="86"/>
      <c r="J3" s="98" t="s">
        <v>278</v>
      </c>
    </row>
    <row r="4" spans="1:11" ht="13.5">
      <c r="A4" s="89" t="s">
        <v>0</v>
      </c>
      <c r="B4" s="90" t="s">
        <v>280</v>
      </c>
      <c r="C4" s="90" t="s">
        <v>1</v>
      </c>
      <c r="D4" s="91" t="s">
        <v>281</v>
      </c>
      <c r="E4" s="92" t="s">
        <v>25</v>
      </c>
      <c r="G4" s="89" t="s">
        <v>0</v>
      </c>
      <c r="H4" s="90" t="s">
        <v>282</v>
      </c>
      <c r="I4" s="90" t="s">
        <v>1</v>
      </c>
      <c r="J4" s="91" t="s">
        <v>281</v>
      </c>
      <c r="K4" s="92" t="s">
        <v>25</v>
      </c>
    </row>
    <row r="5" spans="1:11" ht="13.5">
      <c r="A5" s="14" t="s">
        <v>2</v>
      </c>
      <c r="B5" s="15">
        <v>103</v>
      </c>
      <c r="C5" s="71" t="s">
        <v>35</v>
      </c>
      <c r="D5" s="71">
        <v>15842884</v>
      </c>
      <c r="E5" s="19">
        <v>11.8</v>
      </c>
      <c r="G5" s="14" t="s">
        <v>2</v>
      </c>
      <c r="H5" s="15">
        <v>103</v>
      </c>
      <c r="I5" s="15" t="s">
        <v>35</v>
      </c>
      <c r="J5" s="71">
        <v>271978</v>
      </c>
      <c r="K5" s="19">
        <v>0.15724752027486316</v>
      </c>
    </row>
    <row r="6" spans="1:11" ht="13.5">
      <c r="A6" s="21"/>
      <c r="B6" s="15">
        <v>104</v>
      </c>
      <c r="C6" s="71" t="s">
        <v>36</v>
      </c>
      <c r="D6" s="71">
        <v>44634</v>
      </c>
      <c r="E6" s="19">
        <v>0</v>
      </c>
      <c r="G6" s="21"/>
      <c r="H6" s="15">
        <v>104</v>
      </c>
      <c r="I6" s="15" t="s">
        <v>36</v>
      </c>
      <c r="J6" s="71">
        <v>131804</v>
      </c>
      <c r="K6" s="19">
        <v>0.07620414946175082</v>
      </c>
    </row>
    <row r="7" spans="1:11" ht="13.5">
      <c r="A7" s="21"/>
      <c r="B7" s="15">
        <v>105</v>
      </c>
      <c r="C7" s="71" t="s">
        <v>37</v>
      </c>
      <c r="D7" s="71">
        <v>33269035</v>
      </c>
      <c r="E7" s="19">
        <v>24.7</v>
      </c>
      <c r="G7" s="21"/>
      <c r="H7" s="15">
        <v>105</v>
      </c>
      <c r="I7" s="15" t="s">
        <v>37</v>
      </c>
      <c r="J7" s="71">
        <v>14187212</v>
      </c>
      <c r="K7" s="19">
        <v>8.202516036641867</v>
      </c>
    </row>
    <row r="8" spans="1:11" ht="13.5">
      <c r="A8" s="21"/>
      <c r="B8" s="15">
        <v>106</v>
      </c>
      <c r="C8" s="71" t="s">
        <v>38</v>
      </c>
      <c r="D8" s="71">
        <v>5407647</v>
      </c>
      <c r="E8" s="19">
        <v>4</v>
      </c>
      <c r="G8" s="21"/>
      <c r="H8" s="15">
        <v>106</v>
      </c>
      <c r="I8" s="15" t="s">
        <v>38</v>
      </c>
      <c r="J8" s="71">
        <v>4861882</v>
      </c>
      <c r="K8" s="19">
        <v>2.810958564181633</v>
      </c>
    </row>
    <row r="9" spans="1:11" ht="13.5">
      <c r="A9" s="21"/>
      <c r="B9" s="15">
        <v>108</v>
      </c>
      <c r="C9" s="71" t="s">
        <v>40</v>
      </c>
      <c r="D9" s="71">
        <v>625055</v>
      </c>
      <c r="E9" s="19">
        <v>0.5</v>
      </c>
      <c r="G9" s="21"/>
      <c r="H9" s="15">
        <v>110</v>
      </c>
      <c r="I9" s="15" t="s">
        <v>41</v>
      </c>
      <c r="J9" s="71">
        <v>135952</v>
      </c>
      <c r="K9" s="19">
        <v>0.07860236811951038</v>
      </c>
    </row>
    <row r="10" spans="1:11" ht="13.5">
      <c r="A10" s="21"/>
      <c r="B10" s="15">
        <v>110</v>
      </c>
      <c r="C10" s="71" t="s">
        <v>41</v>
      </c>
      <c r="D10" s="71">
        <v>907102</v>
      </c>
      <c r="E10" s="19">
        <v>0.7</v>
      </c>
      <c r="G10" s="21"/>
      <c r="H10" s="15">
        <v>111</v>
      </c>
      <c r="I10" s="15" t="s">
        <v>42</v>
      </c>
      <c r="J10" s="71">
        <v>2511045</v>
      </c>
      <c r="K10" s="19">
        <v>1.4517924227275505</v>
      </c>
    </row>
    <row r="11" spans="1:11" ht="13.5">
      <c r="A11" s="21"/>
      <c r="B11" s="15">
        <v>111</v>
      </c>
      <c r="C11" s="71" t="s">
        <v>42</v>
      </c>
      <c r="D11" s="71">
        <v>3055836</v>
      </c>
      <c r="E11" s="19">
        <v>2.3</v>
      </c>
      <c r="G11" s="21"/>
      <c r="H11" s="15">
        <v>112</v>
      </c>
      <c r="I11" s="15" t="s">
        <v>43</v>
      </c>
      <c r="J11" s="71">
        <v>543889</v>
      </c>
      <c r="K11" s="19">
        <v>0.3144563036524095</v>
      </c>
    </row>
    <row r="12" spans="1:11" ht="13.5">
      <c r="A12" s="21"/>
      <c r="B12" s="15">
        <v>112</v>
      </c>
      <c r="C12" s="71" t="s">
        <v>43</v>
      </c>
      <c r="D12" s="71">
        <v>6761924</v>
      </c>
      <c r="E12" s="19">
        <v>5</v>
      </c>
      <c r="G12" s="21"/>
      <c r="H12" s="15">
        <v>113</v>
      </c>
      <c r="I12" s="15" t="s">
        <v>44</v>
      </c>
      <c r="J12" s="71">
        <v>1478355</v>
      </c>
      <c r="K12" s="19">
        <v>0.8547296392941537</v>
      </c>
    </row>
    <row r="13" spans="1:11" ht="13.5">
      <c r="A13" s="21"/>
      <c r="B13" s="15">
        <v>113</v>
      </c>
      <c r="C13" s="71" t="s">
        <v>44</v>
      </c>
      <c r="D13" s="71">
        <v>4556633</v>
      </c>
      <c r="E13" s="19">
        <v>3.4</v>
      </c>
      <c r="G13" s="21"/>
      <c r="H13" s="15">
        <v>118</v>
      </c>
      <c r="I13" s="15" t="s">
        <v>47</v>
      </c>
      <c r="J13" s="71">
        <v>20918009</v>
      </c>
      <c r="K13" s="19">
        <v>12.094011443341998</v>
      </c>
    </row>
    <row r="14" spans="1:11" ht="13.5">
      <c r="A14" s="21"/>
      <c r="B14" s="15">
        <v>117</v>
      </c>
      <c r="C14" s="71" t="s">
        <v>46</v>
      </c>
      <c r="D14" s="71">
        <v>131164</v>
      </c>
      <c r="E14" s="19">
        <v>0.1</v>
      </c>
      <c r="G14" s="21"/>
      <c r="H14" s="15">
        <v>123</v>
      </c>
      <c r="I14" s="15" t="s">
        <v>51</v>
      </c>
      <c r="J14" s="71">
        <v>96579</v>
      </c>
      <c r="K14" s="19">
        <v>0.05583837023812959</v>
      </c>
    </row>
    <row r="15" spans="1:11" ht="13.5">
      <c r="A15" s="21"/>
      <c r="B15" s="15">
        <v>118</v>
      </c>
      <c r="C15" s="71" t="s">
        <v>47</v>
      </c>
      <c r="D15" s="71">
        <v>4045337</v>
      </c>
      <c r="E15" s="19">
        <v>3</v>
      </c>
      <c r="G15" s="21"/>
      <c r="H15" s="15">
        <v>124</v>
      </c>
      <c r="I15" s="15" t="s">
        <v>52</v>
      </c>
      <c r="J15" s="71">
        <v>8885</v>
      </c>
      <c r="K15" s="19">
        <v>0.005136975114318655</v>
      </c>
    </row>
    <row r="16" spans="1:11" ht="13.5">
      <c r="A16" s="21"/>
      <c r="B16" s="15">
        <v>123</v>
      </c>
      <c r="C16" s="71" t="s">
        <v>51</v>
      </c>
      <c r="D16" s="71">
        <v>1275392</v>
      </c>
      <c r="E16" s="19">
        <v>0.9</v>
      </c>
      <c r="G16" s="21"/>
      <c r="H16" s="15"/>
      <c r="I16" s="22" t="s">
        <v>283</v>
      </c>
      <c r="J16" s="28">
        <v>5677749</v>
      </c>
      <c r="K16" s="27">
        <v>3.2826623881089056</v>
      </c>
    </row>
    <row r="17" spans="1:11" ht="13.5">
      <c r="A17" s="21"/>
      <c r="B17" s="15">
        <v>125</v>
      </c>
      <c r="C17" s="71" t="s">
        <v>53</v>
      </c>
      <c r="D17" s="71">
        <v>9437</v>
      </c>
      <c r="E17" s="19">
        <v>0</v>
      </c>
      <c r="G17" s="21"/>
      <c r="H17" s="30"/>
      <c r="I17" s="31" t="s">
        <v>284</v>
      </c>
      <c r="J17" s="73">
        <v>24907409</v>
      </c>
      <c r="K17" s="35">
        <v>14.400533505363702</v>
      </c>
    </row>
    <row r="18" spans="1:11" ht="14.25" thickBot="1">
      <c r="A18" s="21"/>
      <c r="B18" s="15">
        <v>129</v>
      </c>
      <c r="C18" s="71" t="s">
        <v>57</v>
      </c>
      <c r="D18" s="71">
        <v>487919</v>
      </c>
      <c r="E18" s="19">
        <v>0.4</v>
      </c>
      <c r="G18" s="38" t="s">
        <v>3</v>
      </c>
      <c r="H18" s="39"/>
      <c r="I18" s="39"/>
      <c r="J18" s="74">
        <v>45145590</v>
      </c>
      <c r="K18" s="43">
        <v>26.101493793048185</v>
      </c>
    </row>
    <row r="19" spans="1:11" ht="13.5">
      <c r="A19" s="21"/>
      <c r="B19" s="15"/>
      <c r="C19" s="22" t="s">
        <v>283</v>
      </c>
      <c r="D19" s="28">
        <v>28637510</v>
      </c>
      <c r="E19" s="27">
        <v>21.3</v>
      </c>
      <c r="G19" s="21" t="s">
        <v>4</v>
      </c>
      <c r="H19" s="45">
        <v>601</v>
      </c>
      <c r="I19" s="15" t="s">
        <v>61</v>
      </c>
      <c r="J19" s="71">
        <v>35918933</v>
      </c>
      <c r="K19" s="49">
        <v>20.76698536340789</v>
      </c>
    </row>
    <row r="20" spans="1:11" ht="14.25" thickBot="1">
      <c r="A20" s="21"/>
      <c r="B20" s="30"/>
      <c r="C20" s="31" t="s">
        <v>284</v>
      </c>
      <c r="D20" s="73">
        <v>11788970</v>
      </c>
      <c r="E20" s="35">
        <v>8.8</v>
      </c>
      <c r="G20" s="38" t="s">
        <v>287</v>
      </c>
      <c r="H20" s="39"/>
      <c r="I20" s="39"/>
      <c r="J20" s="74">
        <v>35918933</v>
      </c>
      <c r="K20" s="43">
        <v>20.76698536340789</v>
      </c>
    </row>
    <row r="21" spans="1:11" ht="14.25" thickBot="1">
      <c r="A21" s="38" t="s">
        <v>3</v>
      </c>
      <c r="B21" s="39"/>
      <c r="C21" s="39"/>
      <c r="D21" s="74">
        <v>76419999</v>
      </c>
      <c r="E21" s="43">
        <v>56.8</v>
      </c>
      <c r="G21" s="21"/>
      <c r="H21" s="15">
        <v>302</v>
      </c>
      <c r="I21" s="15" t="s">
        <v>86</v>
      </c>
      <c r="J21" s="71">
        <v>354424</v>
      </c>
      <c r="K21" s="54"/>
    </row>
    <row r="22" spans="1:11" ht="13.5">
      <c r="A22" s="21" t="s">
        <v>4</v>
      </c>
      <c r="B22" s="45">
        <v>601</v>
      </c>
      <c r="C22" s="71" t="s">
        <v>61</v>
      </c>
      <c r="D22" s="71">
        <v>1885114</v>
      </c>
      <c r="E22" s="49">
        <v>1.4</v>
      </c>
      <c r="G22" s="21"/>
      <c r="H22" s="30">
        <v>304</v>
      </c>
      <c r="I22" s="15" t="s">
        <v>88</v>
      </c>
      <c r="J22" s="71">
        <v>35202761</v>
      </c>
      <c r="K22" s="54">
        <v>20.3529214645253</v>
      </c>
    </row>
    <row r="23" spans="1:11" ht="14.25" thickBot="1">
      <c r="A23" s="21"/>
      <c r="B23" s="15">
        <v>606</v>
      </c>
      <c r="C23" s="71" t="s">
        <v>64</v>
      </c>
      <c r="D23" s="71">
        <v>92418</v>
      </c>
      <c r="E23" s="19">
        <v>0.1</v>
      </c>
      <c r="G23" s="38" t="s">
        <v>6</v>
      </c>
      <c r="H23" s="39"/>
      <c r="I23" s="39"/>
      <c r="J23" s="74">
        <v>35557185</v>
      </c>
      <c r="K23" s="43">
        <v>20.557836182355043</v>
      </c>
    </row>
    <row r="24" spans="1:11" ht="14.25" thickBot="1">
      <c r="A24" s="38" t="s">
        <v>287</v>
      </c>
      <c r="B24" s="39"/>
      <c r="C24" s="39"/>
      <c r="D24" s="74">
        <v>1977532</v>
      </c>
      <c r="E24" s="43">
        <v>1.5</v>
      </c>
      <c r="G24" s="21"/>
      <c r="H24" s="15">
        <v>326</v>
      </c>
      <c r="I24" s="15" t="s">
        <v>108</v>
      </c>
      <c r="J24" s="71">
        <v>3800</v>
      </c>
      <c r="K24" s="19">
        <v>0.0021970180567710625</v>
      </c>
    </row>
    <row r="25" spans="1:11" ht="13.5">
      <c r="A25" s="21" t="s">
        <v>297</v>
      </c>
      <c r="B25" s="15">
        <v>302</v>
      </c>
      <c r="C25" s="71" t="s">
        <v>86</v>
      </c>
      <c r="D25" s="71">
        <v>2483213</v>
      </c>
      <c r="E25" s="54"/>
      <c r="G25" s="21"/>
      <c r="H25" s="15">
        <v>409</v>
      </c>
      <c r="I25" s="15" t="s">
        <v>128</v>
      </c>
      <c r="J25" s="71">
        <v>853134</v>
      </c>
      <c r="K25" s="54"/>
    </row>
    <row r="26" spans="1:11" ht="13.5">
      <c r="A26" s="21"/>
      <c r="B26" s="30">
        <v>304</v>
      </c>
      <c r="C26" s="71" t="s">
        <v>88</v>
      </c>
      <c r="D26" s="71">
        <v>36604925</v>
      </c>
      <c r="E26" s="54">
        <v>27.2</v>
      </c>
      <c r="G26" s="21"/>
      <c r="H26" s="15">
        <v>410</v>
      </c>
      <c r="I26" s="15" t="s">
        <v>129</v>
      </c>
      <c r="J26" s="71">
        <v>2615417</v>
      </c>
      <c r="K26" s="54"/>
    </row>
    <row r="27" spans="1:11" ht="14.25" thickBot="1">
      <c r="A27" s="38" t="s">
        <v>6</v>
      </c>
      <c r="B27" s="39"/>
      <c r="C27" s="39"/>
      <c r="D27" s="74">
        <v>39088138</v>
      </c>
      <c r="E27" s="43">
        <v>29</v>
      </c>
      <c r="G27" s="21"/>
      <c r="H27" s="15">
        <v>413</v>
      </c>
      <c r="I27" s="15" t="s">
        <v>132</v>
      </c>
      <c r="J27" s="71">
        <v>75902</v>
      </c>
      <c r="K27" s="54"/>
    </row>
    <row r="28" spans="1:11" ht="14.25" thickBot="1">
      <c r="A28" s="21" t="s">
        <v>298</v>
      </c>
      <c r="B28" s="15">
        <v>312</v>
      </c>
      <c r="C28" s="71" t="s">
        <v>96</v>
      </c>
      <c r="D28" s="71">
        <v>1029313</v>
      </c>
      <c r="E28" s="19">
        <v>0.8</v>
      </c>
      <c r="G28" s="38" t="s">
        <v>8</v>
      </c>
      <c r="H28" s="39"/>
      <c r="I28" s="39"/>
      <c r="J28" s="74">
        <v>3548253</v>
      </c>
      <c r="K28" s="43">
        <v>2.051467344997919</v>
      </c>
    </row>
    <row r="29" spans="1:11" ht="13.5">
      <c r="A29" s="21"/>
      <c r="B29" s="15">
        <v>320</v>
      </c>
      <c r="C29" s="71" t="s">
        <v>102</v>
      </c>
      <c r="D29" s="71">
        <v>6102</v>
      </c>
      <c r="E29" s="19">
        <v>0</v>
      </c>
      <c r="G29" s="21" t="s">
        <v>299</v>
      </c>
      <c r="H29" s="15">
        <v>202</v>
      </c>
      <c r="I29" s="15" t="s">
        <v>135</v>
      </c>
      <c r="J29" s="71">
        <v>50918</v>
      </c>
      <c r="K29" s="19">
        <v>0.029438885635439192</v>
      </c>
    </row>
    <row r="30" spans="1:11" ht="13.5">
      <c r="A30" s="21"/>
      <c r="B30" s="15">
        <v>402</v>
      </c>
      <c r="C30" s="71" t="s">
        <v>121</v>
      </c>
      <c r="D30" s="71">
        <v>122869</v>
      </c>
      <c r="E30" s="19">
        <v>0.1</v>
      </c>
      <c r="G30" s="21"/>
      <c r="H30" s="15">
        <v>205</v>
      </c>
      <c r="I30" s="15" t="s">
        <v>138</v>
      </c>
      <c r="J30" s="71">
        <v>30840</v>
      </c>
      <c r="K30" s="19">
        <v>0.01783053601863673</v>
      </c>
    </row>
    <row r="31" spans="1:11" ht="13.5">
      <c r="A31" s="21"/>
      <c r="B31" s="15">
        <v>409</v>
      </c>
      <c r="C31" s="71" t="s">
        <v>128</v>
      </c>
      <c r="D31" s="71">
        <v>264168</v>
      </c>
      <c r="E31" s="19">
        <v>0.2</v>
      </c>
      <c r="G31" s="21"/>
      <c r="H31" s="15">
        <v>213</v>
      </c>
      <c r="I31" s="15" t="s">
        <v>146</v>
      </c>
      <c r="J31" s="71">
        <v>163197</v>
      </c>
      <c r="K31" s="19">
        <v>0.09435440942391238</v>
      </c>
    </row>
    <row r="32" spans="1:11" ht="13.5">
      <c r="A32" s="21"/>
      <c r="B32" s="15">
        <v>410</v>
      </c>
      <c r="C32" s="71" t="s">
        <v>129</v>
      </c>
      <c r="D32" s="71">
        <v>85241</v>
      </c>
      <c r="E32" s="19">
        <v>0.1</v>
      </c>
      <c r="G32" s="21"/>
      <c r="H32" s="22"/>
      <c r="I32" s="22" t="s">
        <v>303</v>
      </c>
      <c r="J32" s="28">
        <v>194037</v>
      </c>
      <c r="K32" s="27">
        <v>0.1121849454425491</v>
      </c>
    </row>
    <row r="33" spans="1:11" ht="13.5">
      <c r="A33" s="21"/>
      <c r="B33" s="15">
        <v>413</v>
      </c>
      <c r="C33" s="71" t="s">
        <v>132</v>
      </c>
      <c r="D33" s="71">
        <v>8389</v>
      </c>
      <c r="E33" s="19"/>
      <c r="G33" s="21"/>
      <c r="H33" s="31"/>
      <c r="I33" s="31" t="s">
        <v>304</v>
      </c>
      <c r="J33" s="73">
        <v>50918</v>
      </c>
      <c r="K33" s="35">
        <v>0.029438885635439192</v>
      </c>
    </row>
    <row r="34" spans="1:11" ht="14.25" thickBot="1">
      <c r="A34" s="38" t="s">
        <v>8</v>
      </c>
      <c r="B34" s="39"/>
      <c r="C34" s="39"/>
      <c r="D34" s="74">
        <v>1516082</v>
      </c>
      <c r="E34" s="43">
        <v>1.1</v>
      </c>
      <c r="G34" s="38" t="s">
        <v>10</v>
      </c>
      <c r="H34" s="39"/>
      <c r="I34" s="39"/>
      <c r="J34" s="74">
        <v>244955</v>
      </c>
      <c r="K34" s="43">
        <v>0.1416238310779883</v>
      </c>
    </row>
    <row r="35" spans="1:11" ht="13.5">
      <c r="A35" s="21" t="s">
        <v>299</v>
      </c>
      <c r="B35" s="15">
        <v>202</v>
      </c>
      <c r="C35" s="71" t="s">
        <v>135</v>
      </c>
      <c r="D35" s="71">
        <v>1434263</v>
      </c>
      <c r="E35" s="19">
        <v>1.1</v>
      </c>
      <c r="G35" s="21" t="s">
        <v>300</v>
      </c>
      <c r="H35" s="15">
        <v>153</v>
      </c>
      <c r="I35" s="15" t="s">
        <v>166</v>
      </c>
      <c r="J35" s="71">
        <v>4583548</v>
      </c>
      <c r="K35" s="19">
        <v>2.650036242125497</v>
      </c>
    </row>
    <row r="36" spans="1:11" ht="13.5">
      <c r="A36" s="21"/>
      <c r="B36" s="15">
        <v>203</v>
      </c>
      <c r="C36" s="71" t="s">
        <v>136</v>
      </c>
      <c r="D36" s="71">
        <v>210709</v>
      </c>
      <c r="E36" s="19">
        <v>0.2</v>
      </c>
      <c r="G36" s="21"/>
      <c r="H36" s="30">
        <v>224</v>
      </c>
      <c r="I36" s="30" t="s">
        <v>301</v>
      </c>
      <c r="J36" s="71">
        <v>969652</v>
      </c>
      <c r="K36" s="19">
        <v>0.5606165665221511</v>
      </c>
    </row>
    <row r="37" spans="1:11" ht="14.25" thickBot="1">
      <c r="A37" s="21"/>
      <c r="B37" s="15">
        <v>205</v>
      </c>
      <c r="C37" s="71" t="s">
        <v>138</v>
      </c>
      <c r="D37" s="71">
        <v>968210</v>
      </c>
      <c r="E37" s="19">
        <v>0.7</v>
      </c>
      <c r="G37" s="38" t="s">
        <v>11</v>
      </c>
      <c r="H37" s="39"/>
      <c r="I37" s="39"/>
      <c r="J37" s="74">
        <v>5553200</v>
      </c>
      <c r="K37" s="43">
        <v>3.210652808647648</v>
      </c>
    </row>
    <row r="38" spans="1:11" ht="13.5">
      <c r="A38" s="21"/>
      <c r="B38" s="15">
        <v>207</v>
      </c>
      <c r="C38" s="71" t="s">
        <v>140</v>
      </c>
      <c r="D38" s="71">
        <v>721433</v>
      </c>
      <c r="E38" s="19">
        <v>0.5</v>
      </c>
      <c r="G38" s="21" t="s">
        <v>302</v>
      </c>
      <c r="H38" s="15">
        <v>137</v>
      </c>
      <c r="I38" s="15" t="s">
        <v>188</v>
      </c>
      <c r="J38" s="71">
        <v>11213061</v>
      </c>
      <c r="K38" s="19">
        <v>6.482973023335627</v>
      </c>
    </row>
    <row r="39" spans="1:11" ht="13.5">
      <c r="A39" s="21"/>
      <c r="B39" s="15">
        <v>208</v>
      </c>
      <c r="C39" s="71" t="s">
        <v>141</v>
      </c>
      <c r="D39" s="71">
        <v>3602703</v>
      </c>
      <c r="E39" s="19">
        <v>2.7</v>
      </c>
      <c r="G39" s="21"/>
      <c r="H39" s="15">
        <v>138</v>
      </c>
      <c r="I39" s="15" t="s">
        <v>189</v>
      </c>
      <c r="J39" s="71">
        <v>3666160</v>
      </c>
      <c r="K39" s="19">
        <v>2.1196367681609996</v>
      </c>
    </row>
    <row r="40" spans="1:11" ht="13.5">
      <c r="A40" s="21"/>
      <c r="B40" s="15">
        <v>210</v>
      </c>
      <c r="C40" s="71" t="s">
        <v>143</v>
      </c>
      <c r="D40" s="71">
        <v>2590</v>
      </c>
      <c r="E40" s="19">
        <v>0</v>
      </c>
      <c r="G40" s="21"/>
      <c r="H40" s="15">
        <v>140</v>
      </c>
      <c r="I40" s="15" t="s">
        <v>190</v>
      </c>
      <c r="J40" s="71">
        <v>3219785</v>
      </c>
      <c r="K40" s="19">
        <v>1.8615594168212144</v>
      </c>
    </row>
    <row r="41" spans="1:11" ht="13.5">
      <c r="A41" s="21"/>
      <c r="B41" s="15">
        <v>213</v>
      </c>
      <c r="C41" s="71" t="s">
        <v>146</v>
      </c>
      <c r="D41" s="71">
        <v>78173</v>
      </c>
      <c r="E41" s="19">
        <v>0.1</v>
      </c>
      <c r="G41" s="21"/>
      <c r="H41" s="15">
        <v>141</v>
      </c>
      <c r="I41" s="15" t="s">
        <v>191</v>
      </c>
      <c r="J41" s="71">
        <v>11210</v>
      </c>
      <c r="K41" s="19">
        <v>0.006481203267474633</v>
      </c>
    </row>
    <row r="42" spans="1:11" ht="13.5">
      <c r="A42" s="21"/>
      <c r="B42" s="15">
        <v>220</v>
      </c>
      <c r="C42" s="71" t="s">
        <v>151</v>
      </c>
      <c r="D42" s="71">
        <v>217651</v>
      </c>
      <c r="E42" s="19">
        <v>0.2</v>
      </c>
      <c r="G42" s="21"/>
      <c r="H42" s="15">
        <v>147</v>
      </c>
      <c r="I42" s="15" t="s">
        <v>196</v>
      </c>
      <c r="J42" s="71">
        <v>11562257</v>
      </c>
      <c r="K42" s="19">
        <v>6.684865106849372</v>
      </c>
    </row>
    <row r="43" spans="1:11" ht="13.5">
      <c r="A43" s="21"/>
      <c r="B43" s="15">
        <v>222</v>
      </c>
      <c r="C43" s="71" t="s">
        <v>153</v>
      </c>
      <c r="D43" s="71">
        <v>63955</v>
      </c>
      <c r="E43" s="19">
        <v>0</v>
      </c>
      <c r="G43" s="21"/>
      <c r="H43" s="15">
        <v>149</v>
      </c>
      <c r="I43" s="15" t="s">
        <v>197</v>
      </c>
      <c r="J43" s="71">
        <v>43496</v>
      </c>
      <c r="K43" s="54"/>
    </row>
    <row r="44" spans="1:11" ht="14.25" thickBot="1">
      <c r="A44" s="21"/>
      <c r="B44" s="15">
        <v>234</v>
      </c>
      <c r="C44" s="71" t="s">
        <v>158</v>
      </c>
      <c r="D44" s="71">
        <v>29928</v>
      </c>
      <c r="E44" s="19">
        <v>0</v>
      </c>
      <c r="G44" s="38" t="s">
        <v>13</v>
      </c>
      <c r="H44" s="39"/>
      <c r="I44" s="39"/>
      <c r="J44" s="74">
        <v>29715969</v>
      </c>
      <c r="K44" s="43">
        <v>17.180663280907666</v>
      </c>
    </row>
    <row r="45" spans="1:11" ht="13.5">
      <c r="A45" s="21"/>
      <c r="B45" s="22"/>
      <c r="C45" s="22" t="s">
        <v>303</v>
      </c>
      <c r="D45" s="28">
        <v>5787251</v>
      </c>
      <c r="E45" s="27">
        <v>4.3</v>
      </c>
      <c r="G45" s="21" t="s">
        <v>14</v>
      </c>
      <c r="H45" s="45">
        <v>501</v>
      </c>
      <c r="I45" s="15" t="s">
        <v>199</v>
      </c>
      <c r="J45" s="71">
        <v>439755</v>
      </c>
      <c r="K45" s="49">
        <v>0.2542499146198312</v>
      </c>
    </row>
    <row r="46" spans="1:11" ht="13.5">
      <c r="A46" s="21"/>
      <c r="B46" s="31"/>
      <c r="C46" s="31" t="s">
        <v>304</v>
      </c>
      <c r="D46" s="73">
        <v>1512436</v>
      </c>
      <c r="E46" s="35">
        <v>1.1</v>
      </c>
      <c r="G46" s="21"/>
      <c r="H46" s="15">
        <v>535</v>
      </c>
      <c r="I46" s="15" t="s">
        <v>233</v>
      </c>
      <c r="J46" s="71">
        <v>31333</v>
      </c>
      <c r="K46" s="19">
        <v>0.018115570203370446</v>
      </c>
    </row>
    <row r="47" spans="1:11" ht="14.25" thickBot="1">
      <c r="A47" s="38" t="s">
        <v>10</v>
      </c>
      <c r="B47" s="39"/>
      <c r="C47" s="39"/>
      <c r="D47" s="74">
        <v>7329615</v>
      </c>
      <c r="E47" s="43">
        <v>5.4</v>
      </c>
      <c r="G47" s="21"/>
      <c r="H47" s="15">
        <v>549</v>
      </c>
      <c r="I47" s="15" t="s">
        <v>247</v>
      </c>
      <c r="J47" s="71">
        <v>761328</v>
      </c>
      <c r="K47" s="54"/>
    </row>
    <row r="48" spans="1:11" ht="13.5">
      <c r="A48" s="21" t="s">
        <v>305</v>
      </c>
      <c r="B48" s="15">
        <v>224</v>
      </c>
      <c r="C48" s="71" t="s">
        <v>172</v>
      </c>
      <c r="D48" s="71">
        <v>775484</v>
      </c>
      <c r="E48" s="19">
        <v>0.6</v>
      </c>
      <c r="G48" s="21"/>
      <c r="H48" s="15">
        <v>551</v>
      </c>
      <c r="I48" s="15" t="s">
        <v>249</v>
      </c>
      <c r="J48" s="71">
        <v>16045209</v>
      </c>
      <c r="K48" s="54"/>
    </row>
    <row r="49" spans="1:11" ht="14.25" thickBot="1">
      <c r="A49" s="21" t="s">
        <v>306</v>
      </c>
      <c r="B49" s="15">
        <v>231</v>
      </c>
      <c r="C49" s="71" t="s">
        <v>175</v>
      </c>
      <c r="D49" s="71">
        <v>40599</v>
      </c>
      <c r="E49" s="19">
        <v>0</v>
      </c>
      <c r="G49" s="38" t="s">
        <v>15</v>
      </c>
      <c r="H49" s="39"/>
      <c r="I49" s="39"/>
      <c r="J49" s="74">
        <v>17277625</v>
      </c>
      <c r="K49" s="43">
        <v>9.989277395557664</v>
      </c>
    </row>
    <row r="50" spans="1:11" ht="14.25" thickBot="1">
      <c r="A50" s="38" t="s">
        <v>11</v>
      </c>
      <c r="B50" s="39"/>
      <c r="C50" s="39"/>
      <c r="D50" s="74">
        <v>816083</v>
      </c>
      <c r="E50" s="43">
        <v>0.6</v>
      </c>
      <c r="G50" s="93" t="s">
        <v>295</v>
      </c>
      <c r="H50" s="94"/>
      <c r="I50" s="99"/>
      <c r="J50" s="74">
        <v>172961710</v>
      </c>
      <c r="K50" s="43">
        <v>100</v>
      </c>
    </row>
    <row r="51" spans="1:11" ht="13.5">
      <c r="A51" s="21" t="s">
        <v>12</v>
      </c>
      <c r="B51" s="45">
        <v>133</v>
      </c>
      <c r="C51" s="71" t="s">
        <v>185</v>
      </c>
      <c r="D51" s="71">
        <v>1190161</v>
      </c>
      <c r="E51" s="49">
        <v>0.9</v>
      </c>
      <c r="G51" s="2"/>
      <c r="H51" s="2"/>
      <c r="J51" s="82"/>
      <c r="K51" s="2"/>
    </row>
    <row r="52" spans="1:11" ht="13.5">
      <c r="A52" s="21"/>
      <c r="B52" s="15">
        <v>135</v>
      </c>
      <c r="C52" s="71" t="s">
        <v>187</v>
      </c>
      <c r="D52" s="71">
        <v>76281</v>
      </c>
      <c r="E52" s="19">
        <v>0.1</v>
      </c>
      <c r="G52" s="2"/>
      <c r="H52" s="2"/>
      <c r="J52" s="82"/>
      <c r="K52" s="2"/>
    </row>
    <row r="53" spans="1:11" ht="13.5">
      <c r="A53" s="21"/>
      <c r="B53" s="15">
        <v>137</v>
      </c>
      <c r="C53" s="71" t="s">
        <v>188</v>
      </c>
      <c r="D53" s="71">
        <v>646044</v>
      </c>
      <c r="E53" s="19">
        <v>0.5</v>
      </c>
      <c r="G53" s="2"/>
      <c r="H53" s="2"/>
      <c r="J53" s="82"/>
      <c r="K53" s="2"/>
    </row>
    <row r="54" spans="1:11" ht="13.5">
      <c r="A54" s="21"/>
      <c r="B54" s="15">
        <v>138</v>
      </c>
      <c r="C54" s="71" t="s">
        <v>189</v>
      </c>
      <c r="D54" s="71">
        <v>87757</v>
      </c>
      <c r="E54" s="19">
        <v>0.1</v>
      </c>
      <c r="G54" s="2"/>
      <c r="H54" s="2"/>
      <c r="J54" s="82"/>
      <c r="K54" s="2"/>
    </row>
    <row r="55" spans="1:11" ht="13.5">
      <c r="A55" s="21"/>
      <c r="B55" s="15">
        <v>140</v>
      </c>
      <c r="C55" s="71" t="s">
        <v>190</v>
      </c>
      <c r="D55" s="71">
        <v>959421</v>
      </c>
      <c r="E55" s="19">
        <v>0.7</v>
      </c>
      <c r="G55" s="2"/>
      <c r="H55" s="2"/>
      <c r="J55" s="82"/>
      <c r="K55" s="2"/>
    </row>
    <row r="56" spans="1:11" ht="13.5">
      <c r="A56" s="21"/>
      <c r="B56" s="15">
        <v>143</v>
      </c>
      <c r="C56" s="71" t="s">
        <v>192</v>
      </c>
      <c r="D56" s="71">
        <v>15424</v>
      </c>
      <c r="E56" s="19">
        <v>0</v>
      </c>
      <c r="G56" s="2"/>
      <c r="H56" s="2"/>
      <c r="J56" s="82"/>
      <c r="K56" s="2"/>
    </row>
    <row r="57" spans="1:11" ht="13.5">
      <c r="A57" s="21"/>
      <c r="B57" s="15">
        <v>145</v>
      </c>
      <c r="C57" s="71" t="s">
        <v>194</v>
      </c>
      <c r="D57" s="71">
        <v>1198999</v>
      </c>
      <c r="E57" s="19">
        <v>0.9</v>
      </c>
      <c r="G57" s="2"/>
      <c r="H57" s="2"/>
      <c r="J57" s="82"/>
      <c r="K57" s="2"/>
    </row>
    <row r="58" spans="1:11" ht="13.5">
      <c r="A58" s="21"/>
      <c r="B58" s="15">
        <v>147</v>
      </c>
      <c r="C58" s="71" t="s">
        <v>196</v>
      </c>
      <c r="D58" s="71">
        <v>320581</v>
      </c>
      <c r="E58" s="19">
        <v>0.2</v>
      </c>
      <c r="G58" s="2"/>
      <c r="H58" s="2"/>
      <c r="J58" s="82"/>
      <c r="K58" s="2"/>
    </row>
    <row r="59" spans="1:11" ht="14.25" thickBot="1">
      <c r="A59" s="38" t="s">
        <v>13</v>
      </c>
      <c r="B59" s="39"/>
      <c r="C59" s="39"/>
      <c r="D59" s="74">
        <v>4494668</v>
      </c>
      <c r="E59" s="43">
        <v>3.3</v>
      </c>
      <c r="G59" s="2"/>
      <c r="H59" s="2"/>
      <c r="J59" s="82"/>
      <c r="K59" s="2"/>
    </row>
    <row r="60" spans="1:11" ht="13.5">
      <c r="A60" s="21" t="s">
        <v>14</v>
      </c>
      <c r="B60" s="45">
        <v>501</v>
      </c>
      <c r="C60" s="71" t="s">
        <v>199</v>
      </c>
      <c r="D60" s="71">
        <v>184000</v>
      </c>
      <c r="E60" s="49">
        <v>0.1</v>
      </c>
      <c r="G60" s="2"/>
      <c r="H60" s="2"/>
      <c r="J60" s="82"/>
      <c r="K60" s="2"/>
    </row>
    <row r="61" spans="1:11" ht="13.5">
      <c r="A61" s="21"/>
      <c r="B61" s="15">
        <v>506</v>
      </c>
      <c r="C61" s="71" t="s">
        <v>204</v>
      </c>
      <c r="D61" s="71">
        <v>66097</v>
      </c>
      <c r="E61" s="19">
        <v>0</v>
      </c>
      <c r="G61" s="2"/>
      <c r="H61" s="2"/>
      <c r="J61" s="82"/>
      <c r="K61" s="2"/>
    </row>
    <row r="62" spans="1:11" ht="13.5">
      <c r="A62" s="21"/>
      <c r="B62" s="15">
        <v>524</v>
      </c>
      <c r="C62" s="71" t="s">
        <v>222</v>
      </c>
      <c r="D62" s="71">
        <v>2493797</v>
      </c>
      <c r="E62" s="19">
        <v>1.9</v>
      </c>
      <c r="G62" s="2"/>
      <c r="H62" s="2"/>
      <c r="J62" s="82"/>
      <c r="K62" s="2"/>
    </row>
    <row r="63" spans="1:11" ht="13.5">
      <c r="A63" s="21"/>
      <c r="B63" s="15">
        <v>551</v>
      </c>
      <c r="C63" s="71" t="s">
        <v>249</v>
      </c>
      <c r="D63" s="71">
        <v>201665</v>
      </c>
      <c r="E63" s="19">
        <v>0.1</v>
      </c>
      <c r="G63" s="2"/>
      <c r="H63" s="2"/>
      <c r="J63" s="82"/>
      <c r="K63" s="2"/>
    </row>
    <row r="64" spans="1:11" ht="14.25" thickBot="1">
      <c r="A64" s="38" t="s">
        <v>15</v>
      </c>
      <c r="B64" s="39"/>
      <c r="C64" s="39"/>
      <c r="D64" s="74">
        <v>2945559</v>
      </c>
      <c r="E64" s="43">
        <v>2.2</v>
      </c>
      <c r="G64" s="2"/>
      <c r="H64" s="2"/>
      <c r="J64" s="82"/>
      <c r="K64" s="2"/>
    </row>
    <row r="65" spans="1:11" ht="14.25" thickBot="1">
      <c r="A65" s="93" t="s">
        <v>295</v>
      </c>
      <c r="B65" s="94"/>
      <c r="C65" s="94"/>
      <c r="D65" s="95">
        <v>134587676</v>
      </c>
      <c r="E65" s="96">
        <v>100</v>
      </c>
      <c r="G65" s="2"/>
      <c r="H65" s="2"/>
      <c r="J65" s="82"/>
      <c r="K65" s="2"/>
    </row>
    <row r="66" spans="1:11" ht="13.5">
      <c r="A66" s="2"/>
      <c r="B66" s="2"/>
      <c r="D66" s="82"/>
      <c r="E66" s="2"/>
      <c r="G66" s="2"/>
      <c r="H66" s="2"/>
      <c r="J66" s="82"/>
      <c r="K66" s="2"/>
    </row>
    <row r="67" spans="1:11" ht="13.5">
      <c r="A67" s="2"/>
      <c r="B67" s="2"/>
      <c r="D67" s="82"/>
      <c r="E67" s="2"/>
      <c r="G67" s="2"/>
      <c r="H67" s="2"/>
      <c r="J67" s="82"/>
      <c r="K67" s="2"/>
    </row>
    <row r="68" spans="1:11" ht="13.5">
      <c r="A68" s="2"/>
      <c r="B68" s="2"/>
      <c r="D68" s="82"/>
      <c r="E68" s="2"/>
      <c r="G68" s="2"/>
      <c r="H68" s="2"/>
      <c r="J68" s="82"/>
      <c r="K68" s="2"/>
    </row>
    <row r="69" spans="1:11" ht="13.5">
      <c r="A69" s="2"/>
      <c r="B69" s="2"/>
      <c r="D69" s="82"/>
      <c r="E69" s="2"/>
      <c r="G69" s="2"/>
      <c r="H69" s="2"/>
      <c r="J69" s="82"/>
      <c r="K69" s="2"/>
    </row>
    <row r="70" spans="1:11" ht="13.5">
      <c r="A70" s="2"/>
      <c r="B70" s="2"/>
      <c r="D70" s="82"/>
      <c r="E70" s="2"/>
      <c r="G70" s="2"/>
      <c r="H70" s="2"/>
      <c r="J70" s="82"/>
      <c r="K70" s="2"/>
    </row>
    <row r="71" spans="1:11" ht="13.5">
      <c r="A71" s="2"/>
      <c r="B71" s="2"/>
      <c r="D71" s="82"/>
      <c r="E71" s="2"/>
      <c r="G71" s="2"/>
      <c r="H71" s="2"/>
      <c r="J71" s="82"/>
      <c r="K71" s="2"/>
    </row>
    <row r="72" spans="1:11" ht="13.5">
      <c r="A72" s="2"/>
      <c r="B72" s="2"/>
      <c r="D72" s="82"/>
      <c r="E72" s="2"/>
      <c r="G72" s="2"/>
      <c r="H72" s="2"/>
      <c r="J72" s="82"/>
      <c r="K72" s="2"/>
    </row>
    <row r="73" spans="1:11" ht="13.5">
      <c r="A73" s="2"/>
      <c r="B73" s="2"/>
      <c r="D73" s="82"/>
      <c r="E73" s="2"/>
      <c r="G73" s="2"/>
      <c r="H73" s="2"/>
      <c r="J73" s="82"/>
      <c r="K73" s="2"/>
    </row>
    <row r="74" spans="1:11" ht="13.5">
      <c r="A74" s="2"/>
      <c r="B74" s="2"/>
      <c r="D74" s="82"/>
      <c r="E74" s="2"/>
      <c r="G74" s="2"/>
      <c r="H74" s="2"/>
      <c r="J74" s="82"/>
      <c r="K74" s="2"/>
    </row>
    <row r="75" spans="1:11" ht="13.5">
      <c r="A75" s="2"/>
      <c r="B75" s="2"/>
      <c r="D75" s="82"/>
      <c r="E75" s="2"/>
      <c r="G75" s="2"/>
      <c r="H75" s="2"/>
      <c r="J75" s="82"/>
      <c r="K75" s="2"/>
    </row>
    <row r="76" spans="1:11" ht="13.5">
      <c r="A76" s="2"/>
      <c r="B76" s="2"/>
      <c r="D76" s="82"/>
      <c r="E76" s="2"/>
      <c r="G76" s="2"/>
      <c r="H76" s="2"/>
      <c r="J76" s="82"/>
      <c r="K76" s="2"/>
    </row>
    <row r="77" spans="1:11" ht="13.5">
      <c r="A77" s="2"/>
      <c r="B77" s="2"/>
      <c r="D77" s="82"/>
      <c r="E77" s="2"/>
      <c r="G77" s="2"/>
      <c r="H77" s="2"/>
      <c r="J77" s="82"/>
      <c r="K77" s="2"/>
    </row>
    <row r="78" spans="1:11" ht="13.5">
      <c r="A78" s="2"/>
      <c r="B78" s="2"/>
      <c r="D78" s="82"/>
      <c r="E78" s="2"/>
      <c r="G78" s="2"/>
      <c r="H78" s="2"/>
      <c r="J78" s="82"/>
      <c r="K78" s="2"/>
    </row>
    <row r="79" spans="1:11" ht="13.5">
      <c r="A79" s="2"/>
      <c r="B79" s="2"/>
      <c r="D79" s="82"/>
      <c r="E79" s="2"/>
      <c r="G79" s="2"/>
      <c r="H79" s="2"/>
      <c r="J79" s="82"/>
      <c r="K79" s="2"/>
    </row>
    <row r="80" spans="1:11" ht="13.5">
      <c r="A80" s="2"/>
      <c r="B80" s="2"/>
      <c r="D80" s="82"/>
      <c r="E80" s="2"/>
      <c r="G80" s="2"/>
      <c r="H80" s="2"/>
      <c r="J80" s="82"/>
      <c r="K80" s="2"/>
    </row>
    <row r="81" spans="1:11" ht="13.5">
      <c r="A81" s="2"/>
      <c r="B81" s="2"/>
      <c r="D81" s="82"/>
      <c r="E81" s="2"/>
      <c r="G81" s="2"/>
      <c r="H81" s="2"/>
      <c r="J81" s="82"/>
      <c r="K81" s="2"/>
    </row>
    <row r="82" spans="1:11" ht="13.5">
      <c r="A82" s="2"/>
      <c r="B82" s="2"/>
      <c r="D82" s="82"/>
      <c r="E82" s="2"/>
      <c r="G82" s="2"/>
      <c r="H82" s="2"/>
      <c r="J82" s="82"/>
      <c r="K82" s="2"/>
    </row>
    <row r="83" spans="1:11" ht="13.5">
      <c r="A83" s="2"/>
      <c r="B83" s="2"/>
      <c r="D83" s="82"/>
      <c r="E83" s="2"/>
      <c r="G83" s="2"/>
      <c r="H83" s="2"/>
      <c r="J83" s="82"/>
      <c r="K83" s="2"/>
    </row>
    <row r="84" spans="1:11" ht="13.5">
      <c r="A84" s="2"/>
      <c r="B84" s="2"/>
      <c r="D84" s="82"/>
      <c r="E84" s="2"/>
      <c r="G84" s="2"/>
      <c r="H84" s="2"/>
      <c r="J84" s="82"/>
      <c r="K84" s="2"/>
    </row>
    <row r="85" spans="1:11" ht="13.5">
      <c r="A85" s="2"/>
      <c r="B85" s="2"/>
      <c r="D85" s="82"/>
      <c r="E85" s="2"/>
      <c r="G85" s="2"/>
      <c r="H85" s="2"/>
      <c r="J85" s="82"/>
      <c r="K85" s="2"/>
    </row>
    <row r="86" spans="1:11" ht="13.5">
      <c r="A86" s="2"/>
      <c r="B86" s="2"/>
      <c r="D86" s="82"/>
      <c r="E86" s="2"/>
      <c r="G86" s="2"/>
      <c r="H86" s="2"/>
      <c r="J86" s="82"/>
      <c r="K86" s="2"/>
    </row>
    <row r="87" spans="1:11" ht="13.5">
      <c r="A87" s="2"/>
      <c r="B87" s="2"/>
      <c r="D87" s="82"/>
      <c r="E87" s="2"/>
      <c r="G87" s="2"/>
      <c r="H87" s="2"/>
      <c r="J87" s="82"/>
      <c r="K87" s="2"/>
    </row>
    <row r="88" spans="1:11" ht="13.5">
      <c r="A88" s="2"/>
      <c r="B88" s="2"/>
      <c r="D88" s="82"/>
      <c r="E88" s="2"/>
      <c r="G88" s="2"/>
      <c r="H88" s="2"/>
      <c r="J88" s="82"/>
      <c r="K88" s="2"/>
    </row>
    <row r="89" spans="1:11" ht="13.5">
      <c r="A89" s="2"/>
      <c r="B89" s="2"/>
      <c r="D89" s="82"/>
      <c r="E89" s="2"/>
      <c r="G89" s="2"/>
      <c r="H89" s="2"/>
      <c r="J89" s="82"/>
      <c r="K89" s="2"/>
    </row>
    <row r="90" spans="1:11" ht="13.5">
      <c r="A90" s="2"/>
      <c r="B90" s="2"/>
      <c r="D90" s="82"/>
      <c r="E90" s="2"/>
      <c r="G90" s="2"/>
      <c r="H90" s="2"/>
      <c r="J90" s="82"/>
      <c r="K90" s="2"/>
    </row>
    <row r="91" spans="1:11" ht="13.5">
      <c r="A91" s="2"/>
      <c r="B91" s="2"/>
      <c r="D91" s="82"/>
      <c r="E91" s="2"/>
      <c r="G91" s="2"/>
      <c r="H91" s="2"/>
      <c r="J91" s="82"/>
      <c r="K91" s="2"/>
    </row>
    <row r="92" spans="1:11" ht="13.5">
      <c r="A92" s="2"/>
      <c r="B92" s="2"/>
      <c r="D92" s="82"/>
      <c r="E92" s="2"/>
      <c r="G92" s="2"/>
      <c r="H92" s="2"/>
      <c r="J92" s="82"/>
      <c r="K92" s="2"/>
    </row>
    <row r="93" spans="1:11" ht="13.5">
      <c r="A93" s="2"/>
      <c r="B93" s="2"/>
      <c r="D93" s="82"/>
      <c r="E93" s="2"/>
      <c r="G93" s="2"/>
      <c r="H93" s="2"/>
      <c r="J93" s="82"/>
      <c r="K93" s="2"/>
    </row>
    <row r="94" spans="1:11" ht="13.5">
      <c r="A94" s="2"/>
      <c r="B94" s="2"/>
      <c r="D94" s="82"/>
      <c r="E94" s="2"/>
      <c r="G94" s="2"/>
      <c r="H94" s="2"/>
      <c r="J94" s="82"/>
      <c r="K94" s="2"/>
    </row>
    <row r="95" spans="1:11" ht="13.5">
      <c r="A95" s="2"/>
      <c r="B95" s="2"/>
      <c r="D95" s="82"/>
      <c r="E95" s="2"/>
      <c r="G95" s="2"/>
      <c r="H95" s="2"/>
      <c r="J95" s="82"/>
      <c r="K95" s="2"/>
    </row>
    <row r="96" spans="1:11" ht="13.5">
      <c r="A96" s="2"/>
      <c r="B96" s="2"/>
      <c r="D96" s="82"/>
      <c r="E96" s="2"/>
      <c r="G96" s="2"/>
      <c r="H96" s="2"/>
      <c r="J96" s="82"/>
      <c r="K96" s="2"/>
    </row>
    <row r="97" spans="1:11" ht="13.5">
      <c r="A97" s="2"/>
      <c r="B97" s="2"/>
      <c r="D97" s="82"/>
      <c r="E97" s="2"/>
      <c r="G97" s="2"/>
      <c r="H97" s="2"/>
      <c r="J97" s="82"/>
      <c r="K97" s="2"/>
    </row>
    <row r="98" spans="1:11" ht="13.5">
      <c r="A98" s="2"/>
      <c r="B98" s="2"/>
      <c r="D98" s="82"/>
      <c r="E98" s="2"/>
      <c r="G98" s="2"/>
      <c r="H98" s="2"/>
      <c r="J98" s="82"/>
      <c r="K98" s="2"/>
    </row>
    <row r="99" spans="1:11" ht="13.5">
      <c r="A99" s="2"/>
      <c r="B99" s="2"/>
      <c r="D99" s="82"/>
      <c r="E99" s="2"/>
      <c r="G99" s="2"/>
      <c r="H99" s="2"/>
      <c r="J99" s="82"/>
      <c r="K99" s="2"/>
    </row>
    <row r="100" spans="1:11" ht="13.5">
      <c r="A100" s="2"/>
      <c r="B100" s="2"/>
      <c r="D100" s="82"/>
      <c r="E100" s="2"/>
      <c r="G100" s="2"/>
      <c r="H100" s="2"/>
      <c r="J100" s="82"/>
      <c r="K100" s="2"/>
    </row>
    <row r="101" spans="1:11" ht="13.5">
      <c r="A101" s="2"/>
      <c r="B101" s="2"/>
      <c r="D101" s="82"/>
      <c r="E101" s="2"/>
      <c r="G101" s="2"/>
      <c r="H101" s="2"/>
      <c r="J101" s="82"/>
      <c r="K101" s="2"/>
    </row>
    <row r="102" spans="1:11" ht="13.5">
      <c r="A102" s="2"/>
      <c r="B102" s="2"/>
      <c r="D102" s="82"/>
      <c r="E102" s="2"/>
      <c r="G102" s="2"/>
      <c r="H102" s="2"/>
      <c r="J102" s="82"/>
      <c r="K102" s="2"/>
    </row>
    <row r="103" spans="1:11" ht="13.5">
      <c r="A103" s="2"/>
      <c r="B103" s="2"/>
      <c r="D103" s="82"/>
      <c r="E103" s="2"/>
      <c r="G103" s="2"/>
      <c r="H103" s="2"/>
      <c r="J103" s="82"/>
      <c r="K103" s="2"/>
    </row>
    <row r="104" spans="1:11" ht="13.5">
      <c r="A104" s="2"/>
      <c r="B104" s="2"/>
      <c r="D104" s="82"/>
      <c r="E104" s="2"/>
      <c r="G104" s="2"/>
      <c r="H104" s="2"/>
      <c r="J104" s="82"/>
      <c r="K104" s="2"/>
    </row>
    <row r="105" spans="1:11" ht="13.5">
      <c r="A105" s="2"/>
      <c r="B105" s="2"/>
      <c r="D105" s="82"/>
      <c r="E105" s="2"/>
      <c r="G105" s="2"/>
      <c r="H105" s="2"/>
      <c r="J105" s="82"/>
      <c r="K105" s="2"/>
    </row>
    <row r="106" spans="1:11" ht="13.5">
      <c r="A106" s="2"/>
      <c r="B106" s="2"/>
      <c r="D106" s="82"/>
      <c r="E106" s="2"/>
      <c r="G106" s="2"/>
      <c r="H106" s="2"/>
      <c r="J106" s="82"/>
      <c r="K106" s="2"/>
    </row>
    <row r="107" spans="1:11" ht="13.5">
      <c r="A107" s="2"/>
      <c r="B107" s="2"/>
      <c r="D107" s="82"/>
      <c r="E107" s="2"/>
      <c r="G107" s="2"/>
      <c r="H107" s="2"/>
      <c r="J107" s="82"/>
      <c r="K107" s="2"/>
    </row>
    <row r="108" spans="1:11" ht="13.5">
      <c r="A108" s="2"/>
      <c r="B108" s="2"/>
      <c r="D108" s="82"/>
      <c r="E108" s="2"/>
      <c r="G108" s="2"/>
      <c r="H108" s="2"/>
      <c r="J108" s="82"/>
      <c r="K108" s="2"/>
    </row>
    <row r="109" spans="1:11" ht="13.5">
      <c r="A109" s="2"/>
      <c r="B109" s="2"/>
      <c r="D109" s="82"/>
      <c r="E109" s="2"/>
      <c r="G109" s="2"/>
      <c r="H109" s="2"/>
      <c r="J109" s="82"/>
      <c r="K109" s="2"/>
    </row>
    <row r="110" spans="1:11" ht="13.5">
      <c r="A110" s="2"/>
      <c r="B110" s="2"/>
      <c r="D110" s="82"/>
      <c r="E110" s="2"/>
      <c r="G110" s="2"/>
      <c r="H110" s="2"/>
      <c r="J110" s="82"/>
      <c r="K110" s="2"/>
    </row>
    <row r="111" spans="1:11" ht="13.5">
      <c r="A111" s="2"/>
      <c r="B111" s="2"/>
      <c r="D111" s="82"/>
      <c r="E111" s="2"/>
      <c r="G111" s="2"/>
      <c r="H111" s="2"/>
      <c r="J111" s="82"/>
      <c r="K111" s="2"/>
    </row>
    <row r="112" spans="1:11" ht="13.5">
      <c r="A112" s="2"/>
      <c r="B112" s="2"/>
      <c r="D112" s="82"/>
      <c r="E112" s="2"/>
      <c r="G112" s="2"/>
      <c r="H112" s="2"/>
      <c r="J112" s="82"/>
      <c r="K112" s="2"/>
    </row>
    <row r="113" spans="1:11" ht="13.5">
      <c r="A113" s="2"/>
      <c r="B113" s="2"/>
      <c r="D113" s="82"/>
      <c r="E113" s="2"/>
      <c r="G113" s="2"/>
      <c r="H113" s="2"/>
      <c r="J113" s="82"/>
      <c r="K113" s="2"/>
    </row>
    <row r="114" spans="1:11" ht="13.5">
      <c r="A114" s="2"/>
      <c r="B114" s="2"/>
      <c r="D114" s="82"/>
      <c r="E114" s="2"/>
      <c r="G114" s="2"/>
      <c r="H114" s="2"/>
      <c r="J114" s="82"/>
      <c r="K114" s="2"/>
    </row>
    <row r="115" spans="1:11" ht="13.5">
      <c r="A115" s="2"/>
      <c r="B115" s="2"/>
      <c r="D115" s="82"/>
      <c r="E115" s="2"/>
      <c r="G115" s="2"/>
      <c r="H115" s="2"/>
      <c r="J115" s="82"/>
      <c r="K115" s="2"/>
    </row>
    <row r="116" spans="1:11" ht="13.5">
      <c r="A116" s="2"/>
      <c r="B116" s="2"/>
      <c r="D116" s="82"/>
      <c r="E116" s="2"/>
      <c r="G116" s="2"/>
      <c r="H116" s="2"/>
      <c r="J116" s="82"/>
      <c r="K116" s="2"/>
    </row>
    <row r="117" spans="1:11" ht="13.5">
      <c r="A117" s="2"/>
      <c r="B117" s="2"/>
      <c r="D117" s="82"/>
      <c r="E117" s="2"/>
      <c r="G117" s="2"/>
      <c r="H117" s="2"/>
      <c r="J117" s="82"/>
      <c r="K117" s="2"/>
    </row>
    <row r="118" spans="1:11" ht="13.5">
      <c r="A118" s="2"/>
      <c r="B118" s="2"/>
      <c r="D118" s="82"/>
      <c r="E118" s="2"/>
      <c r="G118" s="2"/>
      <c r="H118" s="2"/>
      <c r="J118" s="82"/>
      <c r="K118" s="2"/>
    </row>
    <row r="119" spans="1:11" ht="13.5">
      <c r="A119" s="2"/>
      <c r="B119" s="2"/>
      <c r="D119" s="82"/>
      <c r="E119" s="2"/>
      <c r="G119" s="2"/>
      <c r="H119" s="2"/>
      <c r="J119" s="82"/>
      <c r="K119" s="2"/>
    </row>
    <row r="120" spans="1:11" ht="13.5">
      <c r="A120" s="2"/>
      <c r="B120" s="2"/>
      <c r="D120" s="82"/>
      <c r="E120" s="2"/>
      <c r="G120" s="2"/>
      <c r="H120" s="2"/>
      <c r="J120" s="82"/>
      <c r="K120" s="2"/>
    </row>
    <row r="121" spans="1:11" ht="13.5">
      <c r="A121" s="2"/>
      <c r="B121" s="2"/>
      <c r="D121" s="82"/>
      <c r="E121" s="2"/>
      <c r="G121" s="2"/>
      <c r="H121" s="2"/>
      <c r="J121" s="82"/>
      <c r="K121" s="2"/>
    </row>
    <row r="122" spans="1:11" ht="13.5">
      <c r="A122" s="2"/>
      <c r="B122" s="2"/>
      <c r="D122" s="82"/>
      <c r="E122" s="2"/>
      <c r="G122" s="2"/>
      <c r="H122" s="2"/>
      <c r="J122" s="82"/>
      <c r="K122" s="2"/>
    </row>
    <row r="123" spans="1:11" ht="13.5">
      <c r="A123" s="2"/>
      <c r="B123" s="2"/>
      <c r="D123" s="82"/>
      <c r="E123" s="2"/>
      <c r="G123" s="2"/>
      <c r="H123" s="2"/>
      <c r="J123" s="82"/>
      <c r="K123" s="2"/>
    </row>
    <row r="124" spans="1:11" ht="13.5">
      <c r="A124" s="2"/>
      <c r="B124" s="2"/>
      <c r="D124" s="82"/>
      <c r="E124" s="2"/>
      <c r="G124" s="2"/>
      <c r="H124" s="2"/>
      <c r="J124" s="82"/>
      <c r="K124" s="2"/>
    </row>
    <row r="125" spans="1:11" ht="13.5">
      <c r="A125" s="2"/>
      <c r="B125" s="2"/>
      <c r="D125" s="82"/>
      <c r="E125" s="2"/>
      <c r="G125" s="2"/>
      <c r="H125" s="2"/>
      <c r="J125" s="82"/>
      <c r="K125" s="2"/>
    </row>
    <row r="126" spans="1:11" ht="13.5">
      <c r="A126" s="2"/>
      <c r="B126" s="2"/>
      <c r="D126" s="82"/>
      <c r="E126" s="2"/>
      <c r="G126" s="2"/>
      <c r="H126" s="2"/>
      <c r="J126" s="82"/>
      <c r="K126" s="2"/>
    </row>
    <row r="127" spans="4:11" ht="13.5">
      <c r="D127" s="82"/>
      <c r="E127" s="2"/>
      <c r="G127" s="2"/>
      <c r="H127" s="2"/>
      <c r="J127" s="82"/>
      <c r="K127" s="2"/>
    </row>
    <row r="128" spans="4:11" ht="13.5">
      <c r="D128" s="82"/>
      <c r="E128" s="2"/>
      <c r="G128" s="2"/>
      <c r="H128" s="2"/>
      <c r="J128" s="82"/>
      <c r="K128" s="2"/>
    </row>
    <row r="129" spans="4:11" ht="13.5">
      <c r="D129" s="82"/>
      <c r="E129" s="2"/>
      <c r="G129" s="2"/>
      <c r="H129" s="2"/>
      <c r="J129" s="82"/>
      <c r="K129" s="2"/>
    </row>
    <row r="130" spans="4:11" ht="13.5">
      <c r="D130" s="82"/>
      <c r="E130" s="2"/>
      <c r="G130" s="2"/>
      <c r="H130" s="2"/>
      <c r="J130" s="82"/>
      <c r="K130" s="2"/>
    </row>
    <row r="131" spans="4:11" ht="13.5">
      <c r="D131" s="82"/>
      <c r="E131" s="2"/>
      <c r="G131" s="2"/>
      <c r="H131" s="2"/>
      <c r="J131" s="82"/>
      <c r="K131" s="2"/>
    </row>
    <row r="132" spans="4:11" ht="13.5">
      <c r="D132" s="82"/>
      <c r="E132" s="2"/>
      <c r="G132" s="2"/>
      <c r="H132" s="2"/>
      <c r="J132" s="82"/>
      <c r="K132" s="2"/>
    </row>
    <row r="133" spans="4:11" ht="13.5">
      <c r="D133" s="82"/>
      <c r="E133" s="2"/>
      <c r="G133" s="2"/>
      <c r="H133" s="2"/>
      <c r="J133" s="82"/>
      <c r="K133" s="2"/>
    </row>
    <row r="134" spans="4:11" ht="13.5">
      <c r="D134" s="82"/>
      <c r="E134" s="2"/>
      <c r="G134" s="2"/>
      <c r="H134" s="2"/>
      <c r="J134" s="82"/>
      <c r="K134" s="2"/>
    </row>
    <row r="135" spans="4:11" ht="13.5">
      <c r="D135" s="82"/>
      <c r="E135" s="2"/>
      <c r="G135" s="2"/>
      <c r="H135" s="2"/>
      <c r="J135" s="82"/>
      <c r="K135" s="2"/>
    </row>
    <row r="136" spans="4:11" ht="13.5">
      <c r="D136" s="82"/>
      <c r="E136" s="2"/>
      <c r="G136" s="2"/>
      <c r="H136" s="2"/>
      <c r="J136" s="82"/>
      <c r="K136" s="2"/>
    </row>
    <row r="137" spans="4:11" ht="13.5">
      <c r="D137" s="82"/>
      <c r="E137" s="2"/>
      <c r="G137" s="2"/>
      <c r="H137" s="2"/>
      <c r="J137" s="82"/>
      <c r="K137" s="2"/>
    </row>
    <row r="138" spans="4:11" ht="13.5">
      <c r="D138" s="82"/>
      <c r="E138" s="2"/>
      <c r="G138" s="2"/>
      <c r="H138" s="2"/>
      <c r="J138" s="82"/>
      <c r="K138" s="2"/>
    </row>
    <row r="139" spans="7:11" ht="13.5">
      <c r="G139" s="2"/>
      <c r="H139" s="2"/>
      <c r="J139" s="82"/>
      <c r="K139" s="2"/>
    </row>
    <row r="140" spans="7:11" ht="13.5">
      <c r="G140" s="2"/>
      <c r="H140" s="2"/>
      <c r="J140" s="82"/>
      <c r="K140" s="2"/>
    </row>
    <row r="141" spans="7:11" ht="13.5">
      <c r="G141" s="2"/>
      <c r="H141" s="2"/>
      <c r="J141" s="82"/>
      <c r="K141" s="2"/>
    </row>
    <row r="142" spans="7:11" ht="13.5">
      <c r="G142" s="2"/>
      <c r="H142" s="2"/>
      <c r="J142" s="82"/>
      <c r="K142" s="2"/>
    </row>
    <row r="143" spans="7:11" ht="13.5">
      <c r="G143" s="2"/>
      <c r="H143" s="2"/>
      <c r="J143" s="82"/>
      <c r="K143" s="2"/>
    </row>
    <row r="144" spans="7:11" ht="13.5">
      <c r="G144" s="2"/>
      <c r="H144" s="2"/>
      <c r="J144" s="82"/>
      <c r="K144" s="2"/>
    </row>
    <row r="145" spans="7:11" ht="13.5">
      <c r="G145" s="2"/>
      <c r="H145" s="2"/>
      <c r="J145" s="82"/>
      <c r="K145" s="2"/>
    </row>
    <row r="146" spans="7:11" ht="13.5">
      <c r="G146" s="2"/>
      <c r="H146" s="2"/>
      <c r="J146" s="82"/>
      <c r="K146" s="2"/>
    </row>
    <row r="147" spans="7:11" ht="13.5">
      <c r="G147" s="2"/>
      <c r="H147" s="2"/>
      <c r="J147" s="82"/>
      <c r="K147" s="2"/>
    </row>
    <row r="148" spans="7:11" ht="13.5">
      <c r="G148" s="2"/>
      <c r="H148" s="2"/>
      <c r="J148" s="82"/>
      <c r="K148" s="2"/>
    </row>
    <row r="149" spans="7:11" ht="13.5">
      <c r="G149" s="2"/>
      <c r="H149" s="2"/>
      <c r="J149" s="82"/>
      <c r="K149" s="2"/>
    </row>
    <row r="150" spans="7:11" ht="13.5">
      <c r="G150" s="2"/>
      <c r="H150" s="2"/>
      <c r="J150" s="82"/>
      <c r="K150" s="2"/>
    </row>
    <row r="151" spans="7:11" ht="13.5">
      <c r="G151" s="2"/>
      <c r="H151" s="2"/>
      <c r="J151" s="82"/>
      <c r="K151" s="2"/>
    </row>
    <row r="152" spans="7:11" ht="13.5">
      <c r="G152" s="2"/>
      <c r="H152" s="2"/>
      <c r="J152" s="82"/>
      <c r="K152" s="2"/>
    </row>
    <row r="153" spans="7:11" ht="13.5">
      <c r="G153" s="2"/>
      <c r="H153" s="2"/>
      <c r="J153" s="82"/>
      <c r="K153" s="2"/>
    </row>
    <row r="154" spans="7:11" ht="13.5">
      <c r="G154" s="2"/>
      <c r="H154" s="2"/>
      <c r="J154" s="82"/>
      <c r="K154" s="2"/>
    </row>
    <row r="155" spans="7:11" ht="13.5">
      <c r="G155" s="2"/>
      <c r="H155" s="2"/>
      <c r="J155" s="82"/>
      <c r="K155" s="2"/>
    </row>
    <row r="156" spans="7:11" ht="13.5">
      <c r="G156" s="2"/>
      <c r="H156" s="2"/>
      <c r="J156" s="82"/>
      <c r="K156" s="2"/>
    </row>
    <row r="157" spans="7:11" ht="13.5">
      <c r="G157" s="2"/>
      <c r="H157" s="2"/>
      <c r="J157" s="82"/>
      <c r="K157" s="2"/>
    </row>
    <row r="158" spans="7:11" ht="13.5">
      <c r="G158" s="2"/>
      <c r="H158" s="2"/>
      <c r="J158" s="82"/>
      <c r="K158" s="2"/>
    </row>
    <row r="159" spans="7:11" ht="13.5">
      <c r="G159" s="2"/>
      <c r="H159" s="2"/>
      <c r="J159" s="82"/>
      <c r="K159" s="2"/>
    </row>
    <row r="160" spans="7:11" ht="13.5">
      <c r="G160" s="2"/>
      <c r="H160" s="2"/>
      <c r="J160" s="82"/>
      <c r="K160" s="2"/>
    </row>
    <row r="161" spans="7:11" ht="13.5">
      <c r="G161" s="2"/>
      <c r="H161" s="2"/>
      <c r="J161" s="82"/>
      <c r="K161" s="2"/>
    </row>
    <row r="162" spans="7:11" ht="13.5">
      <c r="G162" s="2"/>
      <c r="H162" s="2"/>
      <c r="J162" s="82"/>
      <c r="K162" s="2"/>
    </row>
    <row r="163" spans="7:11" ht="13.5">
      <c r="G163" s="2"/>
      <c r="H163" s="2"/>
      <c r="J163" s="82"/>
      <c r="K163" s="2"/>
    </row>
    <row r="164" spans="7:11" ht="13.5">
      <c r="G164" s="2"/>
      <c r="H164" s="2"/>
      <c r="J164" s="82"/>
      <c r="K164" s="2"/>
    </row>
    <row r="165" spans="7:11" ht="13.5">
      <c r="G165" s="2"/>
      <c r="H165" s="2"/>
      <c r="J165" s="82"/>
      <c r="K165" s="2"/>
    </row>
    <row r="166" spans="7:11" ht="13.5">
      <c r="G166" s="2"/>
      <c r="H166" s="2"/>
      <c r="J166" s="82"/>
      <c r="K166" s="2"/>
    </row>
    <row r="167" spans="7:11" ht="13.5">
      <c r="G167" s="2"/>
      <c r="H167" s="2"/>
      <c r="J167" s="82"/>
      <c r="K167" s="2"/>
    </row>
    <row r="168" spans="7:11" ht="13.5">
      <c r="G168" s="2"/>
      <c r="H168" s="2"/>
      <c r="J168" s="82"/>
      <c r="K168" s="2"/>
    </row>
    <row r="169" spans="7:11" ht="13.5">
      <c r="G169" s="2"/>
      <c r="H169" s="2"/>
      <c r="J169" s="82"/>
      <c r="K169" s="2"/>
    </row>
    <row r="170" spans="7:11" ht="13.5">
      <c r="G170" s="2"/>
      <c r="H170" s="2"/>
      <c r="J170" s="82"/>
      <c r="K170" s="2"/>
    </row>
    <row r="171" spans="7:11" ht="13.5">
      <c r="G171" s="2"/>
      <c r="H171" s="2"/>
      <c r="J171" s="82"/>
      <c r="K171" s="2"/>
    </row>
    <row r="172" spans="7:11" ht="13.5">
      <c r="G172" s="2"/>
      <c r="H172" s="2"/>
      <c r="J172" s="82"/>
      <c r="K172" s="2"/>
    </row>
    <row r="173" spans="7:11" ht="13.5">
      <c r="G173" s="2"/>
      <c r="H173" s="2"/>
      <c r="J173" s="82"/>
      <c r="K173" s="2"/>
    </row>
    <row r="174" spans="7:11" ht="13.5">
      <c r="G174" s="2"/>
      <c r="H174" s="2"/>
      <c r="J174" s="82"/>
      <c r="K174" s="2"/>
    </row>
    <row r="175" spans="7:11" ht="13.5">
      <c r="G175" s="2"/>
      <c r="H175" s="2"/>
      <c r="J175" s="82"/>
      <c r="K175" s="2"/>
    </row>
    <row r="176" spans="7:11" ht="13.5">
      <c r="G176" s="2"/>
      <c r="H176" s="2"/>
      <c r="J176" s="82"/>
      <c r="K176" s="2"/>
    </row>
    <row r="177" spans="7:11" ht="13.5">
      <c r="G177" s="2"/>
      <c r="H177" s="2"/>
      <c r="J177" s="82"/>
      <c r="K177" s="2"/>
    </row>
    <row r="178" spans="7:11" ht="13.5">
      <c r="G178" s="2"/>
      <c r="H178" s="2"/>
      <c r="J178" s="82"/>
      <c r="K178" s="2"/>
    </row>
    <row r="179" spans="7:11" ht="13.5">
      <c r="G179" s="2"/>
      <c r="H179" s="2"/>
      <c r="J179" s="82"/>
      <c r="K179" s="2"/>
    </row>
    <row r="180" spans="7:11" ht="13.5">
      <c r="G180" s="2"/>
      <c r="H180" s="2"/>
      <c r="J180" s="82"/>
      <c r="K180" s="2"/>
    </row>
    <row r="181" spans="7:11" ht="13.5">
      <c r="G181" s="2"/>
      <c r="H181" s="2"/>
      <c r="J181" s="82"/>
      <c r="K181" s="2"/>
    </row>
    <row r="182" spans="7:11" ht="13.5">
      <c r="G182" s="2"/>
      <c r="H182" s="2"/>
      <c r="J182" s="82"/>
      <c r="K182" s="2"/>
    </row>
    <row r="183" spans="7:11" ht="13.5">
      <c r="G183" s="2"/>
      <c r="H183" s="2"/>
      <c r="J183" s="82"/>
      <c r="K183" s="2"/>
    </row>
    <row r="184" spans="7:11" ht="13.5">
      <c r="G184" s="2"/>
      <c r="H184" s="2"/>
      <c r="J184" s="82"/>
      <c r="K184" s="2"/>
    </row>
    <row r="185" spans="7:11" ht="13.5">
      <c r="G185" s="2"/>
      <c r="H185" s="2"/>
      <c r="J185" s="82"/>
      <c r="K185" s="2"/>
    </row>
    <row r="186" spans="7:11" ht="13.5">
      <c r="G186" s="2"/>
      <c r="H186" s="2"/>
      <c r="J186" s="82"/>
      <c r="K186" s="2"/>
    </row>
    <row r="187" spans="7:11" ht="13.5">
      <c r="G187" s="2"/>
      <c r="H187" s="2"/>
      <c r="J187" s="82"/>
      <c r="K187" s="2"/>
    </row>
    <row r="188" spans="7:11" ht="13.5">
      <c r="G188" s="2"/>
      <c r="H188" s="2"/>
      <c r="J188" s="82"/>
      <c r="K188" s="2"/>
    </row>
    <row r="189" spans="7:11" ht="13.5">
      <c r="G189" s="2"/>
      <c r="H189" s="2"/>
      <c r="J189" s="82"/>
      <c r="K189" s="2"/>
    </row>
    <row r="190" spans="7:11" ht="13.5">
      <c r="G190" s="2"/>
      <c r="H190" s="2"/>
      <c r="J190" s="82"/>
      <c r="K190" s="2"/>
    </row>
    <row r="191" spans="7:11" ht="13.5">
      <c r="G191" s="2"/>
      <c r="H191" s="2"/>
      <c r="J191" s="82"/>
      <c r="K191" s="2"/>
    </row>
    <row r="192" spans="7:11" ht="13.5">
      <c r="G192" s="2"/>
      <c r="H192" s="2"/>
      <c r="J192" s="82"/>
      <c r="K192" s="2"/>
    </row>
    <row r="193" spans="7:11" ht="13.5">
      <c r="G193" s="2"/>
      <c r="H193" s="2"/>
      <c r="J193" s="82"/>
      <c r="K193" s="2"/>
    </row>
    <row r="194" spans="7:11" ht="13.5">
      <c r="G194" s="2"/>
      <c r="H194" s="2"/>
      <c r="J194" s="82"/>
      <c r="K194" s="2"/>
    </row>
    <row r="195" spans="7:11" ht="13.5">
      <c r="G195" s="2"/>
      <c r="H195" s="2"/>
      <c r="J195" s="82"/>
      <c r="K195" s="2"/>
    </row>
    <row r="196" spans="7:11" ht="13.5">
      <c r="G196" s="2"/>
      <c r="H196" s="2"/>
      <c r="J196" s="82"/>
      <c r="K196" s="2"/>
    </row>
    <row r="197" spans="7:11" ht="13.5">
      <c r="G197" s="2"/>
      <c r="H197" s="2"/>
      <c r="J197" s="82"/>
      <c r="K197" s="2"/>
    </row>
    <row r="198" spans="7:11" ht="13.5">
      <c r="G198" s="2"/>
      <c r="H198" s="2"/>
      <c r="J198" s="82"/>
      <c r="K198" s="2"/>
    </row>
    <row r="199" spans="7:11" ht="13.5">
      <c r="G199" s="2"/>
      <c r="H199" s="2"/>
      <c r="J199" s="82"/>
      <c r="K199" s="2"/>
    </row>
    <row r="200" spans="7:11" ht="13.5">
      <c r="G200" s="2"/>
      <c r="H200" s="2"/>
      <c r="J200" s="82"/>
      <c r="K200" s="2"/>
    </row>
    <row r="201" spans="7:11" ht="13.5">
      <c r="G201" s="2"/>
      <c r="H201" s="2"/>
      <c r="J201" s="82"/>
      <c r="K201" s="2"/>
    </row>
    <row r="202" spans="7:11" ht="13.5">
      <c r="G202" s="2"/>
      <c r="H202" s="2"/>
      <c r="J202" s="82"/>
      <c r="K202" s="2"/>
    </row>
    <row r="203" spans="7:11" ht="13.5">
      <c r="G203" s="2"/>
      <c r="H203" s="2"/>
      <c r="J203" s="82"/>
      <c r="K203" s="2"/>
    </row>
    <row r="204" spans="7:11" ht="13.5">
      <c r="G204" s="2"/>
      <c r="H204" s="2"/>
      <c r="J204" s="82"/>
      <c r="K204" s="2"/>
    </row>
    <row r="205" spans="7:11" ht="13.5">
      <c r="G205" s="2"/>
      <c r="H205" s="2"/>
      <c r="J205" s="82"/>
      <c r="K205" s="2"/>
    </row>
    <row r="206" spans="7:11" ht="13.5">
      <c r="G206" s="2"/>
      <c r="H206" s="2"/>
      <c r="J206" s="82"/>
      <c r="K206" s="2"/>
    </row>
    <row r="207" spans="7:11" ht="13.5">
      <c r="G207" s="2"/>
      <c r="H207" s="2"/>
      <c r="J207" s="82"/>
      <c r="K207" s="2"/>
    </row>
    <row r="208" spans="7:11" ht="13.5">
      <c r="G208" s="2"/>
      <c r="H208" s="2"/>
      <c r="J208" s="82"/>
      <c r="K208" s="2"/>
    </row>
    <row r="209" spans="7:11" ht="13.5">
      <c r="G209" s="2"/>
      <c r="H209" s="2"/>
      <c r="J209" s="82"/>
      <c r="K209" s="2"/>
    </row>
    <row r="210" spans="7:11" ht="13.5">
      <c r="G210" s="2"/>
      <c r="H210" s="2"/>
      <c r="J210" s="82"/>
      <c r="K210" s="2"/>
    </row>
    <row r="211" spans="7:11" ht="13.5">
      <c r="G211" s="2"/>
      <c r="H211" s="2"/>
      <c r="J211" s="82"/>
      <c r="K211" s="2"/>
    </row>
    <row r="212" spans="7:11" ht="13.5">
      <c r="G212" s="2"/>
      <c r="H212" s="2"/>
      <c r="J212" s="82"/>
      <c r="K212" s="2"/>
    </row>
    <row r="213" spans="7:11" ht="13.5">
      <c r="G213" s="2"/>
      <c r="H213" s="2"/>
      <c r="J213" s="82"/>
      <c r="K213" s="2"/>
    </row>
    <row r="214" spans="7:11" ht="13.5">
      <c r="G214" s="2"/>
      <c r="H214" s="2"/>
      <c r="J214" s="82"/>
      <c r="K214" s="2"/>
    </row>
    <row r="215" spans="7:11" ht="13.5">
      <c r="G215" s="2"/>
      <c r="H215" s="2"/>
      <c r="J215" s="82"/>
      <c r="K215" s="2"/>
    </row>
    <row r="216" spans="7:11" ht="13.5">
      <c r="G216" s="2"/>
      <c r="H216" s="2"/>
      <c r="J216" s="82"/>
      <c r="K216" s="2"/>
    </row>
    <row r="217" spans="7:11" ht="13.5">
      <c r="G217" s="2"/>
      <c r="H217" s="2"/>
      <c r="J217" s="82"/>
      <c r="K217" s="2"/>
    </row>
    <row r="218" spans="7:11" ht="13.5">
      <c r="G218" s="2"/>
      <c r="H218" s="2"/>
      <c r="J218" s="82"/>
      <c r="K218" s="2"/>
    </row>
    <row r="219" spans="7:11" ht="13.5">
      <c r="G219" s="2"/>
      <c r="H219" s="2"/>
      <c r="J219" s="82"/>
      <c r="K219" s="2"/>
    </row>
    <row r="220" spans="7:11" ht="13.5">
      <c r="G220" s="2"/>
      <c r="H220" s="2"/>
      <c r="J220" s="82"/>
      <c r="K220" s="2"/>
    </row>
    <row r="221" spans="7:11" ht="13.5">
      <c r="G221" s="2"/>
      <c r="H221" s="2"/>
      <c r="J221" s="82"/>
      <c r="K221" s="2"/>
    </row>
    <row r="222" spans="7:11" ht="13.5">
      <c r="G222" s="2"/>
      <c r="H222" s="2"/>
      <c r="J222" s="82"/>
      <c r="K222" s="2"/>
    </row>
    <row r="223" spans="7:11" ht="13.5">
      <c r="G223" s="2"/>
      <c r="H223" s="2"/>
      <c r="J223" s="82"/>
      <c r="K223" s="2"/>
    </row>
    <row r="224" spans="7:11" ht="13.5">
      <c r="G224" s="2"/>
      <c r="H224" s="2"/>
      <c r="J224" s="82"/>
      <c r="K224" s="2"/>
    </row>
    <row r="225" spans="7:11" ht="13.5">
      <c r="G225" s="2"/>
      <c r="H225" s="2"/>
      <c r="J225" s="82"/>
      <c r="K225" s="2"/>
    </row>
    <row r="226" spans="7:11" ht="13.5">
      <c r="G226" s="2"/>
      <c r="H226" s="2"/>
      <c r="J226" s="82"/>
      <c r="K226" s="2"/>
    </row>
    <row r="227" spans="7:11" ht="13.5">
      <c r="G227" s="2"/>
      <c r="H227" s="2"/>
      <c r="J227" s="82"/>
      <c r="K227" s="2"/>
    </row>
    <row r="228" spans="7:11" ht="13.5">
      <c r="G228" s="2"/>
      <c r="H228" s="2"/>
      <c r="J228" s="82"/>
      <c r="K228" s="2"/>
    </row>
    <row r="229" spans="7:11" ht="13.5">
      <c r="G229" s="2"/>
      <c r="H229" s="2"/>
      <c r="J229" s="82"/>
      <c r="K229" s="2"/>
    </row>
    <row r="230" spans="7:11" ht="13.5">
      <c r="G230" s="2"/>
      <c r="H230" s="2"/>
      <c r="J230" s="82"/>
      <c r="K230" s="2"/>
    </row>
    <row r="231" spans="7:11" ht="13.5">
      <c r="G231" s="2"/>
      <c r="H231" s="2"/>
      <c r="J231" s="82"/>
      <c r="K231" s="2"/>
    </row>
    <row r="232" spans="7:11" ht="13.5">
      <c r="G232" s="2"/>
      <c r="H232" s="2"/>
      <c r="J232" s="82"/>
      <c r="K232" s="2"/>
    </row>
    <row r="233" spans="7:11" ht="13.5">
      <c r="G233" s="2"/>
      <c r="H233" s="2"/>
      <c r="J233" s="82"/>
      <c r="K233" s="2"/>
    </row>
    <row r="234" spans="7:11" ht="13.5">
      <c r="G234" s="2"/>
      <c r="H234" s="2"/>
      <c r="J234" s="82"/>
      <c r="K234" s="2"/>
    </row>
    <row r="235" spans="7:11" ht="13.5">
      <c r="G235" s="2"/>
      <c r="H235" s="2"/>
      <c r="J235" s="82"/>
      <c r="K235" s="2"/>
    </row>
    <row r="236" spans="7:11" ht="13.5">
      <c r="G236" s="2"/>
      <c r="H236" s="2"/>
      <c r="J236" s="82"/>
      <c r="K236" s="2"/>
    </row>
    <row r="237" spans="7:11" ht="13.5">
      <c r="G237" s="2"/>
      <c r="H237" s="2"/>
      <c r="J237" s="82"/>
      <c r="K237" s="2"/>
    </row>
    <row r="238" spans="7:11" ht="13.5">
      <c r="G238" s="2"/>
      <c r="H238" s="2"/>
      <c r="J238" s="82"/>
      <c r="K238" s="2"/>
    </row>
    <row r="239" spans="7:11" ht="13.5">
      <c r="G239" s="2"/>
      <c r="H239" s="2"/>
      <c r="J239" s="82"/>
      <c r="K239" s="2"/>
    </row>
    <row r="240" spans="7:11" ht="13.5">
      <c r="G240" s="2"/>
      <c r="H240" s="2"/>
      <c r="J240" s="82"/>
      <c r="K240" s="2"/>
    </row>
    <row r="241" spans="7:11" ht="13.5">
      <c r="G241" s="2"/>
      <c r="H241" s="2"/>
      <c r="J241" s="82"/>
      <c r="K241" s="2"/>
    </row>
    <row r="242" spans="7:11" ht="13.5">
      <c r="G242" s="2"/>
      <c r="H242" s="2"/>
      <c r="J242" s="82"/>
      <c r="K242" s="2"/>
    </row>
    <row r="243" spans="7:11" ht="13.5">
      <c r="G243" s="2"/>
      <c r="H243" s="2"/>
      <c r="J243" s="82"/>
      <c r="K243" s="2"/>
    </row>
    <row r="244" spans="7:11" ht="13.5">
      <c r="G244" s="2"/>
      <c r="H244" s="2"/>
      <c r="J244" s="82"/>
      <c r="K244" s="2"/>
    </row>
    <row r="245" spans="7:11" ht="13.5">
      <c r="G245" s="2"/>
      <c r="H245" s="2"/>
      <c r="J245" s="82"/>
      <c r="K245" s="2"/>
    </row>
    <row r="246" spans="7:11" ht="13.5">
      <c r="G246" s="2"/>
      <c r="H246" s="2"/>
      <c r="J246" s="82"/>
      <c r="K246" s="2"/>
    </row>
    <row r="247" spans="7:11" ht="13.5">
      <c r="G247" s="2"/>
      <c r="H247" s="2"/>
      <c r="J247" s="82"/>
      <c r="K247" s="2"/>
    </row>
    <row r="248" spans="7:11" ht="13.5">
      <c r="G248" s="2"/>
      <c r="H248" s="2"/>
      <c r="J248" s="82"/>
      <c r="K248" s="2"/>
    </row>
    <row r="249" spans="7:11" ht="13.5">
      <c r="G249" s="2"/>
      <c r="H249" s="2"/>
      <c r="J249" s="82"/>
      <c r="K249" s="2"/>
    </row>
    <row r="250" spans="7:11" ht="13.5">
      <c r="G250" s="2"/>
      <c r="H250" s="2"/>
      <c r="J250" s="82"/>
      <c r="K250" s="2"/>
    </row>
    <row r="251" spans="7:11" ht="13.5">
      <c r="G251" s="2"/>
      <c r="H251" s="2"/>
      <c r="J251" s="82"/>
      <c r="K251" s="2"/>
    </row>
    <row r="252" spans="7:11" ht="13.5">
      <c r="G252" s="2"/>
      <c r="H252" s="2"/>
      <c r="J252" s="82"/>
      <c r="K252" s="2"/>
    </row>
    <row r="253" spans="7:11" ht="13.5">
      <c r="G253" s="2"/>
      <c r="H253" s="2"/>
      <c r="J253" s="82"/>
      <c r="K253" s="2"/>
    </row>
    <row r="254" spans="7:11" ht="13.5">
      <c r="G254" s="2"/>
      <c r="H254" s="2"/>
      <c r="J254" s="82"/>
      <c r="K254" s="2"/>
    </row>
    <row r="255" spans="7:11" ht="13.5">
      <c r="G255" s="2"/>
      <c r="H255" s="2"/>
      <c r="J255" s="82"/>
      <c r="K255" s="2"/>
    </row>
    <row r="256" spans="7:11" ht="13.5">
      <c r="G256" s="2"/>
      <c r="H256" s="2"/>
      <c r="J256" s="82"/>
      <c r="K256" s="2"/>
    </row>
    <row r="257" spans="7:11" ht="13.5">
      <c r="G257" s="2"/>
      <c r="H257" s="2"/>
      <c r="J257" s="82"/>
      <c r="K257" s="2"/>
    </row>
    <row r="258" spans="7:11" ht="13.5">
      <c r="G258" s="2"/>
      <c r="H258" s="2"/>
      <c r="J258" s="82"/>
      <c r="K258" s="2"/>
    </row>
    <row r="259" spans="7:11" ht="13.5">
      <c r="G259" s="2"/>
      <c r="H259" s="2"/>
      <c r="J259" s="82"/>
      <c r="K259" s="2"/>
    </row>
    <row r="260" spans="7:11" ht="13.5">
      <c r="G260" s="2"/>
      <c r="H260" s="2"/>
      <c r="J260" s="82"/>
      <c r="K260" s="2"/>
    </row>
    <row r="261" spans="7:11" ht="13.5">
      <c r="G261" s="2"/>
      <c r="H261" s="2"/>
      <c r="J261" s="82"/>
      <c r="K261" s="2"/>
    </row>
    <row r="262" spans="7:11" ht="13.5">
      <c r="G262" s="2"/>
      <c r="H262" s="2"/>
      <c r="J262" s="82"/>
      <c r="K262" s="2"/>
    </row>
    <row r="263" spans="7:11" ht="13.5">
      <c r="G263" s="2"/>
      <c r="H263" s="2"/>
      <c r="J263" s="82"/>
      <c r="K263" s="2"/>
    </row>
    <row r="264" spans="7:11" ht="13.5">
      <c r="G264" s="2"/>
      <c r="H264" s="2"/>
      <c r="J264" s="82"/>
      <c r="K264" s="2"/>
    </row>
    <row r="265" spans="7:11" ht="13.5">
      <c r="G265" s="2"/>
      <c r="H265" s="2"/>
      <c r="J265" s="82"/>
      <c r="K265" s="2"/>
    </row>
    <row r="266" spans="7:11" ht="13.5">
      <c r="G266" s="2"/>
      <c r="H266" s="2"/>
      <c r="J266" s="82"/>
      <c r="K266" s="2"/>
    </row>
    <row r="267" spans="7:11" ht="13.5">
      <c r="G267" s="2"/>
      <c r="H267" s="2"/>
      <c r="J267" s="82"/>
      <c r="K267" s="2"/>
    </row>
    <row r="268" spans="7:11" ht="13.5">
      <c r="G268" s="2"/>
      <c r="H268" s="2"/>
      <c r="J268" s="82"/>
      <c r="K268" s="2"/>
    </row>
    <row r="269" spans="7:11" ht="13.5">
      <c r="G269" s="2"/>
      <c r="H269" s="2"/>
      <c r="J269" s="82"/>
      <c r="K269" s="2"/>
    </row>
    <row r="270" spans="7:11" ht="13.5">
      <c r="G270" s="2"/>
      <c r="H270" s="2"/>
      <c r="J270" s="82"/>
      <c r="K270" s="2"/>
    </row>
    <row r="271" spans="7:11" ht="13.5">
      <c r="G271" s="2"/>
      <c r="H271" s="2"/>
      <c r="J271" s="82"/>
      <c r="K271" s="2"/>
    </row>
    <row r="272" spans="7:11" ht="13.5">
      <c r="G272" s="2"/>
      <c r="H272" s="2"/>
      <c r="J272" s="82"/>
      <c r="K272" s="2"/>
    </row>
    <row r="273" spans="7:11" ht="13.5">
      <c r="G273" s="2"/>
      <c r="H273" s="2"/>
      <c r="J273" s="82"/>
      <c r="K273" s="2"/>
    </row>
    <row r="274" spans="7:11" ht="13.5">
      <c r="G274" s="2"/>
      <c r="H274" s="2"/>
      <c r="J274" s="82"/>
      <c r="K274" s="2"/>
    </row>
    <row r="275" spans="7:11" ht="13.5">
      <c r="G275" s="2"/>
      <c r="H275" s="2"/>
      <c r="J275" s="82"/>
      <c r="K275" s="2"/>
    </row>
    <row r="276" spans="7:11" ht="13.5">
      <c r="G276" s="2"/>
      <c r="H276" s="2"/>
      <c r="J276" s="82"/>
      <c r="K276" s="2"/>
    </row>
    <row r="277" spans="7:11" ht="13.5">
      <c r="G277" s="2"/>
      <c r="H277" s="2"/>
      <c r="J277" s="82"/>
      <c r="K277" s="2"/>
    </row>
    <row r="278" spans="7:11" ht="13.5">
      <c r="G278" s="2"/>
      <c r="H278" s="2"/>
      <c r="J278" s="82"/>
      <c r="K278" s="2"/>
    </row>
    <row r="279" spans="7:11" ht="13.5">
      <c r="G279" s="2"/>
      <c r="H279" s="2"/>
      <c r="J279" s="82"/>
      <c r="K279" s="2"/>
    </row>
    <row r="280" spans="7:11" ht="13.5">
      <c r="G280" s="2"/>
      <c r="H280" s="2"/>
      <c r="J280" s="82"/>
      <c r="K280" s="2"/>
    </row>
    <row r="281" spans="7:11" ht="13.5">
      <c r="G281" s="2"/>
      <c r="H281" s="2"/>
      <c r="J281" s="82"/>
      <c r="K281" s="2"/>
    </row>
    <row r="282" spans="7:11" ht="13.5">
      <c r="G282" s="2"/>
      <c r="H282" s="2"/>
      <c r="J282" s="82"/>
      <c r="K282" s="2"/>
    </row>
    <row r="283" spans="7:11" ht="13.5">
      <c r="G283" s="2"/>
      <c r="H283" s="2"/>
      <c r="J283" s="82"/>
      <c r="K283" s="2"/>
    </row>
    <row r="284" spans="7:11" ht="13.5">
      <c r="G284" s="2"/>
      <c r="H284" s="2"/>
      <c r="J284" s="82"/>
      <c r="K284" s="2"/>
    </row>
    <row r="285" spans="7:11" ht="13.5">
      <c r="G285" s="2"/>
      <c r="H285" s="2"/>
      <c r="J285" s="82"/>
      <c r="K285" s="2"/>
    </row>
    <row r="286" spans="7:11" ht="13.5">
      <c r="G286" s="2"/>
      <c r="H286" s="2"/>
      <c r="J286" s="82"/>
      <c r="K286" s="2"/>
    </row>
    <row r="287" spans="7:11" ht="13.5">
      <c r="G287" s="2"/>
      <c r="H287" s="2"/>
      <c r="J287" s="82"/>
      <c r="K287" s="2"/>
    </row>
    <row r="288" spans="7:11" ht="13.5">
      <c r="G288" s="2"/>
      <c r="H288" s="2"/>
      <c r="J288" s="82"/>
      <c r="K288" s="2"/>
    </row>
    <row r="289" spans="7:11" ht="13.5">
      <c r="G289" s="2"/>
      <c r="H289" s="2"/>
      <c r="J289" s="82"/>
      <c r="K289" s="2"/>
    </row>
    <row r="290" spans="7:11" ht="13.5">
      <c r="G290" s="2"/>
      <c r="H290" s="2"/>
      <c r="J290" s="82"/>
      <c r="K290" s="2"/>
    </row>
    <row r="291" spans="7:11" ht="13.5">
      <c r="G291" s="2"/>
      <c r="H291" s="2"/>
      <c r="J291" s="82"/>
      <c r="K291" s="2"/>
    </row>
    <row r="292" spans="7:11" ht="13.5">
      <c r="G292" s="2"/>
      <c r="H292" s="2"/>
      <c r="J292" s="82"/>
      <c r="K292" s="2"/>
    </row>
    <row r="293" spans="7:11" ht="13.5">
      <c r="G293" s="2"/>
      <c r="H293" s="2"/>
      <c r="J293" s="82"/>
      <c r="K293" s="2"/>
    </row>
    <row r="294" spans="7:11" ht="13.5">
      <c r="G294" s="2"/>
      <c r="H294" s="2"/>
      <c r="J294" s="82"/>
      <c r="K294" s="2"/>
    </row>
    <row r="295" spans="7:11" ht="13.5">
      <c r="G295" s="2"/>
      <c r="H295" s="2"/>
      <c r="J295" s="82"/>
      <c r="K295" s="2"/>
    </row>
    <row r="296" spans="7:11" ht="13.5">
      <c r="G296" s="2"/>
      <c r="H296" s="2"/>
      <c r="J296" s="82"/>
      <c r="K296" s="2"/>
    </row>
    <row r="297" spans="7:11" ht="13.5">
      <c r="G297" s="2"/>
      <c r="H297" s="2"/>
      <c r="J297" s="82"/>
      <c r="K297" s="2"/>
    </row>
    <row r="298" spans="7:11" ht="13.5">
      <c r="G298" s="2"/>
      <c r="H298" s="2"/>
      <c r="J298" s="82"/>
      <c r="K298" s="2"/>
    </row>
    <row r="299" spans="7:11" ht="13.5">
      <c r="G299" s="2"/>
      <c r="H299" s="2"/>
      <c r="J299" s="82"/>
      <c r="K299" s="2"/>
    </row>
    <row r="300" spans="7:11" ht="13.5">
      <c r="G300" s="2"/>
      <c r="H300" s="2"/>
      <c r="J300" s="82"/>
      <c r="K300" s="2"/>
    </row>
    <row r="301" spans="7:11" ht="13.5">
      <c r="G301" s="2"/>
      <c r="H301" s="2"/>
      <c r="J301" s="82"/>
      <c r="K301" s="2"/>
    </row>
    <row r="302" spans="7:11" ht="13.5">
      <c r="G302" s="2"/>
      <c r="H302" s="2"/>
      <c r="J302" s="82"/>
      <c r="K302" s="2"/>
    </row>
    <row r="303" spans="7:11" ht="13.5">
      <c r="G303" s="2"/>
      <c r="H303" s="2"/>
      <c r="J303" s="82"/>
      <c r="K303" s="2"/>
    </row>
    <row r="304" spans="7:11" ht="13.5">
      <c r="G304" s="2"/>
      <c r="H304" s="2"/>
      <c r="J304" s="82"/>
      <c r="K304" s="2"/>
    </row>
    <row r="305" spans="7:11" ht="13.5">
      <c r="G305" s="2"/>
      <c r="H305" s="2"/>
      <c r="J305" s="82"/>
      <c r="K305" s="2"/>
    </row>
    <row r="306" spans="7:11" ht="13.5">
      <c r="G306" s="2"/>
      <c r="H306" s="2"/>
      <c r="J306" s="82"/>
      <c r="K306" s="2"/>
    </row>
    <row r="307" spans="7:11" ht="13.5">
      <c r="G307" s="2"/>
      <c r="H307" s="2"/>
      <c r="J307" s="82"/>
      <c r="K307" s="2"/>
    </row>
    <row r="308" spans="7:11" ht="13.5">
      <c r="G308" s="2"/>
      <c r="H308" s="2"/>
      <c r="J308" s="82"/>
      <c r="K308" s="2"/>
    </row>
    <row r="309" spans="7:11" ht="13.5">
      <c r="G309" s="2"/>
      <c r="H309" s="2"/>
      <c r="J309" s="82"/>
      <c r="K309" s="2"/>
    </row>
    <row r="310" spans="7:11" ht="13.5">
      <c r="G310" s="2"/>
      <c r="H310" s="2"/>
      <c r="J310" s="82"/>
      <c r="K310" s="2"/>
    </row>
    <row r="311" spans="7:11" ht="13.5">
      <c r="G311" s="2"/>
      <c r="H311" s="2"/>
      <c r="J311" s="82"/>
      <c r="K311" s="2"/>
    </row>
    <row r="312" spans="7:11" ht="13.5">
      <c r="G312" s="2"/>
      <c r="H312" s="2"/>
      <c r="J312" s="82"/>
      <c r="K312" s="2"/>
    </row>
    <row r="313" spans="7:11" ht="13.5">
      <c r="G313" s="2"/>
      <c r="H313" s="2"/>
      <c r="J313" s="82"/>
      <c r="K313" s="2"/>
    </row>
    <row r="314" spans="7:11" ht="13.5">
      <c r="G314" s="2"/>
      <c r="H314" s="2"/>
      <c r="J314" s="82"/>
      <c r="K314" s="2"/>
    </row>
    <row r="315" spans="7:11" ht="13.5">
      <c r="G315" s="2"/>
      <c r="H315" s="2"/>
      <c r="J315" s="82"/>
      <c r="K315" s="2"/>
    </row>
    <row r="316" spans="7:11" ht="13.5">
      <c r="G316" s="2"/>
      <c r="H316" s="2"/>
      <c r="J316" s="82"/>
      <c r="K316" s="2"/>
    </row>
    <row r="317" spans="7:11" ht="13.5">
      <c r="G317" s="2"/>
      <c r="H317" s="2"/>
      <c r="J317" s="82"/>
      <c r="K317" s="2"/>
    </row>
    <row r="318" spans="7:11" ht="13.5">
      <c r="G318" s="2"/>
      <c r="H318" s="2"/>
      <c r="J318" s="82"/>
      <c r="K318" s="2"/>
    </row>
    <row r="319" spans="10:11" ht="13.5">
      <c r="J319" s="82"/>
      <c r="K319" s="2"/>
    </row>
    <row r="320" spans="10:11" ht="13.5">
      <c r="J320" s="82"/>
      <c r="K320" s="2"/>
    </row>
    <row r="321" spans="10:11" ht="13.5">
      <c r="J321" s="82"/>
      <c r="K321" s="2"/>
    </row>
    <row r="322" spans="10:11" ht="13.5">
      <c r="J322" s="82"/>
      <c r="K322" s="2"/>
    </row>
    <row r="323" spans="10:11" ht="13.5">
      <c r="J323" s="82"/>
      <c r="K323" s="2"/>
    </row>
    <row r="324" spans="10:11" ht="13.5">
      <c r="J324" s="82"/>
      <c r="K324" s="2"/>
    </row>
    <row r="325" spans="10:11" ht="13.5">
      <c r="J325" s="82"/>
      <c r="K325" s="2"/>
    </row>
    <row r="326" spans="10:11" ht="13.5">
      <c r="J326" s="82"/>
      <c r="K326" s="2"/>
    </row>
    <row r="327" spans="10:11" ht="13.5">
      <c r="J327" s="82"/>
      <c r="K327" s="2"/>
    </row>
    <row r="328" spans="10:11" ht="13.5">
      <c r="J328" s="82"/>
      <c r="K328" s="2"/>
    </row>
    <row r="329" spans="10:11" ht="13.5">
      <c r="J329" s="82"/>
      <c r="K329" s="2"/>
    </row>
    <row r="330" spans="10:11" ht="13.5">
      <c r="J330" s="82"/>
      <c r="K330" s="2"/>
    </row>
    <row r="331" spans="10:11" ht="13.5">
      <c r="J331" s="82"/>
      <c r="K331" s="2"/>
    </row>
    <row r="332" spans="10:11" ht="13.5">
      <c r="J332" s="82"/>
      <c r="K332" s="2"/>
    </row>
    <row r="333" spans="10:11" ht="13.5">
      <c r="J333" s="82"/>
      <c r="K333" s="2"/>
    </row>
    <row r="334" spans="10:11" ht="13.5">
      <c r="J334" s="82"/>
      <c r="K334" s="2"/>
    </row>
    <row r="335" spans="10:11" ht="13.5">
      <c r="J335" s="82"/>
      <c r="K335" s="2"/>
    </row>
    <row r="336" spans="10:11" ht="13.5">
      <c r="J336" s="82"/>
      <c r="K336" s="2"/>
    </row>
    <row r="337" spans="10:11" ht="13.5">
      <c r="J337" s="82"/>
      <c r="K337" s="2"/>
    </row>
    <row r="338" spans="10:11" ht="13.5">
      <c r="J338" s="82"/>
      <c r="K338" s="2"/>
    </row>
    <row r="339" spans="10:11" ht="13.5">
      <c r="J339" s="82"/>
      <c r="K339" s="2"/>
    </row>
    <row r="340" spans="10:11" ht="13.5">
      <c r="J340" s="82"/>
      <c r="K340" s="2"/>
    </row>
    <row r="341" spans="10:11" ht="13.5">
      <c r="J341" s="82"/>
      <c r="K341" s="2"/>
    </row>
    <row r="342" spans="10:11" ht="13.5">
      <c r="J342" s="82"/>
      <c r="K342" s="2"/>
    </row>
    <row r="343" spans="10:11" ht="13.5">
      <c r="J343" s="82"/>
      <c r="K343" s="2"/>
    </row>
    <row r="344" spans="10:11" ht="13.5">
      <c r="J344" s="82"/>
      <c r="K344" s="2"/>
    </row>
    <row r="345" spans="10:11" ht="13.5">
      <c r="J345" s="82"/>
      <c r="K345" s="2"/>
    </row>
    <row r="346" spans="10:11" ht="13.5">
      <c r="J346" s="82"/>
      <c r="K346" s="2"/>
    </row>
    <row r="347" spans="10:11" ht="13.5">
      <c r="J347" s="82"/>
      <c r="K347" s="2"/>
    </row>
    <row r="348" spans="10:11" ht="13.5">
      <c r="J348" s="82"/>
      <c r="K348" s="2"/>
    </row>
    <row r="349" spans="10:11" ht="13.5">
      <c r="J349" s="82"/>
      <c r="K349" s="2"/>
    </row>
    <row r="350" spans="10:11" ht="13.5">
      <c r="J350" s="82"/>
      <c r="K350" s="2"/>
    </row>
    <row r="351" spans="10:11" ht="13.5">
      <c r="J351" s="82"/>
      <c r="K351" s="2"/>
    </row>
    <row r="352" spans="10:11" ht="13.5">
      <c r="J352" s="82"/>
      <c r="K352" s="2"/>
    </row>
    <row r="353" spans="10:11" ht="13.5">
      <c r="J353" s="82"/>
      <c r="K353" s="2"/>
    </row>
    <row r="354" spans="10:11" ht="13.5">
      <c r="J354" s="82"/>
      <c r="K354" s="2"/>
    </row>
    <row r="355" spans="10:11" ht="13.5">
      <c r="J355" s="82"/>
      <c r="K355" s="2"/>
    </row>
    <row r="356" spans="10:11" ht="13.5">
      <c r="J356" s="82"/>
      <c r="K356" s="2"/>
    </row>
    <row r="357" spans="10:11" ht="13.5">
      <c r="J357" s="82"/>
      <c r="K357" s="2"/>
    </row>
    <row r="358" spans="10:11" ht="13.5">
      <c r="J358" s="82"/>
      <c r="K358" s="2"/>
    </row>
    <row r="359" spans="10:11" ht="13.5">
      <c r="J359" s="82"/>
      <c r="K359" s="2"/>
    </row>
    <row r="360" spans="10:11" ht="13.5">
      <c r="J360" s="82"/>
      <c r="K360" s="2"/>
    </row>
    <row r="361" spans="10:11" ht="13.5">
      <c r="J361" s="82"/>
      <c r="K361" s="2"/>
    </row>
    <row r="362" spans="10:11" ht="13.5">
      <c r="J362" s="82"/>
      <c r="K362" s="2"/>
    </row>
    <row r="363" spans="10:11" ht="13.5">
      <c r="J363" s="82"/>
      <c r="K363" s="2"/>
    </row>
    <row r="364" spans="10:11" ht="13.5">
      <c r="J364" s="82"/>
      <c r="K364" s="2"/>
    </row>
    <row r="365" spans="10:11" ht="13.5">
      <c r="J365" s="82"/>
      <c r="K365" s="2"/>
    </row>
    <row r="366" spans="10:11" ht="13.5">
      <c r="J366" s="82"/>
      <c r="K366" s="2"/>
    </row>
    <row r="367" spans="10:11" ht="13.5">
      <c r="J367" s="82"/>
      <c r="K367" s="2"/>
    </row>
    <row r="368" spans="10:11" ht="13.5">
      <c r="J368" s="82"/>
      <c r="K368" s="2"/>
    </row>
    <row r="369" spans="10:11" ht="13.5">
      <c r="J369" s="82"/>
      <c r="K369" s="2"/>
    </row>
    <row r="370" spans="10:11" ht="13.5">
      <c r="J370" s="82"/>
      <c r="K370" s="2"/>
    </row>
    <row r="371" spans="10:11" ht="13.5">
      <c r="J371" s="82"/>
      <c r="K371" s="2"/>
    </row>
    <row r="372" spans="10:11" ht="13.5">
      <c r="J372" s="82"/>
      <c r="K372" s="2"/>
    </row>
    <row r="373" spans="10:11" ht="13.5">
      <c r="J373" s="82"/>
      <c r="K373" s="2"/>
    </row>
    <row r="374" spans="10:11" ht="13.5">
      <c r="J374" s="82"/>
      <c r="K374" s="2"/>
    </row>
    <row r="375" spans="10:11" ht="13.5">
      <c r="J375" s="82"/>
      <c r="K375" s="2"/>
    </row>
    <row r="376" spans="10:11" ht="13.5">
      <c r="J376" s="82"/>
      <c r="K376" s="2"/>
    </row>
    <row r="377" spans="10:11" ht="13.5">
      <c r="J377" s="82"/>
      <c r="K377" s="2"/>
    </row>
    <row r="378" spans="10:11" ht="13.5">
      <c r="J378" s="82"/>
      <c r="K378" s="2"/>
    </row>
    <row r="379" spans="10:11" ht="13.5">
      <c r="J379" s="82"/>
      <c r="K379" s="2"/>
    </row>
    <row r="380" spans="10:11" ht="13.5">
      <c r="J380" s="82"/>
      <c r="K380" s="2"/>
    </row>
    <row r="381" spans="10:11" ht="13.5">
      <c r="J381" s="82"/>
      <c r="K381" s="2"/>
    </row>
    <row r="382" spans="10:11" ht="13.5">
      <c r="J382" s="82"/>
      <c r="K382" s="2"/>
    </row>
    <row r="383" spans="10:11" ht="13.5">
      <c r="J383" s="82"/>
      <c r="K383" s="2"/>
    </row>
  </sheetData>
  <printOptions/>
  <pageMargins left="0.66" right="0.15" top="0.64" bottom="0.56" header="0.512" footer="0.38"/>
  <pageSetup horizontalDpi="600" verticalDpi="600" orientation="portrait" paperSize="9" scale="8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view="pageBreakPreview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5" sqref="B5"/>
    </sheetView>
  </sheetViews>
  <sheetFormatPr defaultColWidth="9.00390625" defaultRowHeight="13.5"/>
  <cols>
    <col min="2" max="2" width="5.00390625" style="0" customWidth="1"/>
    <col min="3" max="3" width="17.875" style="2" customWidth="1"/>
    <col min="4" max="4" width="15.625" style="70" customWidth="1"/>
    <col min="5" max="5" width="6.375" style="0" customWidth="1"/>
    <col min="6" max="6" width="4.25390625" style="0" customWidth="1"/>
    <col min="8" max="8" width="5.00390625" style="0" customWidth="1"/>
    <col min="9" max="9" width="17.625" style="2" customWidth="1"/>
    <col min="10" max="10" width="15.625" style="70" customWidth="1"/>
    <col min="11" max="11" width="6.125" style="0" customWidth="1"/>
  </cols>
  <sheetData>
    <row r="1" spans="1:7" ht="17.25">
      <c r="A1" s="1" t="s">
        <v>275</v>
      </c>
      <c r="G1" s="1"/>
    </row>
    <row r="2" spans="1:10" s="83" customFormat="1" ht="21" customHeight="1">
      <c r="A2" s="83" t="s">
        <v>307</v>
      </c>
      <c r="C2" s="84"/>
      <c r="D2" s="85"/>
      <c r="I2" s="84"/>
      <c r="J2" s="85"/>
    </row>
    <row r="3" spans="1:10" ht="13.5" customHeight="1" thickBot="1">
      <c r="A3" s="86" t="s">
        <v>277</v>
      </c>
      <c r="B3" s="86"/>
      <c r="C3" s="86"/>
      <c r="D3" s="87"/>
      <c r="E3" s="88" t="s">
        <v>278</v>
      </c>
      <c r="G3" s="86" t="s">
        <v>279</v>
      </c>
      <c r="H3" s="86"/>
      <c r="I3" s="86"/>
      <c r="J3" s="98" t="s">
        <v>278</v>
      </c>
    </row>
    <row r="4" spans="1:11" ht="13.5">
      <c r="A4" s="89" t="s">
        <v>0</v>
      </c>
      <c r="B4" s="90" t="s">
        <v>280</v>
      </c>
      <c r="C4" s="90" t="s">
        <v>308</v>
      </c>
      <c r="D4" s="91" t="s">
        <v>281</v>
      </c>
      <c r="E4" s="92" t="s">
        <v>25</v>
      </c>
      <c r="G4" s="89" t="s">
        <v>0</v>
      </c>
      <c r="H4" s="90" t="s">
        <v>282</v>
      </c>
      <c r="I4" s="90" t="s">
        <v>1</v>
      </c>
      <c r="J4" s="91" t="s">
        <v>281</v>
      </c>
      <c r="K4" s="92" t="s">
        <v>25</v>
      </c>
    </row>
    <row r="5" spans="1:11" ht="13.5">
      <c r="A5" s="14" t="s">
        <v>2</v>
      </c>
      <c r="B5" s="15">
        <v>103</v>
      </c>
      <c r="C5" s="15" t="s">
        <v>35</v>
      </c>
      <c r="D5" s="71">
        <v>15626332</v>
      </c>
      <c r="E5" s="19">
        <v>0.6</v>
      </c>
      <c r="G5" s="14" t="s">
        <v>2</v>
      </c>
      <c r="H5" s="15">
        <v>103</v>
      </c>
      <c r="I5" s="15" t="s">
        <v>35</v>
      </c>
      <c r="J5" s="71">
        <v>13597207</v>
      </c>
      <c r="K5" s="19">
        <v>2.8306657058968243</v>
      </c>
    </row>
    <row r="6" spans="1:11" ht="13.5">
      <c r="A6" s="21"/>
      <c r="B6" s="15">
        <v>104</v>
      </c>
      <c r="C6" s="15" t="s">
        <v>36</v>
      </c>
      <c r="D6" s="71">
        <v>386328</v>
      </c>
      <c r="E6" s="19">
        <v>0</v>
      </c>
      <c r="G6" s="21"/>
      <c r="H6" s="15">
        <v>104</v>
      </c>
      <c r="I6" s="15" t="s">
        <v>36</v>
      </c>
      <c r="J6" s="71">
        <v>42772</v>
      </c>
      <c r="K6" s="19">
        <v>0.008904272294495403</v>
      </c>
    </row>
    <row r="7" spans="1:11" ht="13.5">
      <c r="A7" s="21"/>
      <c r="B7" s="15">
        <v>105</v>
      </c>
      <c r="C7" s="15" t="s">
        <v>37</v>
      </c>
      <c r="D7" s="71">
        <v>15717283</v>
      </c>
      <c r="E7" s="19">
        <v>0.6</v>
      </c>
      <c r="G7" s="21"/>
      <c r="H7" s="15">
        <v>105</v>
      </c>
      <c r="I7" s="15" t="s">
        <v>37</v>
      </c>
      <c r="J7" s="71">
        <v>22734019</v>
      </c>
      <c r="K7" s="19">
        <v>4.732766658660621</v>
      </c>
    </row>
    <row r="8" spans="1:11" ht="13.5">
      <c r="A8" s="21"/>
      <c r="B8" s="15">
        <v>106</v>
      </c>
      <c r="C8" s="15" t="s">
        <v>38</v>
      </c>
      <c r="D8" s="71">
        <v>25207355</v>
      </c>
      <c r="E8" s="19">
        <v>1</v>
      </c>
      <c r="G8" s="21"/>
      <c r="H8" s="15">
        <v>106</v>
      </c>
      <c r="I8" s="15" t="s">
        <v>38</v>
      </c>
      <c r="J8" s="71">
        <v>2075346</v>
      </c>
      <c r="K8" s="19">
        <v>0.43204540094669075</v>
      </c>
    </row>
    <row r="9" spans="1:11" ht="13.5">
      <c r="A9" s="21"/>
      <c r="B9" s="15">
        <v>108</v>
      </c>
      <c r="C9" s="15" t="s">
        <v>40</v>
      </c>
      <c r="D9" s="71">
        <v>258588</v>
      </c>
      <c r="E9" s="19">
        <v>0</v>
      </c>
      <c r="G9" s="21"/>
      <c r="H9" s="15">
        <v>108</v>
      </c>
      <c r="I9" s="15" t="s">
        <v>40</v>
      </c>
      <c r="J9" s="71">
        <v>36476</v>
      </c>
      <c r="K9" s="19">
        <v>0.007593571406855288</v>
      </c>
    </row>
    <row r="10" spans="1:11" ht="13.5">
      <c r="A10" s="21"/>
      <c r="B10" s="15">
        <v>110</v>
      </c>
      <c r="C10" s="15" t="s">
        <v>41</v>
      </c>
      <c r="D10" s="71">
        <v>208269</v>
      </c>
      <c r="E10" s="19">
        <v>0</v>
      </c>
      <c r="G10" s="21"/>
      <c r="H10" s="15">
        <v>110</v>
      </c>
      <c r="I10" s="15" t="s">
        <v>41</v>
      </c>
      <c r="J10" s="71">
        <v>1821511</v>
      </c>
      <c r="K10" s="19">
        <v>0.37920204646541233</v>
      </c>
    </row>
    <row r="11" spans="1:11" ht="13.5">
      <c r="A11" s="21"/>
      <c r="B11" s="15">
        <v>111</v>
      </c>
      <c r="C11" s="15" t="s">
        <v>42</v>
      </c>
      <c r="D11" s="71">
        <v>1823909</v>
      </c>
      <c r="E11" s="19">
        <v>0.1</v>
      </c>
      <c r="G11" s="21"/>
      <c r="H11" s="15">
        <v>111</v>
      </c>
      <c r="I11" s="15" t="s">
        <v>42</v>
      </c>
      <c r="J11" s="71">
        <v>3107842</v>
      </c>
      <c r="K11" s="19">
        <v>0.6469903538826611</v>
      </c>
    </row>
    <row r="12" spans="1:11" ht="13.5">
      <c r="A12" s="21"/>
      <c r="B12" s="15">
        <v>112</v>
      </c>
      <c r="C12" s="15" t="s">
        <v>43</v>
      </c>
      <c r="D12" s="71">
        <v>8333142</v>
      </c>
      <c r="E12" s="19">
        <v>0.3</v>
      </c>
      <c r="G12" s="21"/>
      <c r="H12" s="15">
        <v>112</v>
      </c>
      <c r="I12" s="15" t="s">
        <v>43</v>
      </c>
      <c r="J12" s="71">
        <v>2235</v>
      </c>
      <c r="K12" s="19">
        <v>0.0004652821607172269</v>
      </c>
    </row>
    <row r="13" spans="1:11" ht="13.5">
      <c r="A13" s="21"/>
      <c r="B13" s="15">
        <v>113</v>
      </c>
      <c r="C13" s="15" t="s">
        <v>44</v>
      </c>
      <c r="D13" s="71">
        <v>1216638</v>
      </c>
      <c r="E13" s="19">
        <v>0</v>
      </c>
      <c r="G13" s="21"/>
      <c r="H13" s="15">
        <v>113</v>
      </c>
      <c r="I13" s="15" t="s">
        <v>44</v>
      </c>
      <c r="J13" s="71">
        <v>5233575</v>
      </c>
      <c r="K13" s="19">
        <v>1.089525317349289</v>
      </c>
    </row>
    <row r="14" spans="1:11" ht="13.5">
      <c r="A14" s="21"/>
      <c r="B14" s="15">
        <v>117</v>
      </c>
      <c r="C14" s="15" t="s">
        <v>46</v>
      </c>
      <c r="D14" s="71">
        <v>7780</v>
      </c>
      <c r="E14" s="19">
        <v>0</v>
      </c>
      <c r="G14" s="21"/>
      <c r="H14" s="15">
        <v>117</v>
      </c>
      <c r="I14" s="15" t="s">
        <v>46</v>
      </c>
      <c r="J14" s="71">
        <v>3104373</v>
      </c>
      <c r="K14" s="19">
        <v>0.6462681776788455</v>
      </c>
    </row>
    <row r="15" spans="1:11" ht="13.5">
      <c r="A15" s="21"/>
      <c r="B15" s="15">
        <v>118</v>
      </c>
      <c r="C15" s="15" t="s">
        <v>47</v>
      </c>
      <c r="D15" s="71">
        <v>2729055</v>
      </c>
      <c r="E15" s="19">
        <v>0.1</v>
      </c>
      <c r="G15" s="21"/>
      <c r="H15" s="15">
        <v>118</v>
      </c>
      <c r="I15" s="15" t="s">
        <v>47</v>
      </c>
      <c r="J15" s="71">
        <v>9112591</v>
      </c>
      <c r="K15" s="19">
        <v>1.8970586264932237</v>
      </c>
    </row>
    <row r="16" spans="1:11" ht="13.5">
      <c r="A16" s="21"/>
      <c r="B16" s="15">
        <v>120</v>
      </c>
      <c r="C16" s="15" t="s">
        <v>48</v>
      </c>
      <c r="D16" s="71">
        <v>849</v>
      </c>
      <c r="E16" s="19">
        <v>0</v>
      </c>
      <c r="G16" s="21"/>
      <c r="H16" s="15">
        <v>121</v>
      </c>
      <c r="I16" s="15" t="s">
        <v>49</v>
      </c>
      <c r="J16" s="71">
        <v>4264</v>
      </c>
      <c r="K16" s="19">
        <v>0.0008876792542721499</v>
      </c>
    </row>
    <row r="17" spans="1:11" ht="13.5">
      <c r="A17" s="21"/>
      <c r="B17" s="15">
        <v>122</v>
      </c>
      <c r="C17" s="15" t="s">
        <v>50</v>
      </c>
      <c r="D17" s="71">
        <v>1026</v>
      </c>
      <c r="E17" s="19">
        <v>0</v>
      </c>
      <c r="G17" s="21"/>
      <c r="H17" s="15">
        <v>122</v>
      </c>
      <c r="I17" s="15" t="s">
        <v>50</v>
      </c>
      <c r="J17" s="71">
        <v>7311</v>
      </c>
      <c r="K17" s="19">
        <v>0.0015220035243864187</v>
      </c>
    </row>
    <row r="18" spans="1:11" ht="13.5">
      <c r="A18" s="21"/>
      <c r="B18" s="15">
        <v>123</v>
      </c>
      <c r="C18" s="15" t="s">
        <v>51</v>
      </c>
      <c r="D18" s="71">
        <v>1609051</v>
      </c>
      <c r="E18" s="19">
        <v>0.1</v>
      </c>
      <c r="G18" s="21"/>
      <c r="H18" s="15">
        <v>123</v>
      </c>
      <c r="I18" s="15" t="s">
        <v>51</v>
      </c>
      <c r="J18" s="71">
        <v>253221</v>
      </c>
      <c r="K18" s="19">
        <v>0.05271553199954224</v>
      </c>
    </row>
    <row r="19" spans="1:11" ht="13.5">
      <c r="A19" s="21"/>
      <c r="B19" s="15">
        <v>124</v>
      </c>
      <c r="C19" s="15" t="s">
        <v>52</v>
      </c>
      <c r="D19" s="71">
        <v>186570</v>
      </c>
      <c r="E19" s="19">
        <v>0</v>
      </c>
      <c r="G19" s="21"/>
      <c r="H19" s="15">
        <v>125</v>
      </c>
      <c r="I19" s="15" t="s">
        <v>53</v>
      </c>
      <c r="J19" s="71">
        <v>27922</v>
      </c>
      <c r="K19" s="19">
        <v>0.005812800219931279</v>
      </c>
    </row>
    <row r="20" spans="1:11" ht="13.5">
      <c r="A20" s="21"/>
      <c r="B20" s="15">
        <v>125</v>
      </c>
      <c r="C20" s="15" t="s">
        <v>53</v>
      </c>
      <c r="D20" s="71">
        <v>3040</v>
      </c>
      <c r="E20" s="19">
        <v>0</v>
      </c>
      <c r="G20" s="21"/>
      <c r="H20" s="15">
        <v>127</v>
      </c>
      <c r="I20" s="15" t="s">
        <v>55</v>
      </c>
      <c r="J20" s="71">
        <v>7055</v>
      </c>
      <c r="K20" s="19">
        <v>0.0014687094603400605</v>
      </c>
    </row>
    <row r="21" spans="1:11" ht="13.5">
      <c r="A21" s="21"/>
      <c r="B21" s="15">
        <v>127</v>
      </c>
      <c r="C21" s="15" t="s">
        <v>55</v>
      </c>
      <c r="D21" s="71">
        <v>252613</v>
      </c>
      <c r="E21" s="19">
        <v>0</v>
      </c>
      <c r="G21" s="21"/>
      <c r="H21" s="15"/>
      <c r="I21" s="22" t="s">
        <v>283</v>
      </c>
      <c r="J21" s="28">
        <v>15711264</v>
      </c>
      <c r="K21" s="27">
        <v>3.270769960411087</v>
      </c>
    </row>
    <row r="22" spans="1:11" ht="13.5">
      <c r="A22" s="21"/>
      <c r="B22" s="15">
        <v>131</v>
      </c>
      <c r="C22" s="15" t="s">
        <v>59</v>
      </c>
      <c r="D22" s="71">
        <v>3609</v>
      </c>
      <c r="E22" s="19">
        <v>0</v>
      </c>
      <c r="G22" s="21"/>
      <c r="H22" s="30"/>
      <c r="I22" s="31" t="s">
        <v>284</v>
      </c>
      <c r="J22" s="73">
        <v>20558381</v>
      </c>
      <c r="K22" s="35">
        <v>4.27984247540402</v>
      </c>
    </row>
    <row r="23" spans="1:11" ht="14.25" thickBot="1">
      <c r="A23" s="21"/>
      <c r="B23" s="15"/>
      <c r="C23" s="22" t="s">
        <v>283</v>
      </c>
      <c r="D23" s="28">
        <v>49425417</v>
      </c>
      <c r="E23" s="27">
        <v>1.9</v>
      </c>
      <c r="G23" s="38" t="s">
        <v>3</v>
      </c>
      <c r="H23" s="39"/>
      <c r="I23" s="39"/>
      <c r="J23" s="74">
        <v>61167720</v>
      </c>
      <c r="K23" s="43">
        <v>12.733892137694108</v>
      </c>
    </row>
    <row r="24" spans="1:11" ht="13.5">
      <c r="A24" s="21"/>
      <c r="B24" s="30"/>
      <c r="C24" s="31" t="s">
        <v>284</v>
      </c>
      <c r="D24" s="73">
        <v>5777382</v>
      </c>
      <c r="E24" s="35">
        <v>0.2</v>
      </c>
      <c r="G24" s="21" t="s">
        <v>4</v>
      </c>
      <c r="H24" s="45">
        <v>601</v>
      </c>
      <c r="I24" s="15" t="s">
        <v>61</v>
      </c>
      <c r="J24" s="71">
        <v>280628</v>
      </c>
      <c r="K24" s="49">
        <v>0.05842111955156776</v>
      </c>
    </row>
    <row r="25" spans="1:11" ht="14.25" thickBot="1">
      <c r="A25" s="38" t="s">
        <v>3</v>
      </c>
      <c r="B25" s="39"/>
      <c r="C25" s="39"/>
      <c r="D25" s="74">
        <v>73571437</v>
      </c>
      <c r="E25" s="43">
        <v>2.9</v>
      </c>
      <c r="G25" s="21"/>
      <c r="H25" s="15">
        <v>602</v>
      </c>
      <c r="I25" s="15" t="s">
        <v>62</v>
      </c>
      <c r="J25" s="71">
        <v>396481</v>
      </c>
      <c r="K25" s="19">
        <v>0.08253938987173459</v>
      </c>
    </row>
    <row r="26" spans="1:11" ht="13.5">
      <c r="A26" s="21" t="s">
        <v>4</v>
      </c>
      <c r="B26" s="45">
        <v>601</v>
      </c>
      <c r="C26" s="15" t="s">
        <v>61</v>
      </c>
      <c r="D26" s="71">
        <v>15111064</v>
      </c>
      <c r="E26" s="49">
        <v>0.6</v>
      </c>
      <c r="G26" s="21"/>
      <c r="H26" s="15">
        <v>606</v>
      </c>
      <c r="I26" s="15" t="s">
        <v>64</v>
      </c>
      <c r="J26" s="71">
        <v>4607739</v>
      </c>
      <c r="K26" s="19">
        <v>0.9592388178707087</v>
      </c>
    </row>
    <row r="27" spans="1:11" ht="14.25" thickBot="1">
      <c r="A27" s="21"/>
      <c r="B27" s="15">
        <v>606</v>
      </c>
      <c r="C27" s="15" t="s">
        <v>64</v>
      </c>
      <c r="D27" s="71">
        <v>48086</v>
      </c>
      <c r="E27" s="19">
        <v>0</v>
      </c>
      <c r="G27" s="38" t="s">
        <v>287</v>
      </c>
      <c r="H27" s="39"/>
      <c r="I27" s="39"/>
      <c r="J27" s="74">
        <v>5284848</v>
      </c>
      <c r="K27" s="43">
        <v>1.1001993272940112</v>
      </c>
    </row>
    <row r="28" spans="1:11" ht="14.25" thickBot="1">
      <c r="A28" s="38" t="s">
        <v>287</v>
      </c>
      <c r="B28" s="39"/>
      <c r="C28" s="39"/>
      <c r="D28" s="74">
        <v>15159150</v>
      </c>
      <c r="E28" s="43">
        <v>0.6</v>
      </c>
      <c r="G28" s="21" t="s">
        <v>297</v>
      </c>
      <c r="H28" s="15">
        <v>302</v>
      </c>
      <c r="I28" s="15" t="s">
        <v>86</v>
      </c>
      <c r="J28" s="71">
        <v>3437515</v>
      </c>
      <c r="K28" s="54"/>
    </row>
    <row r="29" spans="1:11" ht="13.5">
      <c r="A29" s="21"/>
      <c r="B29" s="15">
        <v>302</v>
      </c>
      <c r="C29" s="15" t="s">
        <v>86</v>
      </c>
      <c r="D29" s="71">
        <v>65350051</v>
      </c>
      <c r="E29" s="54"/>
      <c r="G29" s="21"/>
      <c r="H29" s="30">
        <v>304</v>
      </c>
      <c r="I29" s="15" t="s">
        <v>88</v>
      </c>
      <c r="J29" s="71">
        <v>29450548</v>
      </c>
      <c r="K29" s="54">
        <v>6.1310132473138275</v>
      </c>
    </row>
    <row r="30" spans="1:11" ht="14.25" thickBot="1">
      <c r="A30" s="21"/>
      <c r="B30" s="30">
        <v>304</v>
      </c>
      <c r="C30" s="15" t="s">
        <v>88</v>
      </c>
      <c r="D30" s="71">
        <v>2215152727</v>
      </c>
      <c r="E30" s="54">
        <v>87</v>
      </c>
      <c r="G30" s="38" t="s">
        <v>6</v>
      </c>
      <c r="H30" s="39"/>
      <c r="I30" s="39"/>
      <c r="J30" s="74">
        <v>32888063</v>
      </c>
      <c r="K30" s="43">
        <v>6.846634905791625</v>
      </c>
    </row>
    <row r="31" spans="1:11" ht="14.25" thickBot="1">
      <c r="A31" s="38" t="s">
        <v>6</v>
      </c>
      <c r="B31" s="39"/>
      <c r="C31" s="39"/>
      <c r="D31" s="74">
        <v>2280502778</v>
      </c>
      <c r="E31" s="43">
        <v>89.6</v>
      </c>
      <c r="G31" s="21" t="s">
        <v>7</v>
      </c>
      <c r="H31" s="45">
        <v>305</v>
      </c>
      <c r="I31" s="15" t="s">
        <v>89</v>
      </c>
      <c r="J31" s="71">
        <v>17125530</v>
      </c>
      <c r="K31" s="49">
        <v>3.565191768155566</v>
      </c>
    </row>
    <row r="32" spans="1:11" ht="13.5">
      <c r="A32" s="21" t="s">
        <v>7</v>
      </c>
      <c r="B32" s="45">
        <v>305</v>
      </c>
      <c r="C32" s="15" t="s">
        <v>89</v>
      </c>
      <c r="D32" s="71">
        <v>13443724</v>
      </c>
      <c r="E32" s="49">
        <v>0.5</v>
      </c>
      <c r="G32" s="21"/>
      <c r="H32" s="45">
        <v>324</v>
      </c>
      <c r="I32" s="15" t="s">
        <v>267</v>
      </c>
      <c r="J32" s="71">
        <v>119670</v>
      </c>
      <c r="K32" s="49">
        <v>0.024912893142295542</v>
      </c>
    </row>
    <row r="33" spans="1:11" ht="13.5">
      <c r="A33" s="21"/>
      <c r="B33" s="15">
        <v>312</v>
      </c>
      <c r="C33" s="15" t="s">
        <v>96</v>
      </c>
      <c r="D33" s="71">
        <v>21468871</v>
      </c>
      <c r="E33" s="19">
        <v>0.8</v>
      </c>
      <c r="G33" s="21"/>
      <c r="H33" s="15">
        <v>410</v>
      </c>
      <c r="I33" s="15" t="s">
        <v>129</v>
      </c>
      <c r="J33" s="71">
        <v>5002195</v>
      </c>
      <c r="K33" s="49">
        <v>1.0413566433686392</v>
      </c>
    </row>
    <row r="34" spans="1:11" ht="13.5">
      <c r="A34" s="21"/>
      <c r="B34" s="15">
        <v>314</v>
      </c>
      <c r="C34" s="71" t="s">
        <v>266</v>
      </c>
      <c r="D34" s="71">
        <v>144870</v>
      </c>
      <c r="E34" s="19">
        <v>0</v>
      </c>
      <c r="G34" s="21"/>
      <c r="H34" s="15">
        <v>413</v>
      </c>
      <c r="I34" s="15" t="s">
        <v>132</v>
      </c>
      <c r="J34" s="71">
        <v>573315</v>
      </c>
      <c r="K34" s="49">
        <v>0.11935268097163174</v>
      </c>
    </row>
    <row r="35" spans="1:11" ht="14.25" thickBot="1">
      <c r="A35" s="21"/>
      <c r="B35" s="15">
        <v>315</v>
      </c>
      <c r="C35" s="15" t="s">
        <v>98</v>
      </c>
      <c r="D35" s="71">
        <v>124824</v>
      </c>
      <c r="E35" s="19">
        <v>0</v>
      </c>
      <c r="G35" s="38" t="s">
        <v>8</v>
      </c>
      <c r="H35" s="39"/>
      <c r="I35" s="39"/>
      <c r="J35" s="74">
        <v>22820710</v>
      </c>
      <c r="K35" s="43">
        <v>4.750813985638133</v>
      </c>
    </row>
    <row r="36" spans="1:11" ht="13.5">
      <c r="A36" s="21"/>
      <c r="B36" s="15">
        <v>316</v>
      </c>
      <c r="C36" s="15" t="s">
        <v>99</v>
      </c>
      <c r="D36" s="71">
        <v>987685</v>
      </c>
      <c r="E36" s="19">
        <v>0</v>
      </c>
      <c r="G36" s="21" t="s">
        <v>299</v>
      </c>
      <c r="H36" s="15">
        <v>202</v>
      </c>
      <c r="I36" s="15" t="s">
        <v>135</v>
      </c>
      <c r="J36" s="71">
        <v>71249</v>
      </c>
      <c r="K36" s="19">
        <v>0.014832612379839686</v>
      </c>
    </row>
    <row r="37" spans="1:11" ht="13.5">
      <c r="A37" s="21"/>
      <c r="B37" s="15">
        <v>319</v>
      </c>
      <c r="C37" s="15" t="s">
        <v>101</v>
      </c>
      <c r="D37" s="71">
        <v>832469</v>
      </c>
      <c r="E37" s="19">
        <v>0</v>
      </c>
      <c r="G37" s="21"/>
      <c r="H37" s="15">
        <v>203</v>
      </c>
      <c r="I37" s="15" t="s">
        <v>136</v>
      </c>
      <c r="J37" s="71">
        <v>20543375</v>
      </c>
      <c r="K37" s="19">
        <v>4.276718527259177</v>
      </c>
    </row>
    <row r="38" spans="1:11" ht="13.5">
      <c r="A38" s="21"/>
      <c r="B38" s="15">
        <v>320</v>
      </c>
      <c r="C38" s="15" t="s">
        <v>102</v>
      </c>
      <c r="D38" s="71">
        <v>459820</v>
      </c>
      <c r="E38" s="19">
        <v>0</v>
      </c>
      <c r="G38" s="21"/>
      <c r="H38" s="15">
        <v>204</v>
      </c>
      <c r="I38" s="15" t="s">
        <v>137</v>
      </c>
      <c r="J38" s="71">
        <v>33908</v>
      </c>
      <c r="K38" s="19">
        <v>0.007058965326890258</v>
      </c>
    </row>
    <row r="39" spans="1:11" ht="13.5">
      <c r="A39" s="21"/>
      <c r="B39" s="15">
        <v>322</v>
      </c>
      <c r="C39" s="15" t="s">
        <v>104</v>
      </c>
      <c r="D39" s="71">
        <v>34513</v>
      </c>
      <c r="E39" s="19">
        <v>0</v>
      </c>
      <c r="G39" s="21"/>
      <c r="H39" s="15">
        <v>205</v>
      </c>
      <c r="I39" s="15" t="s">
        <v>138</v>
      </c>
      <c r="J39" s="71">
        <v>49566966</v>
      </c>
      <c r="K39" s="19">
        <v>10.3188478929205</v>
      </c>
    </row>
    <row r="40" spans="1:11" ht="13.5">
      <c r="A40" s="21"/>
      <c r="B40" s="15">
        <v>324</v>
      </c>
      <c r="C40" s="15" t="s">
        <v>267</v>
      </c>
      <c r="D40" s="71">
        <v>15500995</v>
      </c>
      <c r="E40" s="19">
        <v>0.6</v>
      </c>
      <c r="G40" s="21"/>
      <c r="H40" s="15">
        <v>206</v>
      </c>
      <c r="I40" s="15" t="s">
        <v>139</v>
      </c>
      <c r="J40" s="71">
        <v>1647</v>
      </c>
      <c r="K40" s="19">
        <v>0.0003428723573607484</v>
      </c>
    </row>
    <row r="41" spans="1:11" ht="13.5">
      <c r="A41" s="21"/>
      <c r="B41" s="15">
        <v>326</v>
      </c>
      <c r="C41" s="15" t="s">
        <v>108</v>
      </c>
      <c r="D41" s="71">
        <v>735262</v>
      </c>
      <c r="E41" s="19">
        <v>0</v>
      </c>
      <c r="G41" s="21"/>
      <c r="H41" s="15">
        <v>207</v>
      </c>
      <c r="I41" s="15" t="s">
        <v>140</v>
      </c>
      <c r="J41" s="71">
        <v>276833</v>
      </c>
      <c r="K41" s="19">
        <v>0.057631076688068036</v>
      </c>
    </row>
    <row r="42" spans="1:11" ht="13.5">
      <c r="A42" s="21"/>
      <c r="B42" s="15">
        <v>327</v>
      </c>
      <c r="C42" s="15" t="s">
        <v>109</v>
      </c>
      <c r="D42" s="71">
        <v>373092</v>
      </c>
      <c r="E42" s="19">
        <v>0</v>
      </c>
      <c r="G42" s="21"/>
      <c r="H42" s="15">
        <v>208</v>
      </c>
      <c r="I42" s="15" t="s">
        <v>141</v>
      </c>
      <c r="J42" s="71">
        <v>36080519</v>
      </c>
      <c r="K42" s="19">
        <v>7.511240196921233</v>
      </c>
    </row>
    <row r="43" spans="1:11" ht="13.5">
      <c r="A43" s="21"/>
      <c r="B43" s="15">
        <v>328</v>
      </c>
      <c r="C43" s="15" t="s">
        <v>268</v>
      </c>
      <c r="D43" s="71">
        <v>144886</v>
      </c>
      <c r="E43" s="19">
        <v>0</v>
      </c>
      <c r="G43" s="21"/>
      <c r="H43" s="15">
        <v>210</v>
      </c>
      <c r="I43" s="15" t="s">
        <v>143</v>
      </c>
      <c r="J43" s="71">
        <v>339912</v>
      </c>
      <c r="K43" s="19">
        <v>0.07076285897705326</v>
      </c>
    </row>
    <row r="44" spans="1:11" ht="13.5">
      <c r="A44" s="21"/>
      <c r="B44" s="15">
        <v>329</v>
      </c>
      <c r="C44" s="15" t="s">
        <v>111</v>
      </c>
      <c r="D44" s="71">
        <v>63412</v>
      </c>
      <c r="E44" s="19">
        <v>0</v>
      </c>
      <c r="G44" s="21"/>
      <c r="H44" s="15">
        <v>213</v>
      </c>
      <c r="I44" s="15" t="s">
        <v>146</v>
      </c>
      <c r="J44" s="71">
        <v>183210428</v>
      </c>
      <c r="K44" s="19">
        <v>38.14073548356507</v>
      </c>
    </row>
    <row r="45" spans="1:11" ht="13.5">
      <c r="A45" s="21"/>
      <c r="B45" s="15">
        <v>330</v>
      </c>
      <c r="C45" s="15" t="s">
        <v>112</v>
      </c>
      <c r="D45" s="71">
        <v>157751</v>
      </c>
      <c r="E45" s="19">
        <v>0</v>
      </c>
      <c r="G45" s="21"/>
      <c r="H45" s="15">
        <v>215</v>
      </c>
      <c r="I45" s="15" t="s">
        <v>147</v>
      </c>
      <c r="J45" s="71">
        <v>44168</v>
      </c>
      <c r="K45" s="19">
        <v>0.0091948914874982</v>
      </c>
    </row>
    <row r="46" spans="1:11" ht="13.5">
      <c r="A46" s="21"/>
      <c r="B46" s="15">
        <v>333</v>
      </c>
      <c r="C46" s="15" t="s">
        <v>115</v>
      </c>
      <c r="D46" s="71">
        <v>46759</v>
      </c>
      <c r="E46" s="19">
        <v>0</v>
      </c>
      <c r="G46" s="21"/>
      <c r="H46" s="15">
        <v>217</v>
      </c>
      <c r="I46" s="15" t="s">
        <v>148</v>
      </c>
      <c r="J46" s="71">
        <v>1646</v>
      </c>
      <c r="K46" s="19">
        <v>0.0003426641774230673</v>
      </c>
    </row>
    <row r="47" spans="1:11" ht="13.5">
      <c r="A47" s="21"/>
      <c r="B47" s="15">
        <v>335</v>
      </c>
      <c r="C47" s="15" t="s">
        <v>117</v>
      </c>
      <c r="D47" s="71">
        <v>260549</v>
      </c>
      <c r="E47" s="19">
        <v>0</v>
      </c>
      <c r="G47" s="21"/>
      <c r="H47" s="15">
        <v>218</v>
      </c>
      <c r="I47" s="15" t="s">
        <v>149</v>
      </c>
      <c r="J47" s="71">
        <v>2378809</v>
      </c>
      <c r="K47" s="19">
        <v>0.4952203093752061</v>
      </c>
    </row>
    <row r="48" spans="1:11" ht="13.5">
      <c r="A48" s="21"/>
      <c r="B48" s="15">
        <v>336</v>
      </c>
      <c r="C48" s="15" t="s">
        <v>118</v>
      </c>
      <c r="D48" s="71">
        <v>30171</v>
      </c>
      <c r="E48" s="19">
        <v>0</v>
      </c>
      <c r="G48" s="21"/>
      <c r="H48" s="15">
        <v>220</v>
      </c>
      <c r="I48" s="15" t="s">
        <v>151</v>
      </c>
      <c r="J48" s="71">
        <v>1448234</v>
      </c>
      <c r="K48" s="19">
        <v>0.3014932638676297</v>
      </c>
    </row>
    <row r="49" spans="1:11" ht="13.5">
      <c r="A49" s="21"/>
      <c r="B49" s="15">
        <v>401</v>
      </c>
      <c r="C49" s="15" t="s">
        <v>120</v>
      </c>
      <c r="D49" s="71">
        <v>117081</v>
      </c>
      <c r="E49" s="19">
        <v>0</v>
      </c>
      <c r="G49" s="21"/>
      <c r="H49" s="15">
        <v>225</v>
      </c>
      <c r="I49" s="15" t="s">
        <v>154</v>
      </c>
      <c r="J49" s="71">
        <v>2990634</v>
      </c>
      <c r="K49" s="19">
        <v>0.6225899997469365</v>
      </c>
    </row>
    <row r="50" spans="1:11" ht="13.5">
      <c r="A50" s="21"/>
      <c r="B50" s="15">
        <v>403</v>
      </c>
      <c r="C50" s="15" t="s">
        <v>122</v>
      </c>
      <c r="D50" s="71">
        <v>10626</v>
      </c>
      <c r="E50" s="19">
        <v>0</v>
      </c>
      <c r="G50" s="21"/>
      <c r="H50" s="15">
        <v>242</v>
      </c>
      <c r="I50" s="15" t="s">
        <v>160</v>
      </c>
      <c r="J50" s="71">
        <v>141938</v>
      </c>
      <c r="K50" s="19">
        <v>0.029548643994577965</v>
      </c>
    </row>
    <row r="51" spans="1:11" ht="13.5">
      <c r="A51" s="21"/>
      <c r="B51" s="15">
        <v>405</v>
      </c>
      <c r="C51" s="15" t="s">
        <v>124</v>
      </c>
      <c r="D51" s="71">
        <v>423683</v>
      </c>
      <c r="E51" s="19">
        <v>0</v>
      </c>
      <c r="G51" s="21"/>
      <c r="H51" s="22"/>
      <c r="I51" s="22" t="s">
        <v>309</v>
      </c>
      <c r="J51" s="28">
        <v>299856659</v>
      </c>
      <c r="K51" s="27">
        <v>62.424140583878604</v>
      </c>
    </row>
    <row r="52" spans="1:11" ht="13.5">
      <c r="A52" s="21"/>
      <c r="B52" s="15">
        <v>406</v>
      </c>
      <c r="C52" s="15" t="s">
        <v>125</v>
      </c>
      <c r="D52" s="71">
        <v>6188</v>
      </c>
      <c r="E52" s="19">
        <v>0</v>
      </c>
      <c r="G52" s="21"/>
      <c r="H52" s="31"/>
      <c r="I52" s="31" t="s">
        <v>310</v>
      </c>
      <c r="J52" s="73">
        <v>71249</v>
      </c>
      <c r="K52" s="35">
        <v>0.014832612379839686</v>
      </c>
    </row>
    <row r="53" spans="1:11" ht="14.25" thickBot="1">
      <c r="A53" s="21"/>
      <c r="B53" s="15">
        <v>407</v>
      </c>
      <c r="C53" s="15" t="s">
        <v>126</v>
      </c>
      <c r="D53" s="71">
        <v>17049</v>
      </c>
      <c r="E53" s="19">
        <v>0</v>
      </c>
      <c r="G53" s="38" t="s">
        <v>10</v>
      </c>
      <c r="H53" s="39"/>
      <c r="I53" s="39"/>
      <c r="J53" s="74">
        <v>297130266</v>
      </c>
      <c r="K53" s="43">
        <v>61.85656025904446</v>
      </c>
    </row>
    <row r="54" spans="1:11" ht="13.5">
      <c r="A54" s="21"/>
      <c r="B54" s="15">
        <v>409</v>
      </c>
      <c r="C54" s="15" t="s">
        <v>128</v>
      </c>
      <c r="D54" s="71">
        <v>10047481</v>
      </c>
      <c r="E54" s="19">
        <v>0.4</v>
      </c>
      <c r="G54" s="21" t="s">
        <v>311</v>
      </c>
      <c r="H54" s="15">
        <v>157</v>
      </c>
      <c r="I54" s="15" t="s">
        <v>170</v>
      </c>
      <c r="J54" s="71">
        <v>19298</v>
      </c>
      <c r="K54" s="19">
        <v>0.0040174564373695945</v>
      </c>
    </row>
    <row r="55" spans="1:11" ht="13.5">
      <c r="A55" s="21"/>
      <c r="B55" s="15">
        <v>410</v>
      </c>
      <c r="C55" s="15" t="s">
        <v>129</v>
      </c>
      <c r="D55" s="71">
        <v>189905</v>
      </c>
      <c r="E55" s="19">
        <v>0</v>
      </c>
      <c r="G55" s="21"/>
      <c r="H55" s="15">
        <v>223</v>
      </c>
      <c r="I55" s="15" t="s">
        <v>171</v>
      </c>
      <c r="J55" s="71">
        <v>957</v>
      </c>
      <c r="K55" s="19">
        <v>0.00019922820036079913</v>
      </c>
    </row>
    <row r="56" spans="1:11" ht="13.5">
      <c r="A56" s="21"/>
      <c r="B56" s="15">
        <v>413</v>
      </c>
      <c r="C56" s="15" t="s">
        <v>132</v>
      </c>
      <c r="D56" s="71">
        <v>111712</v>
      </c>
      <c r="E56" s="19"/>
      <c r="G56" s="21"/>
      <c r="H56" s="15">
        <v>224</v>
      </c>
      <c r="I56" s="15" t="s">
        <v>172</v>
      </c>
      <c r="J56" s="71">
        <v>1890200</v>
      </c>
      <c r="K56" s="19">
        <v>0.39350171820478846</v>
      </c>
    </row>
    <row r="57" spans="1:11" ht="14.25" thickBot="1">
      <c r="A57" s="38" t="s">
        <v>8</v>
      </c>
      <c r="B57" s="39"/>
      <c r="C57" s="39"/>
      <c r="D57" s="74">
        <v>65733378</v>
      </c>
      <c r="E57" s="43">
        <v>2.6</v>
      </c>
      <c r="G57" s="21"/>
      <c r="H57" s="15">
        <v>227</v>
      </c>
      <c r="I57" s="15" t="s">
        <v>173</v>
      </c>
      <c r="J57" s="71">
        <v>2920282</v>
      </c>
      <c r="K57" s="19">
        <v>0.6079441247711967</v>
      </c>
    </row>
    <row r="58" spans="1:11" ht="13.5">
      <c r="A58" s="21" t="s">
        <v>9</v>
      </c>
      <c r="B58" s="45">
        <v>201</v>
      </c>
      <c r="C58" s="15" t="s">
        <v>134</v>
      </c>
      <c r="D58" s="71">
        <v>850580</v>
      </c>
      <c r="E58" s="49">
        <v>0</v>
      </c>
      <c r="G58" s="21"/>
      <c r="H58" s="15">
        <v>245</v>
      </c>
      <c r="I58" s="15" t="s">
        <v>183</v>
      </c>
      <c r="J58" s="71">
        <v>5854</v>
      </c>
      <c r="K58" s="54"/>
    </row>
    <row r="59" spans="1:11" ht="13.5">
      <c r="A59" s="21"/>
      <c r="B59" s="15">
        <v>202</v>
      </c>
      <c r="C59" s="15" t="s">
        <v>135</v>
      </c>
      <c r="D59" s="71">
        <v>9086244</v>
      </c>
      <c r="E59" s="19">
        <v>0.4</v>
      </c>
      <c r="G59" s="21"/>
      <c r="H59" s="30">
        <v>246</v>
      </c>
      <c r="I59" s="15" t="s">
        <v>184</v>
      </c>
      <c r="J59" s="71">
        <v>6977612</v>
      </c>
      <c r="K59" s="54"/>
    </row>
    <row r="60" spans="1:11" ht="14.25" thickBot="1">
      <c r="A60" s="21"/>
      <c r="B60" s="15">
        <v>203</v>
      </c>
      <c r="C60" s="15" t="s">
        <v>136</v>
      </c>
      <c r="D60" s="71">
        <v>2381446</v>
      </c>
      <c r="E60" s="19">
        <v>0.1</v>
      </c>
      <c r="G60" s="38" t="s">
        <v>11</v>
      </c>
      <c r="H60" s="39"/>
      <c r="I60" s="39"/>
      <c r="J60" s="74">
        <v>11814203</v>
      </c>
      <c r="K60" s="43">
        <v>2.4594800442916975</v>
      </c>
    </row>
    <row r="61" spans="1:11" ht="13.5">
      <c r="A61" s="21"/>
      <c r="B61" s="15">
        <v>204</v>
      </c>
      <c r="C61" s="15" t="s">
        <v>137</v>
      </c>
      <c r="D61" s="71">
        <v>12673383</v>
      </c>
      <c r="E61" s="19">
        <v>0.5</v>
      </c>
      <c r="G61" s="21" t="s">
        <v>302</v>
      </c>
      <c r="H61" s="15">
        <v>143</v>
      </c>
      <c r="I61" s="15" t="s">
        <v>192</v>
      </c>
      <c r="J61" s="71">
        <v>23351</v>
      </c>
      <c r="K61" s="19">
        <v>0.004861209724791035</v>
      </c>
    </row>
    <row r="62" spans="1:11" ht="14.25" thickBot="1">
      <c r="A62" s="21"/>
      <c r="B62" s="15">
        <v>205</v>
      </c>
      <c r="C62" s="15" t="s">
        <v>138</v>
      </c>
      <c r="D62" s="71">
        <v>14819823</v>
      </c>
      <c r="E62" s="19">
        <v>0.6</v>
      </c>
      <c r="G62" s="38" t="s">
        <v>13</v>
      </c>
      <c r="H62" s="39"/>
      <c r="I62" s="39"/>
      <c r="J62" s="74">
        <v>23351</v>
      </c>
      <c r="K62" s="43">
        <v>0.004861209724791035</v>
      </c>
    </row>
    <row r="63" spans="1:11" ht="13.5">
      <c r="A63" s="21"/>
      <c r="B63" s="15">
        <v>206</v>
      </c>
      <c r="C63" s="15" t="s">
        <v>139</v>
      </c>
      <c r="D63" s="71">
        <v>3256655</v>
      </c>
      <c r="E63" s="19">
        <v>0.1</v>
      </c>
      <c r="G63" s="21" t="s">
        <v>312</v>
      </c>
      <c r="H63" s="15">
        <v>541</v>
      </c>
      <c r="I63" s="15" t="s">
        <v>239</v>
      </c>
      <c r="J63" s="71">
        <v>2160</v>
      </c>
      <c r="K63" s="54"/>
    </row>
    <row r="64" spans="1:11" ht="13.5">
      <c r="A64" s="21"/>
      <c r="B64" s="15">
        <v>207</v>
      </c>
      <c r="C64" s="15" t="s">
        <v>140</v>
      </c>
      <c r="D64" s="71">
        <v>3433897</v>
      </c>
      <c r="E64" s="19">
        <v>0.1</v>
      </c>
      <c r="G64" s="21"/>
      <c r="H64" s="15">
        <v>551</v>
      </c>
      <c r="I64" s="15" t="s">
        <v>249</v>
      </c>
      <c r="J64" s="71">
        <v>49222363</v>
      </c>
      <c r="K64" s="54"/>
    </row>
    <row r="65" spans="1:11" ht="14.25" thickBot="1">
      <c r="A65" s="21"/>
      <c r="B65" s="15">
        <v>208</v>
      </c>
      <c r="C65" s="15" t="s">
        <v>141</v>
      </c>
      <c r="D65" s="71">
        <v>18420545</v>
      </c>
      <c r="E65" s="19">
        <v>0.7</v>
      </c>
      <c r="G65" s="38" t="s">
        <v>15</v>
      </c>
      <c r="H65" s="39"/>
      <c r="I65" s="39"/>
      <c r="J65" s="74">
        <v>49224523</v>
      </c>
      <c r="K65" s="43">
        <v>10.247558130521178</v>
      </c>
    </row>
    <row r="66" spans="1:11" ht="14.25" thickBot="1">
      <c r="A66" s="21"/>
      <c r="B66" s="15">
        <v>210</v>
      </c>
      <c r="C66" s="15" t="s">
        <v>143</v>
      </c>
      <c r="D66" s="71">
        <v>824088</v>
      </c>
      <c r="E66" s="19">
        <v>0</v>
      </c>
      <c r="G66" s="100" t="s">
        <v>295</v>
      </c>
      <c r="H66" s="99"/>
      <c r="I66" s="99"/>
      <c r="J66" s="74">
        <v>480353684</v>
      </c>
      <c r="K66" s="43">
        <v>100</v>
      </c>
    </row>
    <row r="67" spans="1:11" ht="13.5">
      <c r="A67" s="21"/>
      <c r="B67" s="15">
        <v>213</v>
      </c>
      <c r="C67" s="15" t="s">
        <v>146</v>
      </c>
      <c r="D67" s="71">
        <v>13758160</v>
      </c>
      <c r="E67" s="19">
        <v>0.5</v>
      </c>
      <c r="G67" s="2"/>
      <c r="H67" s="2"/>
      <c r="J67" s="82"/>
      <c r="K67" s="2"/>
    </row>
    <row r="68" spans="1:11" ht="13.5">
      <c r="A68" s="21"/>
      <c r="B68" s="15">
        <v>215</v>
      </c>
      <c r="C68" s="15" t="s">
        <v>147</v>
      </c>
      <c r="D68" s="71">
        <v>2228411</v>
      </c>
      <c r="E68" s="19">
        <v>0.1</v>
      </c>
      <c r="G68" s="2"/>
      <c r="H68" s="2"/>
      <c r="J68" s="82"/>
      <c r="K68" s="2"/>
    </row>
    <row r="69" spans="1:11" ht="13.5">
      <c r="A69" s="21"/>
      <c r="B69" s="15">
        <v>217</v>
      </c>
      <c r="C69" s="15" t="s">
        <v>148</v>
      </c>
      <c r="D69" s="71">
        <v>597188</v>
      </c>
      <c r="E69" s="19">
        <v>0</v>
      </c>
      <c r="G69" s="2"/>
      <c r="H69" s="2"/>
      <c r="J69" s="82"/>
      <c r="K69" s="2"/>
    </row>
    <row r="70" spans="1:11" ht="14.25" thickBot="1">
      <c r="A70" s="21"/>
      <c r="B70" s="15">
        <v>218</v>
      </c>
      <c r="C70" s="15" t="s">
        <v>149</v>
      </c>
      <c r="D70" s="71">
        <v>6059732</v>
      </c>
      <c r="E70" s="19">
        <v>0.2</v>
      </c>
      <c r="G70" s="2"/>
      <c r="H70" s="2"/>
      <c r="J70" s="82"/>
      <c r="K70" s="2"/>
    </row>
    <row r="71" spans="1:11" ht="14.25" thickBot="1">
      <c r="A71" s="21"/>
      <c r="B71" s="15">
        <v>220</v>
      </c>
      <c r="C71" s="15" t="s">
        <v>151</v>
      </c>
      <c r="D71" s="71">
        <v>146207</v>
      </c>
      <c r="E71" s="19">
        <v>0</v>
      </c>
      <c r="G71" s="100" t="s">
        <v>295</v>
      </c>
      <c r="H71" s="99"/>
      <c r="I71" s="99"/>
      <c r="J71" s="74">
        <v>480353684</v>
      </c>
      <c r="K71" s="43">
        <v>100</v>
      </c>
    </row>
    <row r="72" spans="1:11" ht="13.5">
      <c r="A72" s="21"/>
      <c r="B72" s="15">
        <v>222</v>
      </c>
      <c r="C72" s="15" t="s">
        <v>153</v>
      </c>
      <c r="D72" s="71">
        <v>13537145</v>
      </c>
      <c r="E72" s="19">
        <v>0.5</v>
      </c>
      <c r="G72" s="2"/>
      <c r="H72" s="2"/>
      <c r="J72" s="82"/>
      <c r="K72" s="2"/>
    </row>
    <row r="73" spans="1:11" ht="13.5">
      <c r="A73" s="21"/>
      <c r="B73" s="15">
        <v>225</v>
      </c>
      <c r="C73" s="15" t="s">
        <v>154</v>
      </c>
      <c r="D73" s="71">
        <v>3339412</v>
      </c>
      <c r="E73" s="19">
        <v>0.1</v>
      </c>
      <c r="G73" s="2"/>
      <c r="H73" s="2"/>
      <c r="J73" s="82"/>
      <c r="K73" s="2"/>
    </row>
    <row r="74" spans="1:11" ht="13.5">
      <c r="A74" s="21"/>
      <c r="B74" s="15">
        <v>228</v>
      </c>
      <c r="C74" s="15" t="s">
        <v>271</v>
      </c>
      <c r="D74" s="71">
        <v>15698</v>
      </c>
      <c r="E74" s="19">
        <v>0</v>
      </c>
      <c r="G74" s="2"/>
      <c r="H74" s="2"/>
      <c r="J74" s="82"/>
      <c r="K74" s="2"/>
    </row>
    <row r="75" spans="1:11" ht="13.5">
      <c r="A75" s="21"/>
      <c r="B75" s="15">
        <v>233</v>
      </c>
      <c r="C75" s="15" t="s">
        <v>157</v>
      </c>
      <c r="D75" s="71">
        <v>6971</v>
      </c>
      <c r="E75" s="19">
        <v>0</v>
      </c>
      <c r="G75" s="2"/>
      <c r="H75" s="2"/>
      <c r="J75" s="82"/>
      <c r="K75" s="2"/>
    </row>
    <row r="76" spans="1:11" ht="13.5">
      <c r="A76" s="21"/>
      <c r="B76" s="15">
        <v>234</v>
      </c>
      <c r="C76" s="15" t="s">
        <v>158</v>
      </c>
      <c r="D76" s="71">
        <v>309694</v>
      </c>
      <c r="E76" s="19">
        <v>0</v>
      </c>
      <c r="G76" s="2"/>
      <c r="H76" s="2"/>
      <c r="J76" s="82"/>
      <c r="K76" s="2"/>
    </row>
    <row r="77" spans="1:11" ht="13.5">
      <c r="A77" s="21"/>
      <c r="B77" s="15">
        <v>242</v>
      </c>
      <c r="C77" s="15" t="s">
        <v>160</v>
      </c>
      <c r="D77" s="71">
        <v>16439</v>
      </c>
      <c r="E77" s="19">
        <v>0</v>
      </c>
      <c r="G77" s="2"/>
      <c r="H77" s="2"/>
      <c r="J77" s="82"/>
      <c r="K77" s="2"/>
    </row>
    <row r="78" spans="1:11" ht="13.5">
      <c r="A78" s="21"/>
      <c r="B78" s="22"/>
      <c r="C78" s="22" t="s">
        <v>309</v>
      </c>
      <c r="D78" s="28">
        <v>74882007</v>
      </c>
      <c r="E78" s="27">
        <v>2.9</v>
      </c>
      <c r="G78" s="2"/>
      <c r="H78" s="2"/>
      <c r="J78" s="82"/>
      <c r="K78" s="2"/>
    </row>
    <row r="79" spans="1:11" ht="13.5">
      <c r="A79" s="21"/>
      <c r="B79" s="31"/>
      <c r="C79" s="31" t="s">
        <v>310</v>
      </c>
      <c r="D79" s="73">
        <v>23694984</v>
      </c>
      <c r="E79" s="35">
        <v>0.9</v>
      </c>
      <c r="G79" s="2"/>
      <c r="H79" s="2"/>
      <c r="J79" s="82"/>
      <c r="K79" s="2"/>
    </row>
    <row r="80" spans="1:11" ht="14.25" thickBot="1">
      <c r="A80" s="38" t="s">
        <v>10</v>
      </c>
      <c r="B80" s="39"/>
      <c r="C80" s="39"/>
      <c r="D80" s="74">
        <v>105761718</v>
      </c>
      <c r="E80" s="43">
        <v>4.2</v>
      </c>
      <c r="G80" s="2"/>
      <c r="H80" s="2"/>
      <c r="J80" s="82"/>
      <c r="K80" s="2"/>
    </row>
    <row r="81" spans="1:11" ht="13.5">
      <c r="A81" s="21" t="s">
        <v>311</v>
      </c>
      <c r="B81" s="15">
        <v>223</v>
      </c>
      <c r="C81" s="15" t="s">
        <v>171</v>
      </c>
      <c r="D81" s="71">
        <v>1206753</v>
      </c>
      <c r="E81" s="19">
        <v>0</v>
      </c>
      <c r="G81" s="2"/>
      <c r="H81" s="2"/>
      <c r="J81" s="82"/>
      <c r="K81" s="2"/>
    </row>
    <row r="82" spans="1:11" ht="13.5">
      <c r="A82" s="21"/>
      <c r="B82" s="15">
        <v>224</v>
      </c>
      <c r="C82" s="15" t="s">
        <v>172</v>
      </c>
      <c r="D82" s="71">
        <v>1170330</v>
      </c>
      <c r="E82" s="19">
        <v>0</v>
      </c>
      <c r="G82" s="2"/>
      <c r="H82" s="2"/>
      <c r="J82" s="82"/>
      <c r="K82" s="2"/>
    </row>
    <row r="83" spans="1:11" ht="13.5">
      <c r="A83" s="21"/>
      <c r="B83" s="15">
        <v>227</v>
      </c>
      <c r="C83" s="15" t="s">
        <v>173</v>
      </c>
      <c r="D83" s="71">
        <v>426716</v>
      </c>
      <c r="E83" s="19">
        <v>0</v>
      </c>
      <c r="G83" s="2"/>
      <c r="H83" s="2"/>
      <c r="J83" s="82"/>
      <c r="K83" s="2"/>
    </row>
    <row r="84" spans="1:11" ht="13.5">
      <c r="A84" s="21"/>
      <c r="B84" s="15">
        <v>236</v>
      </c>
      <c r="C84" s="15" t="s">
        <v>178</v>
      </c>
      <c r="D84" s="71">
        <v>29020</v>
      </c>
      <c r="E84" s="19">
        <v>0</v>
      </c>
      <c r="G84" s="2"/>
      <c r="H84" s="2"/>
      <c r="J84" s="82"/>
      <c r="K84" s="2"/>
    </row>
    <row r="85" spans="1:11" ht="13.5">
      <c r="A85" s="21"/>
      <c r="B85" s="15">
        <v>237</v>
      </c>
      <c r="C85" s="15" t="s">
        <v>179</v>
      </c>
      <c r="D85" s="71">
        <v>20053</v>
      </c>
      <c r="E85" s="19">
        <v>0</v>
      </c>
      <c r="G85" s="2"/>
      <c r="H85" s="2"/>
      <c r="J85" s="82"/>
      <c r="K85" s="2"/>
    </row>
    <row r="86" spans="1:11" ht="13.5">
      <c r="A86" s="21"/>
      <c r="B86" s="15">
        <v>245</v>
      </c>
      <c r="C86" s="15" t="s">
        <v>183</v>
      </c>
      <c r="D86" s="71">
        <v>832254</v>
      </c>
      <c r="E86" s="54"/>
      <c r="G86" s="2"/>
      <c r="H86" s="2"/>
      <c r="J86" s="82"/>
      <c r="K86" s="2"/>
    </row>
    <row r="87" spans="1:11" ht="13.5">
      <c r="A87" s="21"/>
      <c r="B87" s="30">
        <v>246</v>
      </c>
      <c r="C87" s="15" t="s">
        <v>184</v>
      </c>
      <c r="D87" s="71">
        <v>52778</v>
      </c>
      <c r="E87" s="54">
        <v>0</v>
      </c>
      <c r="G87" s="2"/>
      <c r="H87" s="2"/>
      <c r="J87" s="82"/>
      <c r="K87" s="2"/>
    </row>
    <row r="88" spans="1:11" ht="14.25" thickBot="1">
      <c r="A88" s="38" t="s">
        <v>11</v>
      </c>
      <c r="B88" s="39"/>
      <c r="C88" s="39"/>
      <c r="D88" s="74">
        <v>3737904</v>
      </c>
      <c r="E88" s="43">
        <v>0.1</v>
      </c>
      <c r="G88" s="2"/>
      <c r="H88" s="2"/>
      <c r="J88" s="82"/>
      <c r="K88" s="2"/>
    </row>
    <row r="89" spans="1:11" ht="13.5">
      <c r="A89" s="21" t="s">
        <v>12</v>
      </c>
      <c r="B89" s="45">
        <v>133</v>
      </c>
      <c r="C89" s="15" t="s">
        <v>185</v>
      </c>
      <c r="D89" s="71">
        <v>45168</v>
      </c>
      <c r="E89" s="49">
        <v>0</v>
      </c>
      <c r="G89" s="2"/>
      <c r="H89" s="2"/>
      <c r="J89" s="82"/>
      <c r="K89" s="2"/>
    </row>
    <row r="90" spans="1:11" ht="13.5">
      <c r="A90" s="21"/>
      <c r="B90" s="15">
        <v>137</v>
      </c>
      <c r="C90" s="15" t="s">
        <v>188</v>
      </c>
      <c r="D90" s="71">
        <v>392665</v>
      </c>
      <c r="E90" s="19">
        <v>0</v>
      </c>
      <c r="G90" s="2"/>
      <c r="H90" s="2"/>
      <c r="J90" s="82"/>
      <c r="K90" s="2"/>
    </row>
    <row r="91" spans="1:11" ht="13.5">
      <c r="A91" s="21"/>
      <c r="B91" s="15">
        <v>143</v>
      </c>
      <c r="C91" s="15" t="s">
        <v>192</v>
      </c>
      <c r="D91" s="71">
        <v>17951</v>
      </c>
      <c r="E91" s="19">
        <v>0</v>
      </c>
      <c r="G91" s="2"/>
      <c r="H91" s="2"/>
      <c r="J91" s="82"/>
      <c r="K91" s="2"/>
    </row>
    <row r="92" spans="1:11" ht="13.5">
      <c r="A92" s="21"/>
      <c r="B92" s="15">
        <v>145</v>
      </c>
      <c r="C92" s="15" t="s">
        <v>194</v>
      </c>
      <c r="D92" s="71">
        <v>789</v>
      </c>
      <c r="E92" s="19">
        <v>0</v>
      </c>
      <c r="G92" s="2"/>
      <c r="H92" s="2"/>
      <c r="J92" s="82"/>
      <c r="K92" s="2"/>
    </row>
    <row r="93" spans="1:11" ht="13.5">
      <c r="A93" s="21"/>
      <c r="B93" s="15">
        <v>147</v>
      </c>
      <c r="C93" s="15" t="s">
        <v>196</v>
      </c>
      <c r="D93" s="71">
        <v>70242</v>
      </c>
      <c r="E93" s="19">
        <v>0</v>
      </c>
      <c r="G93" s="2"/>
      <c r="H93" s="2"/>
      <c r="J93" s="82"/>
      <c r="K93" s="2"/>
    </row>
    <row r="94" spans="1:11" ht="14.25" thickBot="1">
      <c r="A94" s="38" t="s">
        <v>13</v>
      </c>
      <c r="B94" s="39"/>
      <c r="C94" s="39"/>
      <c r="D94" s="74">
        <v>526815</v>
      </c>
      <c r="E94" s="43">
        <v>0</v>
      </c>
      <c r="G94" s="2"/>
      <c r="H94" s="2"/>
      <c r="J94" s="82"/>
      <c r="K94" s="2"/>
    </row>
    <row r="95" spans="1:11" ht="13.5">
      <c r="A95" s="21" t="s">
        <v>14</v>
      </c>
      <c r="B95" s="45">
        <v>501</v>
      </c>
      <c r="C95" s="15" t="s">
        <v>199</v>
      </c>
      <c r="D95" s="71">
        <v>585118</v>
      </c>
      <c r="E95" s="49">
        <v>0</v>
      </c>
      <c r="G95" s="2"/>
      <c r="H95" s="2"/>
      <c r="J95" s="82"/>
      <c r="K95" s="2"/>
    </row>
    <row r="96" spans="1:11" ht="13.5">
      <c r="A96" s="21"/>
      <c r="B96" s="15">
        <v>503</v>
      </c>
      <c r="C96" s="15" t="s">
        <v>201</v>
      </c>
      <c r="D96" s="71">
        <v>256668</v>
      </c>
      <c r="E96" s="19">
        <v>0</v>
      </c>
      <c r="G96" s="2"/>
      <c r="H96" s="2"/>
      <c r="J96" s="82"/>
      <c r="K96" s="2"/>
    </row>
    <row r="97" spans="1:11" ht="13.5">
      <c r="A97" s="21"/>
      <c r="B97" s="15">
        <v>506</v>
      </c>
      <c r="C97" s="15" t="s">
        <v>204</v>
      </c>
      <c r="D97" s="71">
        <v>3518</v>
      </c>
      <c r="E97" s="19">
        <v>0</v>
      </c>
      <c r="G97" s="2"/>
      <c r="H97" s="2"/>
      <c r="J97" s="82"/>
      <c r="K97" s="2"/>
    </row>
    <row r="98" spans="1:11" ht="13.5">
      <c r="A98" s="21"/>
      <c r="B98" s="15">
        <v>522</v>
      </c>
      <c r="C98" s="15" t="s">
        <v>220</v>
      </c>
      <c r="D98" s="71">
        <v>4932</v>
      </c>
      <c r="E98" s="19">
        <v>0</v>
      </c>
      <c r="G98" s="2"/>
      <c r="H98" s="2"/>
      <c r="J98" s="82"/>
      <c r="K98" s="2"/>
    </row>
    <row r="99" spans="1:11" ht="13.5">
      <c r="A99" s="21"/>
      <c r="B99" s="15">
        <v>533</v>
      </c>
      <c r="C99" s="15" t="s">
        <v>231</v>
      </c>
      <c r="D99" s="71">
        <v>84763</v>
      </c>
      <c r="E99" s="19">
        <v>0</v>
      </c>
      <c r="G99" s="2"/>
      <c r="H99" s="2"/>
      <c r="J99" s="82"/>
      <c r="K99" s="2"/>
    </row>
    <row r="100" spans="1:11" ht="13.5">
      <c r="A100" s="21"/>
      <c r="B100" s="15">
        <v>551</v>
      </c>
      <c r="C100" s="15" t="s">
        <v>249</v>
      </c>
      <c r="D100" s="71">
        <v>46096</v>
      </c>
      <c r="E100" s="19">
        <v>0</v>
      </c>
      <c r="G100" s="2"/>
      <c r="H100" s="2"/>
      <c r="J100" s="82"/>
      <c r="K100" s="2"/>
    </row>
    <row r="101" spans="1:11" ht="14.25" thickBot="1">
      <c r="A101" s="38" t="s">
        <v>15</v>
      </c>
      <c r="B101" s="39"/>
      <c r="C101" s="39"/>
      <c r="D101" s="74">
        <v>981095</v>
      </c>
      <c r="E101" s="43">
        <v>0</v>
      </c>
      <c r="G101" s="2"/>
      <c r="H101" s="2"/>
      <c r="J101" s="82"/>
      <c r="K101" s="2"/>
    </row>
    <row r="102" spans="1:11" ht="14.25" thickBot="1">
      <c r="A102" s="93" t="s">
        <v>295</v>
      </c>
      <c r="B102" s="94"/>
      <c r="C102" s="94"/>
      <c r="D102" s="95">
        <v>2545974275</v>
      </c>
      <c r="E102" s="96">
        <v>100</v>
      </c>
      <c r="G102" s="2"/>
      <c r="H102" s="2"/>
      <c r="J102" s="82"/>
      <c r="K102" s="2"/>
    </row>
    <row r="103" spans="1:11" ht="13.5">
      <c r="A103" s="2"/>
      <c r="B103" s="2"/>
      <c r="D103" s="82"/>
      <c r="E103" s="2"/>
      <c r="G103" s="2"/>
      <c r="H103" s="2"/>
      <c r="J103" s="82"/>
      <c r="K103" s="2"/>
    </row>
    <row r="104" spans="1:11" ht="13.5">
      <c r="A104" s="2"/>
      <c r="B104" s="2"/>
      <c r="D104" s="82"/>
      <c r="E104" s="2"/>
      <c r="G104" s="2"/>
      <c r="H104" s="2"/>
      <c r="J104" s="82"/>
      <c r="K104" s="2"/>
    </row>
  </sheetData>
  <printOptions/>
  <pageMargins left="0.66" right="0.15" top="0.64" bottom="0.56" header="0.512" footer="0.38"/>
  <pageSetup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69"/>
  <sheetViews>
    <sheetView view="pageBreakPreview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5" sqref="B5"/>
    </sheetView>
  </sheetViews>
  <sheetFormatPr defaultColWidth="9.00390625" defaultRowHeight="13.5"/>
  <cols>
    <col min="2" max="2" width="5.00390625" style="0" customWidth="1"/>
    <col min="3" max="3" width="18.875" style="2" customWidth="1"/>
    <col min="4" max="4" width="15.625" style="70" customWidth="1"/>
    <col min="5" max="5" width="6.875" style="0" customWidth="1"/>
    <col min="6" max="6" width="4.25390625" style="0" customWidth="1"/>
    <col min="8" max="8" width="5.00390625" style="0" customWidth="1"/>
    <col min="9" max="9" width="18.625" style="2" customWidth="1"/>
    <col min="10" max="10" width="15.625" style="70" customWidth="1"/>
    <col min="11" max="11" width="6.125" style="0" customWidth="1"/>
  </cols>
  <sheetData>
    <row r="1" spans="1:7" ht="17.25">
      <c r="A1" s="1" t="s">
        <v>275</v>
      </c>
      <c r="G1" s="1"/>
    </row>
    <row r="2" spans="1:10" s="83" customFormat="1" ht="21" customHeight="1">
      <c r="A2" s="83" t="s">
        <v>313</v>
      </c>
      <c r="C2" s="84"/>
      <c r="D2" s="85"/>
      <c r="I2" s="84"/>
      <c r="J2" s="85"/>
    </row>
    <row r="3" spans="1:10" ht="13.5" customHeight="1" thickBot="1">
      <c r="A3" s="86" t="s">
        <v>277</v>
      </c>
      <c r="B3" s="86"/>
      <c r="C3" s="86"/>
      <c r="D3" s="87"/>
      <c r="E3" s="88" t="s">
        <v>278</v>
      </c>
      <c r="G3" s="86" t="s">
        <v>279</v>
      </c>
      <c r="H3" s="86"/>
      <c r="I3" s="86"/>
      <c r="J3" s="98" t="s">
        <v>278</v>
      </c>
    </row>
    <row r="4" spans="1:11" ht="13.5">
      <c r="A4" s="89" t="s">
        <v>0</v>
      </c>
      <c r="B4" s="90" t="s">
        <v>280</v>
      </c>
      <c r="C4" s="90" t="s">
        <v>308</v>
      </c>
      <c r="D4" s="91" t="s">
        <v>281</v>
      </c>
      <c r="E4" s="92" t="s">
        <v>25</v>
      </c>
      <c r="G4" s="89" t="s">
        <v>0</v>
      </c>
      <c r="H4" s="90" t="s">
        <v>282</v>
      </c>
      <c r="I4" s="90" t="s">
        <v>1</v>
      </c>
      <c r="J4" s="91" t="s">
        <v>281</v>
      </c>
      <c r="K4" s="92" t="s">
        <v>25</v>
      </c>
    </row>
    <row r="5" spans="1:11" ht="13.5">
      <c r="A5" s="14" t="s">
        <v>2</v>
      </c>
      <c r="B5" s="15">
        <v>103</v>
      </c>
      <c r="C5" s="15" t="s">
        <v>35</v>
      </c>
      <c r="D5" s="71">
        <v>39120540</v>
      </c>
      <c r="E5" s="19">
        <f aca="true" t="shared" si="0" ref="E5:E35">ROUND((D5/$D$162)*100,1)</f>
        <v>4.8</v>
      </c>
      <c r="G5" s="14" t="s">
        <v>2</v>
      </c>
      <c r="H5" s="15">
        <v>103</v>
      </c>
      <c r="I5" s="15" t="s">
        <v>35</v>
      </c>
      <c r="J5" s="121">
        <v>27268460</v>
      </c>
      <c r="K5" s="19">
        <f aca="true" t="shared" si="1" ref="K5:K25">J5/$J$165*100</f>
        <v>3.427023532236382</v>
      </c>
    </row>
    <row r="6" spans="1:11" ht="13.5">
      <c r="A6" s="21"/>
      <c r="B6" s="15">
        <v>105</v>
      </c>
      <c r="C6" s="15" t="s">
        <v>37</v>
      </c>
      <c r="D6" s="71">
        <v>150974616</v>
      </c>
      <c r="E6" s="19">
        <f t="shared" si="0"/>
        <v>18.6</v>
      </c>
      <c r="G6" s="21"/>
      <c r="H6" s="15">
        <v>104</v>
      </c>
      <c r="I6" s="15" t="s">
        <v>36</v>
      </c>
      <c r="J6" s="121">
        <v>1014</v>
      </c>
      <c r="K6" s="19">
        <f t="shared" si="1"/>
        <v>0.00012743667452022194</v>
      </c>
    </row>
    <row r="7" spans="1:11" ht="13.5">
      <c r="A7" s="21"/>
      <c r="B7" s="15">
        <v>106</v>
      </c>
      <c r="C7" s="15" t="s">
        <v>38</v>
      </c>
      <c r="D7" s="71">
        <v>28234861</v>
      </c>
      <c r="E7" s="19">
        <f t="shared" si="0"/>
        <v>3.5</v>
      </c>
      <c r="G7" s="21"/>
      <c r="H7" s="15">
        <v>105</v>
      </c>
      <c r="I7" s="15" t="s">
        <v>37</v>
      </c>
      <c r="J7" s="121">
        <v>132069655</v>
      </c>
      <c r="K7" s="19">
        <f t="shared" si="1"/>
        <v>16.59814362744872</v>
      </c>
    </row>
    <row r="8" spans="1:11" ht="13.5">
      <c r="A8" s="21"/>
      <c r="B8" s="15">
        <v>107</v>
      </c>
      <c r="C8" s="15" t="s">
        <v>39</v>
      </c>
      <c r="D8" s="71">
        <v>3677</v>
      </c>
      <c r="E8" s="19">
        <f t="shared" si="0"/>
        <v>0</v>
      </c>
      <c r="G8" s="21"/>
      <c r="H8" s="15">
        <v>106</v>
      </c>
      <c r="I8" s="15" t="s">
        <v>38</v>
      </c>
      <c r="J8" s="121">
        <v>131764430</v>
      </c>
      <c r="K8" s="19">
        <f t="shared" si="1"/>
        <v>16.559783805969</v>
      </c>
    </row>
    <row r="9" spans="1:11" ht="13.5">
      <c r="A9" s="21"/>
      <c r="B9" s="15">
        <v>108</v>
      </c>
      <c r="C9" s="15" t="s">
        <v>40</v>
      </c>
      <c r="D9" s="71">
        <v>44817723</v>
      </c>
      <c r="E9" s="19">
        <f t="shared" si="0"/>
        <v>5.5</v>
      </c>
      <c r="G9" s="21"/>
      <c r="H9" s="15">
        <v>107</v>
      </c>
      <c r="I9" s="15" t="s">
        <v>39</v>
      </c>
      <c r="J9" s="121">
        <v>3513</v>
      </c>
      <c r="K9" s="19">
        <f t="shared" si="1"/>
        <v>0.0004415039818437275</v>
      </c>
    </row>
    <row r="10" spans="1:11" ht="13.5">
      <c r="A10" s="21"/>
      <c r="B10" s="15">
        <v>110</v>
      </c>
      <c r="C10" s="15" t="s">
        <v>41</v>
      </c>
      <c r="D10" s="71">
        <v>1747215</v>
      </c>
      <c r="E10" s="19">
        <f t="shared" si="0"/>
        <v>0.2</v>
      </c>
      <c r="G10" s="21"/>
      <c r="H10" s="15">
        <v>108</v>
      </c>
      <c r="I10" s="15" t="s">
        <v>40</v>
      </c>
      <c r="J10" s="121">
        <v>2894137</v>
      </c>
      <c r="K10" s="19">
        <f t="shared" si="1"/>
        <v>0.3637270166527925</v>
      </c>
    </row>
    <row r="11" spans="1:11" ht="13.5">
      <c r="A11" s="21"/>
      <c r="B11" s="15">
        <v>111</v>
      </c>
      <c r="C11" s="15" t="s">
        <v>42</v>
      </c>
      <c r="D11" s="71">
        <v>30264521</v>
      </c>
      <c r="E11" s="19">
        <f t="shared" si="0"/>
        <v>3.7</v>
      </c>
      <c r="G11" s="21"/>
      <c r="H11" s="15">
        <v>110</v>
      </c>
      <c r="I11" s="15" t="s">
        <v>41</v>
      </c>
      <c r="J11" s="121">
        <v>1687769</v>
      </c>
      <c r="K11" s="19">
        <f t="shared" si="1"/>
        <v>0.21211407171432</v>
      </c>
    </row>
    <row r="12" spans="1:11" ht="13.5">
      <c r="A12" s="21"/>
      <c r="B12" s="15">
        <v>112</v>
      </c>
      <c r="C12" s="15" t="s">
        <v>43</v>
      </c>
      <c r="D12" s="71">
        <v>32010902</v>
      </c>
      <c r="E12" s="19">
        <f t="shared" si="0"/>
        <v>4</v>
      </c>
      <c r="G12" s="21"/>
      <c r="H12" s="15">
        <v>111</v>
      </c>
      <c r="I12" s="15" t="s">
        <v>42</v>
      </c>
      <c r="J12" s="121">
        <v>48042130</v>
      </c>
      <c r="K12" s="19">
        <f t="shared" si="1"/>
        <v>6.037800082907485</v>
      </c>
    </row>
    <row r="13" spans="1:11" ht="13.5">
      <c r="A13" s="21"/>
      <c r="B13" s="15">
        <v>113</v>
      </c>
      <c r="C13" s="15" t="s">
        <v>44</v>
      </c>
      <c r="D13" s="71">
        <v>75190167</v>
      </c>
      <c r="E13" s="19">
        <f t="shared" si="0"/>
        <v>9.3</v>
      </c>
      <c r="G13" s="21"/>
      <c r="H13" s="15">
        <v>112</v>
      </c>
      <c r="I13" s="15" t="s">
        <v>43</v>
      </c>
      <c r="J13" s="121">
        <v>5924608</v>
      </c>
      <c r="K13" s="19">
        <f t="shared" si="1"/>
        <v>0.7445881078460582</v>
      </c>
    </row>
    <row r="14" spans="1:11" ht="13.5">
      <c r="A14" s="21"/>
      <c r="B14" s="15">
        <v>116</v>
      </c>
      <c r="C14" s="15" t="s">
        <v>45</v>
      </c>
      <c r="D14" s="71">
        <v>694</v>
      </c>
      <c r="E14" s="19">
        <f t="shared" si="0"/>
        <v>0</v>
      </c>
      <c r="G14" s="21"/>
      <c r="H14" s="15">
        <v>113</v>
      </c>
      <c r="I14" s="15" t="s">
        <v>44</v>
      </c>
      <c r="J14" s="121">
        <v>9864319</v>
      </c>
      <c r="K14" s="19">
        <f t="shared" si="1"/>
        <v>1.2397199307363325</v>
      </c>
    </row>
    <row r="15" spans="1:11" ht="13.5">
      <c r="A15" s="21"/>
      <c r="B15" s="15">
        <v>117</v>
      </c>
      <c r="C15" s="15" t="s">
        <v>46</v>
      </c>
      <c r="D15" s="71">
        <v>34430442</v>
      </c>
      <c r="E15" s="19">
        <f t="shared" si="0"/>
        <v>4.2</v>
      </c>
      <c r="G15" s="21"/>
      <c r="H15" s="15">
        <v>116</v>
      </c>
      <c r="I15" s="15" t="s">
        <v>45</v>
      </c>
      <c r="J15" s="121">
        <v>759</v>
      </c>
      <c r="K15" s="19">
        <f t="shared" si="1"/>
        <v>9.538899009945608E-05</v>
      </c>
    </row>
    <row r="16" spans="1:11" ht="13.5">
      <c r="A16" s="21"/>
      <c r="B16" s="15">
        <v>118</v>
      </c>
      <c r="C16" s="15" t="s">
        <v>47</v>
      </c>
      <c r="D16" s="71">
        <v>6386518</v>
      </c>
      <c r="E16" s="19">
        <f t="shared" si="0"/>
        <v>0.8</v>
      </c>
      <c r="G16" s="21"/>
      <c r="H16" s="15">
        <v>117</v>
      </c>
      <c r="I16" s="15" t="s">
        <v>46</v>
      </c>
      <c r="J16" s="121">
        <v>6674618</v>
      </c>
      <c r="K16" s="19">
        <f t="shared" si="1"/>
        <v>0.8388472599731901</v>
      </c>
    </row>
    <row r="17" spans="1:11" ht="13.5">
      <c r="A17" s="21"/>
      <c r="B17" s="15">
        <v>120</v>
      </c>
      <c r="C17" s="15" t="s">
        <v>48</v>
      </c>
      <c r="D17" s="71">
        <v>1440</v>
      </c>
      <c r="E17" s="19">
        <f t="shared" si="0"/>
        <v>0</v>
      </c>
      <c r="G17" s="21"/>
      <c r="H17" s="15">
        <v>118</v>
      </c>
      <c r="I17" s="15" t="s">
        <v>47</v>
      </c>
      <c r="J17" s="121">
        <v>5078061</v>
      </c>
      <c r="K17" s="19">
        <f t="shared" si="1"/>
        <v>0.6381964564603874</v>
      </c>
    </row>
    <row r="18" spans="1:11" ht="13.5">
      <c r="A18" s="21"/>
      <c r="B18" s="15">
        <v>121</v>
      </c>
      <c r="C18" s="15" t="s">
        <v>49</v>
      </c>
      <c r="D18" s="71">
        <v>1504</v>
      </c>
      <c r="E18" s="19">
        <f t="shared" si="0"/>
        <v>0</v>
      </c>
      <c r="G18" s="21"/>
      <c r="H18" s="15">
        <v>120</v>
      </c>
      <c r="I18" s="15" t="s">
        <v>48</v>
      </c>
      <c r="J18" s="121">
        <v>18394</v>
      </c>
      <c r="K18" s="19">
        <f t="shared" si="1"/>
        <v>0.0023117063028845783</v>
      </c>
    </row>
    <row r="19" spans="1:11" ht="13.5">
      <c r="A19" s="21"/>
      <c r="B19" s="15">
        <v>122</v>
      </c>
      <c r="C19" s="15" t="s">
        <v>50</v>
      </c>
      <c r="D19" s="71">
        <v>2785</v>
      </c>
      <c r="E19" s="19">
        <f t="shared" si="0"/>
        <v>0</v>
      </c>
      <c r="G19" s="21"/>
      <c r="H19" s="15">
        <v>122</v>
      </c>
      <c r="I19" s="15" t="s">
        <v>50</v>
      </c>
      <c r="J19" s="121">
        <v>38908</v>
      </c>
      <c r="K19" s="19">
        <f t="shared" si="1"/>
        <v>0.0048898482566398374</v>
      </c>
    </row>
    <row r="20" spans="1:11" ht="13.5">
      <c r="A20" s="21"/>
      <c r="B20" s="15">
        <v>123</v>
      </c>
      <c r="C20" s="15" t="s">
        <v>51</v>
      </c>
      <c r="D20" s="71">
        <v>2771824</v>
      </c>
      <c r="E20" s="19">
        <f t="shared" si="0"/>
        <v>0.3</v>
      </c>
      <c r="G20" s="21"/>
      <c r="H20" s="15">
        <v>123</v>
      </c>
      <c r="I20" s="15" t="s">
        <v>51</v>
      </c>
      <c r="J20" s="121">
        <v>1230173</v>
      </c>
      <c r="K20" s="19">
        <f t="shared" si="1"/>
        <v>0.15460469053704634</v>
      </c>
    </row>
    <row r="21" spans="1:11" ht="13.5">
      <c r="A21" s="21"/>
      <c r="B21" s="15">
        <v>124</v>
      </c>
      <c r="C21" s="15" t="s">
        <v>52</v>
      </c>
      <c r="D21" s="71">
        <v>216209</v>
      </c>
      <c r="E21" s="19">
        <f t="shared" si="0"/>
        <v>0</v>
      </c>
      <c r="G21" s="21"/>
      <c r="H21" s="15">
        <v>124</v>
      </c>
      <c r="I21" s="15" t="s">
        <v>52</v>
      </c>
      <c r="J21" s="121">
        <v>64548</v>
      </c>
      <c r="K21" s="19">
        <f t="shared" si="1"/>
        <v>0.008112211505849395</v>
      </c>
    </row>
    <row r="22" spans="1:11" ht="13.5">
      <c r="A22" s="21"/>
      <c r="B22" s="15">
        <v>125</v>
      </c>
      <c r="C22" s="15" t="s">
        <v>53</v>
      </c>
      <c r="D22" s="71">
        <v>192998</v>
      </c>
      <c r="E22" s="19">
        <f t="shared" si="0"/>
        <v>0</v>
      </c>
      <c r="G22" s="21"/>
      <c r="H22" s="15">
        <v>125</v>
      </c>
      <c r="I22" s="15" t="s">
        <v>53</v>
      </c>
      <c r="J22" s="121">
        <v>381398</v>
      </c>
      <c r="K22" s="19">
        <f t="shared" si="1"/>
        <v>0.047933030363573575</v>
      </c>
    </row>
    <row r="23" spans="1:11" ht="13.5">
      <c r="A23" s="21"/>
      <c r="B23" s="15">
        <v>126</v>
      </c>
      <c r="C23" s="15" t="s">
        <v>54</v>
      </c>
      <c r="D23" s="71">
        <v>1343</v>
      </c>
      <c r="E23" s="19">
        <f t="shared" si="0"/>
        <v>0</v>
      </c>
      <c r="G23" s="21"/>
      <c r="H23" s="15">
        <v>126</v>
      </c>
      <c r="I23" s="15" t="s">
        <v>54</v>
      </c>
      <c r="J23" s="121">
        <v>1965</v>
      </c>
      <c r="K23" s="19">
        <f t="shared" si="1"/>
        <v>0.0002469556858306076</v>
      </c>
    </row>
    <row r="24" spans="1:11" ht="13.5">
      <c r="A24" s="21"/>
      <c r="B24" s="15">
        <v>127</v>
      </c>
      <c r="C24" s="15" t="s">
        <v>55</v>
      </c>
      <c r="D24" s="71">
        <v>85145</v>
      </c>
      <c r="E24" s="19">
        <f t="shared" si="0"/>
        <v>0</v>
      </c>
      <c r="G24" s="21"/>
      <c r="H24" s="15">
        <v>127</v>
      </c>
      <c r="I24" s="15" t="s">
        <v>55</v>
      </c>
      <c r="J24" s="121">
        <v>32621</v>
      </c>
      <c r="K24" s="19">
        <f t="shared" si="1"/>
        <v>0.0040997157391757</v>
      </c>
    </row>
    <row r="25" spans="1:11" ht="13.5">
      <c r="A25" s="21"/>
      <c r="B25" s="15">
        <v>129</v>
      </c>
      <c r="C25" s="15" t="s">
        <v>57</v>
      </c>
      <c r="D25" s="71">
        <v>58261</v>
      </c>
      <c r="E25" s="19">
        <f t="shared" si="0"/>
        <v>0</v>
      </c>
      <c r="G25" s="21"/>
      <c r="H25" s="15">
        <v>129</v>
      </c>
      <c r="I25" s="15" t="s">
        <v>57</v>
      </c>
      <c r="J25" s="121">
        <v>12070</v>
      </c>
      <c r="K25" s="19">
        <f t="shared" si="1"/>
        <v>0.0015169237292495846</v>
      </c>
    </row>
    <row r="26" spans="1:11" ht="13.5">
      <c r="A26" s="21"/>
      <c r="B26" s="15">
        <v>131</v>
      </c>
      <c r="C26" s="15" t="s">
        <v>59</v>
      </c>
      <c r="D26" s="71">
        <v>8182</v>
      </c>
      <c r="E26" s="19">
        <f t="shared" si="0"/>
        <v>0</v>
      </c>
      <c r="G26" s="21"/>
      <c r="H26" s="15">
        <v>131</v>
      </c>
      <c r="I26" s="15" t="s">
        <v>59</v>
      </c>
      <c r="J26" s="121">
        <v>22146</v>
      </c>
      <c r="K26" s="19"/>
    </row>
    <row r="27" spans="1:11" ht="13.5">
      <c r="A27" s="21"/>
      <c r="B27" s="15"/>
      <c r="C27" s="22" t="s">
        <v>283</v>
      </c>
      <c r="D27" s="28">
        <f>SUM(D5,D7,D9,D12)</f>
        <v>144184026</v>
      </c>
      <c r="E27" s="27">
        <f t="shared" si="0"/>
        <v>17.8</v>
      </c>
      <c r="G27" s="21"/>
      <c r="H27" s="15"/>
      <c r="I27" s="22" t="s">
        <v>283</v>
      </c>
      <c r="J27" s="28">
        <f>SUM(J5,J8,J10,J13)</f>
        <v>167851635</v>
      </c>
      <c r="K27" s="27">
        <f aca="true" t="shared" si="2" ref="K27:K34">J27/$J$165*100</f>
        <v>21.095122462704232</v>
      </c>
    </row>
    <row r="28" spans="1:11" ht="13.5">
      <c r="A28" s="21"/>
      <c r="B28" s="30"/>
      <c r="C28" s="31" t="s">
        <v>284</v>
      </c>
      <c r="D28" s="73">
        <f>SUM(D11,D13,D15,D16)</f>
        <v>146271648</v>
      </c>
      <c r="E28" s="35">
        <f t="shared" si="0"/>
        <v>18.1</v>
      </c>
      <c r="G28" s="21"/>
      <c r="H28" s="30"/>
      <c r="I28" s="31" t="s">
        <v>284</v>
      </c>
      <c r="J28" s="73">
        <f>SUM(J12,J14,J16,J17)</f>
        <v>69659128</v>
      </c>
      <c r="K28" s="35">
        <f t="shared" si="2"/>
        <v>8.754563730077395</v>
      </c>
    </row>
    <row r="29" spans="1:11" ht="14.25" thickBot="1">
      <c r="A29" s="38" t="s">
        <v>3</v>
      </c>
      <c r="B29" s="39"/>
      <c r="C29" s="39"/>
      <c r="D29" s="74">
        <f>SUM(D5:D26)</f>
        <v>446521567</v>
      </c>
      <c r="E29" s="43">
        <f t="shared" si="0"/>
        <v>55.1</v>
      </c>
      <c r="G29" s="38" t="s">
        <v>3</v>
      </c>
      <c r="H29" s="39"/>
      <c r="I29" s="39"/>
      <c r="J29" s="74">
        <f>SUM(J5:J26)</f>
        <v>373075696</v>
      </c>
      <c r="K29" s="43">
        <f t="shared" si="2"/>
        <v>46.88710655084543</v>
      </c>
    </row>
    <row r="30" spans="1:11" ht="13.5">
      <c r="A30" s="21" t="s">
        <v>4</v>
      </c>
      <c r="B30" s="45">
        <v>601</v>
      </c>
      <c r="C30" s="15" t="s">
        <v>61</v>
      </c>
      <c r="D30" s="71">
        <v>6826479</v>
      </c>
      <c r="E30" s="49">
        <f t="shared" si="0"/>
        <v>0.8</v>
      </c>
      <c r="G30" s="21" t="s">
        <v>4</v>
      </c>
      <c r="H30" s="45">
        <v>601</v>
      </c>
      <c r="I30" s="15" t="s">
        <v>61</v>
      </c>
      <c r="J30" s="121">
        <v>1795638</v>
      </c>
      <c r="K30" s="49">
        <f t="shared" si="2"/>
        <v>0.2256707449330792</v>
      </c>
    </row>
    <row r="31" spans="1:11" ht="13.5">
      <c r="A31" s="21"/>
      <c r="B31" s="15">
        <v>602</v>
      </c>
      <c r="C31" s="15" t="s">
        <v>62</v>
      </c>
      <c r="D31" s="71">
        <v>6723</v>
      </c>
      <c r="E31" s="19">
        <f t="shared" si="0"/>
        <v>0</v>
      </c>
      <c r="G31" s="21"/>
      <c r="H31" s="15">
        <v>602</v>
      </c>
      <c r="I31" s="15" t="s">
        <v>62</v>
      </c>
      <c r="J31" s="121">
        <v>195561</v>
      </c>
      <c r="K31" s="19">
        <f t="shared" si="2"/>
        <v>0.02457755769807606</v>
      </c>
    </row>
    <row r="32" spans="1:11" ht="13.5">
      <c r="A32" s="21"/>
      <c r="B32" s="15">
        <v>606</v>
      </c>
      <c r="C32" s="15" t="s">
        <v>64</v>
      </c>
      <c r="D32" s="71">
        <v>1418334</v>
      </c>
      <c r="E32" s="19">
        <f t="shared" si="0"/>
        <v>0.2</v>
      </c>
      <c r="G32" s="21"/>
      <c r="H32" s="15">
        <v>606</v>
      </c>
      <c r="I32" s="15" t="s">
        <v>64</v>
      </c>
      <c r="J32" s="121">
        <v>563539</v>
      </c>
      <c r="K32" s="19">
        <f t="shared" si="2"/>
        <v>0.0708240001207607</v>
      </c>
    </row>
    <row r="33" spans="1:11" ht="13.5">
      <c r="A33" s="21"/>
      <c r="B33" s="15">
        <v>612</v>
      </c>
      <c r="C33" s="15" t="s">
        <v>70</v>
      </c>
      <c r="D33" s="71">
        <v>1888</v>
      </c>
      <c r="E33" s="19">
        <f t="shared" si="0"/>
        <v>0</v>
      </c>
      <c r="G33" s="21"/>
      <c r="H33" s="15">
        <v>607</v>
      </c>
      <c r="I33" s="15" t="s">
        <v>285</v>
      </c>
      <c r="J33" s="121">
        <v>2525</v>
      </c>
      <c r="K33" s="19">
        <f t="shared" si="2"/>
        <v>0.0003173349143624856</v>
      </c>
    </row>
    <row r="34" spans="1:11" ht="13.5">
      <c r="A34" s="21"/>
      <c r="B34" s="15">
        <v>619</v>
      </c>
      <c r="C34" s="15" t="s">
        <v>76</v>
      </c>
      <c r="D34" s="71">
        <v>10571</v>
      </c>
      <c r="E34" s="19">
        <f t="shared" si="0"/>
        <v>0</v>
      </c>
      <c r="G34" s="21"/>
      <c r="H34" s="15">
        <v>612</v>
      </c>
      <c r="I34" s="15" t="s">
        <v>70</v>
      </c>
      <c r="J34" s="121">
        <v>70018</v>
      </c>
      <c r="K34" s="19">
        <f t="shared" si="2"/>
        <v>0.008799665755973273</v>
      </c>
    </row>
    <row r="35" spans="1:11" ht="13.5">
      <c r="A35" s="21"/>
      <c r="B35" s="15">
        <v>620</v>
      </c>
      <c r="C35" s="15" t="s">
        <v>263</v>
      </c>
      <c r="D35" s="71">
        <v>1438</v>
      </c>
      <c r="E35" s="19">
        <f t="shared" si="0"/>
        <v>0</v>
      </c>
      <c r="G35" s="21"/>
      <c r="H35" s="15">
        <v>618</v>
      </c>
      <c r="I35" s="15" t="s">
        <v>262</v>
      </c>
      <c r="J35" s="121">
        <v>296</v>
      </c>
      <c r="K35" s="54"/>
    </row>
    <row r="36" spans="1:11" ht="13.5">
      <c r="A36" s="21"/>
      <c r="B36" s="15">
        <v>627</v>
      </c>
      <c r="C36" s="15" t="s">
        <v>264</v>
      </c>
      <c r="D36" s="71">
        <v>501</v>
      </c>
      <c r="E36" s="54"/>
      <c r="G36" s="21"/>
      <c r="H36" s="15">
        <v>619</v>
      </c>
      <c r="I36" s="15" t="s">
        <v>76</v>
      </c>
      <c r="J36" s="121">
        <v>915</v>
      </c>
      <c r="K36" s="54"/>
    </row>
    <row r="37" spans="1:11" ht="14.25" thickBot="1">
      <c r="A37" s="38" t="s">
        <v>287</v>
      </c>
      <c r="B37" s="39"/>
      <c r="C37" s="39"/>
      <c r="D37" s="74">
        <f>SUM(D30:D36)</f>
        <v>8265934</v>
      </c>
      <c r="E37" s="43">
        <f>ROUND((D37/$D$162)*100,1)</f>
        <v>1</v>
      </c>
      <c r="G37" s="21"/>
      <c r="H37" s="15">
        <v>620</v>
      </c>
      <c r="I37" s="15" t="s">
        <v>263</v>
      </c>
      <c r="J37" s="121">
        <v>19768</v>
      </c>
      <c r="K37" s="54"/>
    </row>
    <row r="38" spans="1:11" ht="13.5">
      <c r="A38" s="21" t="s">
        <v>297</v>
      </c>
      <c r="B38" s="15">
        <v>302</v>
      </c>
      <c r="C38" s="15" t="s">
        <v>86</v>
      </c>
      <c r="D38" s="71">
        <v>9472101</v>
      </c>
      <c r="E38" s="54"/>
      <c r="G38" s="21"/>
      <c r="H38" s="15">
        <v>625</v>
      </c>
      <c r="I38" s="15" t="s">
        <v>81</v>
      </c>
      <c r="J38" s="121">
        <v>19336</v>
      </c>
      <c r="K38" s="54"/>
    </row>
    <row r="39" spans="1:11" ht="13.5">
      <c r="A39" s="21"/>
      <c r="B39" s="30">
        <v>304</v>
      </c>
      <c r="C39" s="15" t="s">
        <v>88</v>
      </c>
      <c r="D39" s="71">
        <v>149620571</v>
      </c>
      <c r="E39" s="54">
        <f aca="true" t="shared" si="3" ref="E39:E71">ROUND((D39/$D$162)*100,1)</f>
        <v>18.5</v>
      </c>
      <c r="G39" s="21"/>
      <c r="H39" s="15">
        <v>626</v>
      </c>
      <c r="I39" s="15" t="s">
        <v>82</v>
      </c>
      <c r="J39" s="121">
        <v>2132</v>
      </c>
      <c r="K39" s="54"/>
    </row>
    <row r="40" spans="1:11" ht="14.25" thickBot="1">
      <c r="A40" s="38" t="s">
        <v>6</v>
      </c>
      <c r="B40" s="39"/>
      <c r="C40" s="39"/>
      <c r="D40" s="74">
        <f>SUM(D38:D39)</f>
        <v>159092672</v>
      </c>
      <c r="E40" s="43">
        <f t="shared" si="3"/>
        <v>19.6</v>
      </c>
      <c r="G40" s="21"/>
      <c r="H40" s="15">
        <v>627</v>
      </c>
      <c r="I40" s="15" t="s">
        <v>264</v>
      </c>
      <c r="J40" s="121">
        <v>830</v>
      </c>
      <c r="K40" s="54"/>
    </row>
    <row r="41" spans="1:11" ht="13.5">
      <c r="A41" s="21" t="s">
        <v>7</v>
      </c>
      <c r="B41" s="45">
        <v>305</v>
      </c>
      <c r="C41" s="15" t="s">
        <v>89</v>
      </c>
      <c r="D41" s="71">
        <v>3924574</v>
      </c>
      <c r="E41" s="49">
        <f t="shared" si="3"/>
        <v>0.5</v>
      </c>
      <c r="G41" s="21"/>
      <c r="H41" s="30">
        <v>628</v>
      </c>
      <c r="I41" s="15" t="s">
        <v>84</v>
      </c>
      <c r="J41" s="121">
        <v>300337</v>
      </c>
      <c r="K41" s="54"/>
    </row>
    <row r="42" spans="1:11" ht="14.25" thickBot="1">
      <c r="A42" s="21"/>
      <c r="B42" s="15">
        <v>306</v>
      </c>
      <c r="C42" s="15" t="s">
        <v>90</v>
      </c>
      <c r="D42" s="71">
        <v>12734</v>
      </c>
      <c r="E42" s="19">
        <f t="shared" si="3"/>
        <v>0</v>
      </c>
      <c r="G42" s="38" t="s">
        <v>287</v>
      </c>
      <c r="H42" s="39"/>
      <c r="I42" s="39"/>
      <c r="J42" s="74">
        <f>SUM(J30:J41)</f>
        <v>2970895</v>
      </c>
      <c r="K42" s="43">
        <f>J42/$J$165*100</f>
        <v>0.37337374669502443</v>
      </c>
    </row>
    <row r="43" spans="1:11" ht="13.5">
      <c r="A43" s="21"/>
      <c r="B43" s="15">
        <v>307</v>
      </c>
      <c r="C43" s="15" t="s">
        <v>91</v>
      </c>
      <c r="D43" s="71">
        <v>7594</v>
      </c>
      <c r="E43" s="19">
        <f t="shared" si="3"/>
        <v>0</v>
      </c>
      <c r="G43" s="21" t="s">
        <v>297</v>
      </c>
      <c r="H43" s="15">
        <v>302</v>
      </c>
      <c r="I43" s="15" t="s">
        <v>86</v>
      </c>
      <c r="J43" s="121">
        <v>6163456</v>
      </c>
      <c r="K43" s="54"/>
    </row>
    <row r="44" spans="1:11" ht="13.5">
      <c r="A44" s="21"/>
      <c r="B44" s="15">
        <v>309</v>
      </c>
      <c r="C44" s="15" t="s">
        <v>93</v>
      </c>
      <c r="D44" s="71">
        <v>8554</v>
      </c>
      <c r="E44" s="19">
        <f t="shared" si="3"/>
        <v>0</v>
      </c>
      <c r="G44" s="21"/>
      <c r="H44" s="30">
        <v>304</v>
      </c>
      <c r="I44" s="15" t="s">
        <v>88</v>
      </c>
      <c r="J44" s="121">
        <v>123330922</v>
      </c>
      <c r="K44" s="54">
        <f aca="true" t="shared" si="4" ref="K44:K61">J44/$J$165*100</f>
        <v>15.499884186580747</v>
      </c>
    </row>
    <row r="45" spans="1:11" ht="14.25" thickBot="1">
      <c r="A45" s="21"/>
      <c r="B45" s="15">
        <v>310</v>
      </c>
      <c r="C45" s="15" t="s">
        <v>94</v>
      </c>
      <c r="D45" s="71">
        <v>5029</v>
      </c>
      <c r="E45" s="19">
        <f t="shared" si="3"/>
        <v>0</v>
      </c>
      <c r="G45" s="38" t="s">
        <v>6</v>
      </c>
      <c r="H45" s="39"/>
      <c r="I45" s="39"/>
      <c r="J45" s="74">
        <f>SUM(J43:J44)</f>
        <v>129494378</v>
      </c>
      <c r="K45" s="43">
        <f t="shared" si="4"/>
        <v>16.274490040813202</v>
      </c>
    </row>
    <row r="46" spans="1:11" ht="13.5">
      <c r="A46" s="21"/>
      <c r="B46" s="15">
        <v>311</v>
      </c>
      <c r="C46" s="15" t="s">
        <v>95</v>
      </c>
      <c r="D46" s="71">
        <v>15138319</v>
      </c>
      <c r="E46" s="19">
        <f t="shared" si="3"/>
        <v>1.9</v>
      </c>
      <c r="G46" s="21" t="s">
        <v>7</v>
      </c>
      <c r="H46" s="45">
        <v>305</v>
      </c>
      <c r="I46" s="15" t="s">
        <v>89</v>
      </c>
      <c r="J46" s="121">
        <v>4274109</v>
      </c>
      <c r="K46" s="49">
        <f t="shared" si="4"/>
        <v>0.5371580251449224</v>
      </c>
    </row>
    <row r="47" spans="1:11" ht="13.5">
      <c r="A47" s="21"/>
      <c r="B47" s="15">
        <v>312</v>
      </c>
      <c r="C47" s="15" t="s">
        <v>96</v>
      </c>
      <c r="D47" s="71">
        <v>36588</v>
      </c>
      <c r="E47" s="19">
        <f t="shared" si="3"/>
        <v>0</v>
      </c>
      <c r="G47" s="21"/>
      <c r="H47" s="15">
        <v>306</v>
      </c>
      <c r="I47" s="15" t="s">
        <v>90</v>
      </c>
      <c r="J47" s="121">
        <v>33477</v>
      </c>
      <c r="K47" s="19">
        <f t="shared" si="4"/>
        <v>0.004207295417074428</v>
      </c>
    </row>
    <row r="48" spans="1:11" ht="13.5">
      <c r="A48" s="21"/>
      <c r="B48" s="15">
        <v>314</v>
      </c>
      <c r="C48" s="71" t="s">
        <v>266</v>
      </c>
      <c r="D48" s="71">
        <v>741</v>
      </c>
      <c r="E48" s="19">
        <f t="shared" si="3"/>
        <v>0</v>
      </c>
      <c r="G48" s="21"/>
      <c r="H48" s="15">
        <v>307</v>
      </c>
      <c r="I48" s="15" t="s">
        <v>91</v>
      </c>
      <c r="J48" s="121">
        <v>10484</v>
      </c>
      <c r="K48" s="19">
        <f t="shared" si="4"/>
        <v>0.0013175996998718016</v>
      </c>
    </row>
    <row r="49" spans="1:11" ht="13.5">
      <c r="A49" s="21"/>
      <c r="B49" s="15">
        <v>315</v>
      </c>
      <c r="C49" s="15" t="s">
        <v>98</v>
      </c>
      <c r="D49" s="71">
        <v>833</v>
      </c>
      <c r="E49" s="19">
        <f t="shared" si="3"/>
        <v>0</v>
      </c>
      <c r="G49" s="21"/>
      <c r="H49" s="15">
        <v>308</v>
      </c>
      <c r="I49" s="15" t="s">
        <v>92</v>
      </c>
      <c r="J49" s="121">
        <v>3101</v>
      </c>
      <c r="K49" s="19">
        <f t="shared" si="4"/>
        <v>0.00038972497799527443</v>
      </c>
    </row>
    <row r="50" spans="1:11" ht="13.5">
      <c r="A50" s="21"/>
      <c r="B50" s="15">
        <v>317</v>
      </c>
      <c r="C50" s="15" t="s">
        <v>288</v>
      </c>
      <c r="D50" s="71">
        <v>229</v>
      </c>
      <c r="E50" s="19">
        <f t="shared" si="3"/>
        <v>0</v>
      </c>
      <c r="G50" s="21"/>
      <c r="H50" s="15">
        <v>309</v>
      </c>
      <c r="I50" s="15" t="s">
        <v>93</v>
      </c>
      <c r="J50" s="121">
        <v>1989</v>
      </c>
      <c r="K50" s="19">
        <f t="shared" si="4"/>
        <v>0.0002499719384819738</v>
      </c>
    </row>
    <row r="51" spans="1:11" ht="13.5">
      <c r="A51" s="21"/>
      <c r="B51" s="15">
        <v>319</v>
      </c>
      <c r="C51" s="15" t="s">
        <v>101</v>
      </c>
      <c r="D51" s="71">
        <v>3002</v>
      </c>
      <c r="E51" s="19">
        <f t="shared" si="3"/>
        <v>0</v>
      </c>
      <c r="G51" s="21"/>
      <c r="H51" s="15">
        <v>310</v>
      </c>
      <c r="I51" s="15" t="s">
        <v>94</v>
      </c>
      <c r="J51" s="121">
        <v>623</v>
      </c>
      <c r="K51" s="19">
        <f t="shared" si="4"/>
        <v>7.829689174171427E-05</v>
      </c>
    </row>
    <row r="52" spans="1:11" ht="13.5">
      <c r="A52" s="21"/>
      <c r="B52" s="15">
        <v>320</v>
      </c>
      <c r="C52" s="15" t="s">
        <v>102</v>
      </c>
      <c r="D52" s="71">
        <v>4986</v>
      </c>
      <c r="E52" s="19">
        <f t="shared" si="3"/>
        <v>0</v>
      </c>
      <c r="G52" s="21"/>
      <c r="H52" s="15">
        <v>311</v>
      </c>
      <c r="I52" s="15" t="s">
        <v>95</v>
      </c>
      <c r="J52" s="121">
        <v>168668</v>
      </c>
      <c r="K52" s="19">
        <f t="shared" si="4"/>
        <v>0.021197720925026423</v>
      </c>
    </row>
    <row r="53" spans="1:11" ht="13.5">
      <c r="A53" s="21"/>
      <c r="B53" s="15">
        <v>323</v>
      </c>
      <c r="C53" s="15" t="s">
        <v>105</v>
      </c>
      <c r="D53" s="71">
        <v>2303</v>
      </c>
      <c r="E53" s="19">
        <f t="shared" si="3"/>
        <v>0</v>
      </c>
      <c r="G53" s="21"/>
      <c r="H53" s="15">
        <v>312</v>
      </c>
      <c r="I53" s="15" t="s">
        <v>96</v>
      </c>
      <c r="J53" s="121">
        <v>955</v>
      </c>
      <c r="K53" s="19">
        <f t="shared" si="4"/>
        <v>0.00012002172008561335</v>
      </c>
    </row>
    <row r="54" spans="1:11" ht="13.5">
      <c r="A54" s="21"/>
      <c r="B54" s="15">
        <v>324</v>
      </c>
      <c r="C54" s="15" t="s">
        <v>267</v>
      </c>
      <c r="D54" s="71">
        <v>23974</v>
      </c>
      <c r="E54" s="19">
        <f t="shared" si="3"/>
        <v>0</v>
      </c>
      <c r="G54" s="21"/>
      <c r="H54" s="15">
        <v>316</v>
      </c>
      <c r="I54" s="15" t="s">
        <v>99</v>
      </c>
      <c r="J54" s="121">
        <v>404</v>
      </c>
      <c r="K54" s="19">
        <f t="shared" si="4"/>
        <v>5.0773586297997697E-05</v>
      </c>
    </row>
    <row r="55" spans="1:11" ht="13.5">
      <c r="A55" s="21"/>
      <c r="B55" s="15">
        <v>326</v>
      </c>
      <c r="C55" s="15" t="s">
        <v>108</v>
      </c>
      <c r="D55" s="71">
        <v>3602</v>
      </c>
      <c r="E55" s="19">
        <f t="shared" si="3"/>
        <v>0</v>
      </c>
      <c r="G55" s="21"/>
      <c r="H55" s="15">
        <v>321</v>
      </c>
      <c r="I55" s="15" t="s">
        <v>103</v>
      </c>
      <c r="J55" s="121">
        <v>839</v>
      </c>
      <c r="K55" s="19">
        <f t="shared" si="4"/>
        <v>0.00010544316560401008</v>
      </c>
    </row>
    <row r="56" spans="1:11" ht="13.5">
      <c r="A56" s="21"/>
      <c r="B56" s="15">
        <v>327</v>
      </c>
      <c r="C56" s="15" t="s">
        <v>109</v>
      </c>
      <c r="D56" s="71">
        <v>229</v>
      </c>
      <c r="E56" s="19">
        <f t="shared" si="3"/>
        <v>0</v>
      </c>
      <c r="G56" s="21"/>
      <c r="H56" s="15">
        <v>322</v>
      </c>
      <c r="I56" s="15" t="s">
        <v>104</v>
      </c>
      <c r="J56" s="121">
        <v>509</v>
      </c>
      <c r="K56" s="19">
        <f t="shared" si="4"/>
        <v>6.396969164772482E-05</v>
      </c>
    </row>
    <row r="57" spans="1:11" ht="13.5">
      <c r="A57" s="21"/>
      <c r="B57" s="15">
        <v>328</v>
      </c>
      <c r="C57" s="15" t="s">
        <v>268</v>
      </c>
      <c r="D57" s="71">
        <v>914</v>
      </c>
      <c r="E57" s="19">
        <f t="shared" si="3"/>
        <v>0</v>
      </c>
      <c r="G57" s="21"/>
      <c r="H57" s="15">
        <v>323</v>
      </c>
      <c r="I57" s="15" t="s">
        <v>105</v>
      </c>
      <c r="J57" s="121">
        <v>1725</v>
      </c>
      <c r="K57" s="19">
        <f t="shared" si="4"/>
        <v>0.00021679315931694558</v>
      </c>
    </row>
    <row r="58" spans="1:11" ht="13.5">
      <c r="A58" s="21"/>
      <c r="B58" s="15">
        <v>329</v>
      </c>
      <c r="C58" s="15" t="s">
        <v>111</v>
      </c>
      <c r="D58" s="71">
        <v>235</v>
      </c>
      <c r="E58" s="19">
        <f t="shared" si="3"/>
        <v>0</v>
      </c>
      <c r="G58" s="21"/>
      <c r="H58" s="15">
        <v>324</v>
      </c>
      <c r="I58" s="15" t="s">
        <v>267</v>
      </c>
      <c r="J58" s="121">
        <v>54951698</v>
      </c>
      <c r="K58" s="19">
        <f t="shared" si="4"/>
        <v>6.906175199565611</v>
      </c>
    </row>
    <row r="59" spans="1:11" ht="13.5">
      <c r="A59" s="21"/>
      <c r="B59" s="15">
        <v>330</v>
      </c>
      <c r="C59" s="15" t="s">
        <v>112</v>
      </c>
      <c r="D59" s="71">
        <v>521</v>
      </c>
      <c r="E59" s="19">
        <f t="shared" si="3"/>
        <v>0</v>
      </c>
      <c r="G59" s="21"/>
      <c r="H59" s="15">
        <v>327</v>
      </c>
      <c r="I59" s="15" t="s">
        <v>109</v>
      </c>
      <c r="J59" s="121">
        <v>2410</v>
      </c>
      <c r="K59" s="19">
        <f t="shared" si="4"/>
        <v>0.0003028820370746892</v>
      </c>
    </row>
    <row r="60" spans="1:11" ht="13.5">
      <c r="A60" s="21"/>
      <c r="B60" s="15">
        <v>332</v>
      </c>
      <c r="C60" s="15" t="s">
        <v>114</v>
      </c>
      <c r="D60" s="71">
        <v>7418</v>
      </c>
      <c r="E60" s="19">
        <f t="shared" si="3"/>
        <v>0</v>
      </c>
      <c r="G60" s="21"/>
      <c r="H60" s="15">
        <v>330</v>
      </c>
      <c r="I60" s="15" t="s">
        <v>112</v>
      </c>
      <c r="J60" s="121">
        <v>220</v>
      </c>
      <c r="K60" s="19">
        <f t="shared" si="4"/>
        <v>2.7648982637523498E-05</v>
      </c>
    </row>
    <row r="61" spans="1:11" ht="13.5">
      <c r="A61" s="21"/>
      <c r="B61" s="15">
        <v>335</v>
      </c>
      <c r="C61" s="15" t="s">
        <v>117</v>
      </c>
      <c r="D61" s="71">
        <v>235</v>
      </c>
      <c r="E61" s="19">
        <f t="shared" si="3"/>
        <v>0</v>
      </c>
      <c r="G61" s="21"/>
      <c r="H61" s="15">
        <v>333</v>
      </c>
      <c r="I61" s="15" t="s">
        <v>115</v>
      </c>
      <c r="J61" s="121">
        <v>427</v>
      </c>
      <c r="K61" s="54">
        <f t="shared" si="4"/>
        <v>5.3664161755556974E-05</v>
      </c>
    </row>
    <row r="62" spans="1:11" ht="13.5">
      <c r="A62" s="21"/>
      <c r="B62" s="15">
        <v>401</v>
      </c>
      <c r="C62" s="15" t="s">
        <v>120</v>
      </c>
      <c r="D62" s="71">
        <v>127476</v>
      </c>
      <c r="E62" s="19">
        <f t="shared" si="3"/>
        <v>0</v>
      </c>
      <c r="G62" s="21"/>
      <c r="H62" s="15">
        <v>336</v>
      </c>
      <c r="I62" s="15" t="s">
        <v>118</v>
      </c>
      <c r="J62" s="121">
        <v>1056</v>
      </c>
      <c r="K62" s="54"/>
    </row>
    <row r="63" spans="1:11" ht="13.5">
      <c r="A63" s="21"/>
      <c r="B63" s="15">
        <v>402</v>
      </c>
      <c r="C63" s="15" t="s">
        <v>121</v>
      </c>
      <c r="D63" s="71">
        <v>135572</v>
      </c>
      <c r="E63" s="19">
        <f t="shared" si="3"/>
        <v>0</v>
      </c>
      <c r="G63" s="21"/>
      <c r="H63" s="15">
        <v>401</v>
      </c>
      <c r="I63" s="15" t="s">
        <v>120</v>
      </c>
      <c r="J63" s="121">
        <v>37080</v>
      </c>
      <c r="K63" s="54"/>
    </row>
    <row r="64" spans="1:11" ht="13.5">
      <c r="A64" s="21"/>
      <c r="B64" s="15">
        <v>403</v>
      </c>
      <c r="C64" s="15" t="s">
        <v>122</v>
      </c>
      <c r="D64" s="71">
        <v>509</v>
      </c>
      <c r="E64" s="19">
        <f t="shared" si="3"/>
        <v>0</v>
      </c>
      <c r="G64" s="21"/>
      <c r="H64" s="15">
        <v>402</v>
      </c>
      <c r="I64" s="15" t="s">
        <v>121</v>
      </c>
      <c r="J64" s="121">
        <v>6379</v>
      </c>
      <c r="K64" s="54"/>
    </row>
    <row r="65" spans="1:11" ht="13.5">
      <c r="A65" s="21"/>
      <c r="B65" s="15">
        <v>406</v>
      </c>
      <c r="C65" s="15" t="s">
        <v>125</v>
      </c>
      <c r="D65" s="71">
        <v>24950</v>
      </c>
      <c r="E65" s="19">
        <f t="shared" si="3"/>
        <v>0</v>
      </c>
      <c r="G65" s="21"/>
      <c r="H65" s="15">
        <v>406</v>
      </c>
      <c r="I65" s="15" t="s">
        <v>125</v>
      </c>
      <c r="J65" s="121">
        <v>1614</v>
      </c>
      <c r="K65" s="54"/>
    </row>
    <row r="66" spans="1:11" ht="13.5">
      <c r="A66" s="21"/>
      <c r="B66" s="15">
        <v>407</v>
      </c>
      <c r="C66" s="15" t="s">
        <v>126</v>
      </c>
      <c r="D66" s="71">
        <v>56907</v>
      </c>
      <c r="E66" s="19">
        <f t="shared" si="3"/>
        <v>0</v>
      </c>
      <c r="G66" s="21"/>
      <c r="H66" s="15">
        <v>407</v>
      </c>
      <c r="I66" s="15" t="s">
        <v>126</v>
      </c>
      <c r="J66" s="121">
        <v>109699</v>
      </c>
      <c r="K66" s="54"/>
    </row>
    <row r="67" spans="1:11" ht="13.5">
      <c r="A67" s="21"/>
      <c r="B67" s="15">
        <v>408</v>
      </c>
      <c r="C67" s="15" t="s">
        <v>127</v>
      </c>
      <c r="D67" s="71">
        <v>3744</v>
      </c>
      <c r="E67" s="19">
        <f t="shared" si="3"/>
        <v>0</v>
      </c>
      <c r="G67" s="21"/>
      <c r="H67" s="15">
        <v>408</v>
      </c>
      <c r="I67" s="15" t="s">
        <v>127</v>
      </c>
      <c r="J67" s="121">
        <v>7757</v>
      </c>
      <c r="K67" s="54"/>
    </row>
    <row r="68" spans="1:11" ht="13.5">
      <c r="A68" s="21"/>
      <c r="B68" s="15">
        <v>409</v>
      </c>
      <c r="C68" s="15" t="s">
        <v>128</v>
      </c>
      <c r="D68" s="71">
        <v>183757</v>
      </c>
      <c r="E68" s="19">
        <f t="shared" si="3"/>
        <v>0</v>
      </c>
      <c r="G68" s="21"/>
      <c r="H68" s="15">
        <v>409</v>
      </c>
      <c r="I68" s="15" t="s">
        <v>128</v>
      </c>
      <c r="J68" s="121">
        <v>29935</v>
      </c>
      <c r="K68" s="54"/>
    </row>
    <row r="69" spans="1:11" ht="13.5">
      <c r="A69" s="21"/>
      <c r="B69" s="15">
        <v>410</v>
      </c>
      <c r="C69" s="15" t="s">
        <v>129</v>
      </c>
      <c r="D69" s="71">
        <v>2852092</v>
      </c>
      <c r="E69" s="19">
        <f t="shared" si="3"/>
        <v>0.4</v>
      </c>
      <c r="G69" s="21"/>
      <c r="H69" s="15">
        <v>410</v>
      </c>
      <c r="I69" s="15" t="s">
        <v>129</v>
      </c>
      <c r="J69" s="121">
        <v>713802</v>
      </c>
      <c r="K69" s="54"/>
    </row>
    <row r="70" spans="1:11" ht="13.5">
      <c r="A70" s="21"/>
      <c r="B70" s="15">
        <v>411</v>
      </c>
      <c r="C70" s="15" t="s">
        <v>130</v>
      </c>
      <c r="D70" s="71">
        <v>858</v>
      </c>
      <c r="E70" s="19">
        <f t="shared" si="3"/>
        <v>0</v>
      </c>
      <c r="G70" s="21"/>
      <c r="H70" s="15">
        <v>412</v>
      </c>
      <c r="I70" s="15" t="s">
        <v>131</v>
      </c>
      <c r="J70" s="121">
        <v>10195</v>
      </c>
      <c r="K70" s="54"/>
    </row>
    <row r="71" spans="1:11" ht="13.5">
      <c r="A71" s="21"/>
      <c r="B71" s="15">
        <v>412</v>
      </c>
      <c r="C71" s="15" t="s">
        <v>131</v>
      </c>
      <c r="D71" s="71">
        <v>2647</v>
      </c>
      <c r="E71" s="19">
        <f t="shared" si="3"/>
        <v>0</v>
      </c>
      <c r="G71" s="21"/>
      <c r="H71" s="15">
        <v>413</v>
      </c>
      <c r="I71" s="15" t="s">
        <v>132</v>
      </c>
      <c r="J71" s="121">
        <v>122659</v>
      </c>
      <c r="K71" s="54"/>
    </row>
    <row r="72" spans="1:11" ht="14.25" thickBot="1">
      <c r="A72" s="21"/>
      <c r="B72" s="15">
        <v>413</v>
      </c>
      <c r="C72" s="15" t="s">
        <v>132</v>
      </c>
      <c r="D72" s="71">
        <v>452180</v>
      </c>
      <c r="E72" s="19"/>
      <c r="G72" s="38" t="s">
        <v>8</v>
      </c>
      <c r="H72" s="39"/>
      <c r="I72" s="39"/>
      <c r="J72" s="74">
        <f>SUM(J46:J71)</f>
        <v>60491814</v>
      </c>
      <c r="K72" s="43">
        <f aca="true" t="shared" si="5" ref="K72:K114">J72/$J$165*100</f>
        <v>7.602441431810458</v>
      </c>
    </row>
    <row r="73" spans="1:11" ht="14.25" thickBot="1">
      <c r="A73" s="38" t="s">
        <v>8</v>
      </c>
      <c r="B73" s="39"/>
      <c r="C73" s="39"/>
      <c r="D73" s="74">
        <f>SUM(D41:D72)</f>
        <v>23023306</v>
      </c>
      <c r="E73" s="43">
        <f aca="true" t="shared" si="6" ref="E73:E116">ROUND((D73/$D$162)*100,1)</f>
        <v>2.8</v>
      </c>
      <c r="G73" s="21" t="s">
        <v>9</v>
      </c>
      <c r="H73" s="45">
        <v>201</v>
      </c>
      <c r="I73" s="15" t="s">
        <v>134</v>
      </c>
      <c r="J73" s="121">
        <v>137890</v>
      </c>
      <c r="K73" s="49">
        <f t="shared" si="5"/>
        <v>0.01732962825403689</v>
      </c>
    </row>
    <row r="74" spans="1:11" ht="13.5">
      <c r="A74" s="21" t="s">
        <v>9</v>
      </c>
      <c r="B74" s="45">
        <v>201</v>
      </c>
      <c r="C74" s="15" t="s">
        <v>134</v>
      </c>
      <c r="D74" s="71">
        <v>13672</v>
      </c>
      <c r="E74" s="49">
        <f t="shared" si="6"/>
        <v>0</v>
      </c>
      <c r="G74" s="21"/>
      <c r="H74" s="15">
        <v>202</v>
      </c>
      <c r="I74" s="15" t="s">
        <v>135</v>
      </c>
      <c r="J74" s="121">
        <v>1110837</v>
      </c>
      <c r="K74" s="19">
        <f t="shared" si="5"/>
        <v>0.13960687693690313</v>
      </c>
    </row>
    <row r="75" spans="1:11" ht="13.5">
      <c r="A75" s="21"/>
      <c r="B75" s="15">
        <v>202</v>
      </c>
      <c r="C75" s="15" t="s">
        <v>135</v>
      </c>
      <c r="D75" s="71">
        <v>504722</v>
      </c>
      <c r="E75" s="19">
        <f t="shared" si="6"/>
        <v>0.1</v>
      </c>
      <c r="G75" s="21"/>
      <c r="H75" s="15">
        <v>203</v>
      </c>
      <c r="I75" s="15" t="s">
        <v>136</v>
      </c>
      <c r="J75" s="121">
        <v>13144927</v>
      </c>
      <c r="K75" s="19">
        <f t="shared" si="5"/>
        <v>1.652017538156881</v>
      </c>
    </row>
    <row r="76" spans="1:11" ht="13.5">
      <c r="A76" s="21"/>
      <c r="B76" s="15">
        <v>203</v>
      </c>
      <c r="C76" s="15" t="s">
        <v>136</v>
      </c>
      <c r="D76" s="71">
        <v>2306593</v>
      </c>
      <c r="E76" s="19">
        <f t="shared" si="6"/>
        <v>0.3</v>
      </c>
      <c r="G76" s="21"/>
      <c r="H76" s="15">
        <v>204</v>
      </c>
      <c r="I76" s="15" t="s">
        <v>137</v>
      </c>
      <c r="J76" s="121">
        <v>792991</v>
      </c>
      <c r="K76" s="19">
        <f t="shared" si="5"/>
        <v>0.09966088359414725</v>
      </c>
    </row>
    <row r="77" spans="1:11" ht="13.5">
      <c r="A77" s="21"/>
      <c r="B77" s="15">
        <v>204</v>
      </c>
      <c r="C77" s="15" t="s">
        <v>137</v>
      </c>
      <c r="D77" s="71">
        <v>567480</v>
      </c>
      <c r="E77" s="19">
        <f t="shared" si="6"/>
        <v>0.1</v>
      </c>
      <c r="G77" s="21"/>
      <c r="H77" s="15">
        <v>205</v>
      </c>
      <c r="I77" s="15" t="s">
        <v>138</v>
      </c>
      <c r="J77" s="121">
        <v>12862897</v>
      </c>
      <c r="K77" s="19">
        <f t="shared" si="5"/>
        <v>1.6165727991875138</v>
      </c>
    </row>
    <row r="78" spans="1:11" ht="13.5">
      <c r="A78" s="21"/>
      <c r="B78" s="15">
        <v>205</v>
      </c>
      <c r="C78" s="15" t="s">
        <v>138</v>
      </c>
      <c r="D78" s="71">
        <v>17339465</v>
      </c>
      <c r="E78" s="19">
        <f t="shared" si="6"/>
        <v>2.1</v>
      </c>
      <c r="G78" s="21"/>
      <c r="H78" s="15">
        <v>206</v>
      </c>
      <c r="I78" s="15" t="s">
        <v>139</v>
      </c>
      <c r="J78" s="121">
        <v>83943038</v>
      </c>
      <c r="K78" s="19">
        <f t="shared" si="5"/>
        <v>10.549725455468069</v>
      </c>
    </row>
    <row r="79" spans="1:11" ht="13.5">
      <c r="A79" s="21"/>
      <c r="B79" s="15">
        <v>206</v>
      </c>
      <c r="C79" s="15" t="s">
        <v>139</v>
      </c>
      <c r="D79" s="71">
        <v>2879547</v>
      </c>
      <c r="E79" s="19">
        <f t="shared" si="6"/>
        <v>0.4</v>
      </c>
      <c r="G79" s="21"/>
      <c r="H79" s="15">
        <v>207</v>
      </c>
      <c r="I79" s="15" t="s">
        <v>140</v>
      </c>
      <c r="J79" s="121">
        <v>2233955</v>
      </c>
      <c r="K79" s="19">
        <f t="shared" si="5"/>
        <v>0.28075719549094913</v>
      </c>
    </row>
    <row r="80" spans="1:11" ht="13.5">
      <c r="A80" s="21"/>
      <c r="B80" s="15">
        <v>207</v>
      </c>
      <c r="C80" s="15" t="s">
        <v>140</v>
      </c>
      <c r="D80" s="71">
        <v>6505916</v>
      </c>
      <c r="E80" s="19">
        <f t="shared" si="6"/>
        <v>0.8</v>
      </c>
      <c r="G80" s="21"/>
      <c r="H80" s="15">
        <v>208</v>
      </c>
      <c r="I80" s="15" t="s">
        <v>141</v>
      </c>
      <c r="J80" s="121">
        <v>16942859</v>
      </c>
      <c r="K80" s="19">
        <f t="shared" si="5"/>
        <v>2.129330974186403</v>
      </c>
    </row>
    <row r="81" spans="1:11" ht="13.5">
      <c r="A81" s="21"/>
      <c r="B81" s="15">
        <v>208</v>
      </c>
      <c r="C81" s="15" t="s">
        <v>141</v>
      </c>
      <c r="D81" s="71">
        <v>25503310</v>
      </c>
      <c r="E81" s="19">
        <f t="shared" si="6"/>
        <v>3.1</v>
      </c>
      <c r="G81" s="21"/>
      <c r="H81" s="15">
        <v>209</v>
      </c>
      <c r="I81" s="15" t="s">
        <v>142</v>
      </c>
      <c r="J81" s="121">
        <v>10813</v>
      </c>
      <c r="K81" s="19">
        <f t="shared" si="5"/>
        <v>0.00135894749663428</v>
      </c>
    </row>
    <row r="82" spans="1:11" ht="13.5">
      <c r="A82" s="21"/>
      <c r="B82" s="15">
        <v>209</v>
      </c>
      <c r="C82" s="15" t="s">
        <v>142</v>
      </c>
      <c r="D82" s="71">
        <v>9082</v>
      </c>
      <c r="E82" s="19">
        <f t="shared" si="6"/>
        <v>0</v>
      </c>
      <c r="G82" s="21"/>
      <c r="H82" s="15">
        <v>210</v>
      </c>
      <c r="I82" s="15" t="s">
        <v>143</v>
      </c>
      <c r="J82" s="121">
        <v>11479605</v>
      </c>
      <c r="K82" s="19">
        <f t="shared" si="5"/>
        <v>1.442724542411945</v>
      </c>
    </row>
    <row r="83" spans="1:11" ht="13.5">
      <c r="A83" s="21"/>
      <c r="B83" s="15">
        <v>210</v>
      </c>
      <c r="C83" s="15" t="s">
        <v>143</v>
      </c>
      <c r="D83" s="71">
        <v>14042658</v>
      </c>
      <c r="E83" s="19">
        <f t="shared" si="6"/>
        <v>1.7</v>
      </c>
      <c r="G83" s="21"/>
      <c r="H83" s="15">
        <v>211</v>
      </c>
      <c r="I83" s="15" t="s">
        <v>144</v>
      </c>
      <c r="J83" s="121">
        <v>18276</v>
      </c>
      <c r="K83" s="19">
        <f t="shared" si="5"/>
        <v>0.002296876394015361</v>
      </c>
    </row>
    <row r="84" spans="1:11" ht="13.5">
      <c r="A84" s="21"/>
      <c r="B84" s="15">
        <v>213</v>
      </c>
      <c r="C84" s="15" t="s">
        <v>146</v>
      </c>
      <c r="D84" s="71">
        <v>43937576</v>
      </c>
      <c r="E84" s="19">
        <f t="shared" si="6"/>
        <v>5.4</v>
      </c>
      <c r="G84" s="21"/>
      <c r="H84" s="15">
        <v>213</v>
      </c>
      <c r="I84" s="15" t="s">
        <v>146</v>
      </c>
      <c r="J84" s="121">
        <v>38999190</v>
      </c>
      <c r="K84" s="19">
        <f t="shared" si="5"/>
        <v>4.901308759943091</v>
      </c>
    </row>
    <row r="85" spans="1:11" ht="13.5">
      <c r="A85" s="21"/>
      <c r="B85" s="15">
        <v>215</v>
      </c>
      <c r="C85" s="15" t="s">
        <v>147</v>
      </c>
      <c r="D85" s="71">
        <v>1822020</v>
      </c>
      <c r="E85" s="19">
        <f t="shared" si="6"/>
        <v>0.2</v>
      </c>
      <c r="G85" s="21"/>
      <c r="H85" s="15">
        <v>215</v>
      </c>
      <c r="I85" s="15" t="s">
        <v>147</v>
      </c>
      <c r="J85" s="121">
        <v>3462803</v>
      </c>
      <c r="K85" s="19">
        <f t="shared" si="5"/>
        <v>0.43519536374620127</v>
      </c>
    </row>
    <row r="86" spans="1:11" ht="13.5">
      <c r="A86" s="21"/>
      <c r="B86" s="15">
        <v>217</v>
      </c>
      <c r="C86" s="15" t="s">
        <v>148</v>
      </c>
      <c r="D86" s="71">
        <v>170284</v>
      </c>
      <c r="E86" s="19">
        <f t="shared" si="6"/>
        <v>0</v>
      </c>
      <c r="G86" s="21"/>
      <c r="H86" s="15">
        <v>217</v>
      </c>
      <c r="I86" s="15" t="s">
        <v>148</v>
      </c>
      <c r="J86" s="121">
        <v>1582572</v>
      </c>
      <c r="K86" s="19">
        <f t="shared" si="5"/>
        <v>0.19889320795741292</v>
      </c>
    </row>
    <row r="87" spans="1:11" ht="13.5">
      <c r="A87" s="21"/>
      <c r="B87" s="15">
        <v>218</v>
      </c>
      <c r="C87" s="15" t="s">
        <v>149</v>
      </c>
      <c r="D87" s="71">
        <v>23590934</v>
      </c>
      <c r="E87" s="19">
        <f t="shared" si="6"/>
        <v>2.9</v>
      </c>
      <c r="G87" s="21"/>
      <c r="H87" s="15">
        <v>218</v>
      </c>
      <c r="I87" s="15" t="s">
        <v>149</v>
      </c>
      <c r="J87" s="121">
        <v>5266818</v>
      </c>
      <c r="K87" s="19">
        <f t="shared" si="5"/>
        <v>0.6619189065318011</v>
      </c>
    </row>
    <row r="88" spans="1:11" ht="13.5">
      <c r="A88" s="21"/>
      <c r="B88" s="15">
        <v>219</v>
      </c>
      <c r="C88" s="15" t="s">
        <v>270</v>
      </c>
      <c r="D88" s="71">
        <v>545</v>
      </c>
      <c r="E88" s="19">
        <f t="shared" si="6"/>
        <v>0</v>
      </c>
      <c r="G88" s="21"/>
      <c r="H88" s="15">
        <v>220</v>
      </c>
      <c r="I88" s="15" t="s">
        <v>151</v>
      </c>
      <c r="J88" s="121">
        <v>28795208</v>
      </c>
      <c r="K88" s="19">
        <f t="shared" si="5"/>
        <v>3.618900936526717</v>
      </c>
    </row>
    <row r="89" spans="1:11" ht="13.5">
      <c r="A89" s="21"/>
      <c r="B89" s="15">
        <v>220</v>
      </c>
      <c r="C89" s="15" t="s">
        <v>151</v>
      </c>
      <c r="D89" s="71">
        <v>4371234</v>
      </c>
      <c r="E89" s="19">
        <f t="shared" si="6"/>
        <v>0.5</v>
      </c>
      <c r="G89" s="21"/>
      <c r="H89" s="15">
        <v>221</v>
      </c>
      <c r="I89" s="15" t="s">
        <v>152</v>
      </c>
      <c r="J89" s="121">
        <v>6457</v>
      </c>
      <c r="K89" s="19">
        <f t="shared" si="5"/>
        <v>0.0008114976404113147</v>
      </c>
    </row>
    <row r="90" spans="1:11" ht="13.5">
      <c r="A90" s="21"/>
      <c r="B90" s="15">
        <v>221</v>
      </c>
      <c r="C90" s="15" t="s">
        <v>152</v>
      </c>
      <c r="D90" s="71">
        <v>8441</v>
      </c>
      <c r="E90" s="19">
        <f t="shared" si="6"/>
        <v>0</v>
      </c>
      <c r="G90" s="21"/>
      <c r="H90" s="15">
        <v>222</v>
      </c>
      <c r="I90" s="15" t="s">
        <v>153</v>
      </c>
      <c r="J90" s="121">
        <v>476175</v>
      </c>
      <c r="K90" s="19">
        <f t="shared" si="5"/>
        <v>0.05984433776101251</v>
      </c>
    </row>
    <row r="91" spans="1:11" ht="13.5">
      <c r="A91" s="21"/>
      <c r="B91" s="15">
        <v>222</v>
      </c>
      <c r="C91" s="15" t="s">
        <v>153</v>
      </c>
      <c r="D91" s="71">
        <v>4116398</v>
      </c>
      <c r="E91" s="19">
        <f t="shared" si="6"/>
        <v>0.5</v>
      </c>
      <c r="G91" s="21"/>
      <c r="H91" s="15">
        <v>225</v>
      </c>
      <c r="I91" s="15" t="s">
        <v>154</v>
      </c>
      <c r="J91" s="121">
        <v>1478499</v>
      </c>
      <c r="K91" s="19">
        <f t="shared" si="5"/>
        <v>0.18581360536634478</v>
      </c>
    </row>
    <row r="92" spans="1:11" ht="13.5">
      <c r="A92" s="21"/>
      <c r="B92" s="15">
        <v>225</v>
      </c>
      <c r="C92" s="15" t="s">
        <v>154</v>
      </c>
      <c r="D92" s="71">
        <v>1661898</v>
      </c>
      <c r="E92" s="19">
        <f t="shared" si="6"/>
        <v>0.2</v>
      </c>
      <c r="G92" s="21"/>
      <c r="H92" s="15">
        <v>228</v>
      </c>
      <c r="I92" s="15" t="s">
        <v>271</v>
      </c>
      <c r="J92" s="121">
        <v>7886</v>
      </c>
      <c r="K92" s="19">
        <f t="shared" si="5"/>
        <v>0.0009910903503614105</v>
      </c>
    </row>
    <row r="93" spans="1:11" ht="13.5">
      <c r="A93" s="21"/>
      <c r="B93" s="15">
        <v>228</v>
      </c>
      <c r="C93" s="15" t="s">
        <v>271</v>
      </c>
      <c r="D93" s="71">
        <v>3620</v>
      </c>
      <c r="E93" s="19">
        <f t="shared" si="6"/>
        <v>0</v>
      </c>
      <c r="G93" s="21"/>
      <c r="H93" s="15">
        <v>230</v>
      </c>
      <c r="I93" s="15" t="s">
        <v>156</v>
      </c>
      <c r="J93" s="121">
        <v>73714</v>
      </c>
      <c r="K93" s="19">
        <f t="shared" si="5"/>
        <v>0.00926416866428367</v>
      </c>
    </row>
    <row r="94" spans="1:11" ht="13.5">
      <c r="A94" s="21"/>
      <c r="B94" s="15">
        <v>230</v>
      </c>
      <c r="C94" s="15" t="s">
        <v>156</v>
      </c>
      <c r="D94" s="71">
        <v>49095</v>
      </c>
      <c r="E94" s="19">
        <f t="shared" si="6"/>
        <v>0</v>
      </c>
      <c r="G94" s="21"/>
      <c r="H94" s="15">
        <v>233</v>
      </c>
      <c r="I94" s="15" t="s">
        <v>157</v>
      </c>
      <c r="J94" s="121">
        <v>347</v>
      </c>
      <c r="K94" s="19">
        <f t="shared" si="5"/>
        <v>4.360998625100297E-05</v>
      </c>
    </row>
    <row r="95" spans="1:11" ht="13.5">
      <c r="A95" s="21"/>
      <c r="B95" s="15">
        <v>233</v>
      </c>
      <c r="C95" s="15" t="s">
        <v>157</v>
      </c>
      <c r="D95" s="71">
        <v>2471</v>
      </c>
      <c r="E95" s="19">
        <f t="shared" si="6"/>
        <v>0</v>
      </c>
      <c r="G95" s="21"/>
      <c r="H95" s="15">
        <v>234</v>
      </c>
      <c r="I95" s="15" t="s">
        <v>158</v>
      </c>
      <c r="J95" s="121">
        <v>518045</v>
      </c>
      <c r="K95" s="19">
        <f t="shared" si="5"/>
        <v>0.06510644186570846</v>
      </c>
    </row>
    <row r="96" spans="1:11" ht="13.5">
      <c r="A96" s="21"/>
      <c r="B96" s="15">
        <v>234</v>
      </c>
      <c r="C96" s="15" t="s">
        <v>158</v>
      </c>
      <c r="D96" s="71">
        <v>1652949</v>
      </c>
      <c r="E96" s="19">
        <f t="shared" si="6"/>
        <v>0.2</v>
      </c>
      <c r="G96" s="21"/>
      <c r="H96" s="15">
        <v>241</v>
      </c>
      <c r="I96" s="15" t="s">
        <v>159</v>
      </c>
      <c r="J96" s="121">
        <v>10149</v>
      </c>
      <c r="K96" s="19">
        <f t="shared" si="5"/>
        <v>0.0012754978399464817</v>
      </c>
    </row>
    <row r="97" spans="1:11" ht="13.5">
      <c r="A97" s="21"/>
      <c r="B97" s="15">
        <v>241</v>
      </c>
      <c r="C97" s="15" t="s">
        <v>159</v>
      </c>
      <c r="D97" s="71">
        <v>9693</v>
      </c>
      <c r="E97" s="19">
        <f t="shared" si="6"/>
        <v>0</v>
      </c>
      <c r="G97" s="21"/>
      <c r="H97" s="15">
        <v>242</v>
      </c>
      <c r="I97" s="15" t="s">
        <v>160</v>
      </c>
      <c r="J97" s="121">
        <v>106578</v>
      </c>
      <c r="K97" s="19">
        <f t="shared" si="5"/>
        <v>0.013394423961554451</v>
      </c>
    </row>
    <row r="98" spans="1:11" ht="13.5">
      <c r="A98" s="21"/>
      <c r="B98" s="15">
        <v>242</v>
      </c>
      <c r="C98" s="15" t="s">
        <v>160</v>
      </c>
      <c r="D98" s="71">
        <v>39164</v>
      </c>
      <c r="E98" s="19">
        <f t="shared" si="6"/>
        <v>0</v>
      </c>
      <c r="G98" s="21"/>
      <c r="H98" s="15">
        <v>243</v>
      </c>
      <c r="I98" s="15" t="s">
        <v>161</v>
      </c>
      <c r="J98" s="121">
        <v>712</v>
      </c>
      <c r="K98" s="19">
        <f t="shared" si="5"/>
        <v>8.948216199053059E-05</v>
      </c>
    </row>
    <row r="99" spans="1:11" ht="13.5">
      <c r="A99" s="21"/>
      <c r="B99" s="22"/>
      <c r="C99" s="22" t="s">
        <v>290</v>
      </c>
      <c r="D99" s="28">
        <f>SUM(D76:D83,D85:D86,D88:D91,D93:D94,D97,D106,D108,D110:D112,D116:D118)</f>
        <v>92463712</v>
      </c>
      <c r="E99" s="27">
        <f t="shared" si="6"/>
        <v>11.4</v>
      </c>
      <c r="G99" s="21"/>
      <c r="H99" s="15">
        <v>244</v>
      </c>
      <c r="I99" s="15" t="s">
        <v>289</v>
      </c>
      <c r="J99" s="121">
        <v>652</v>
      </c>
      <c r="K99" s="19">
        <f t="shared" si="5"/>
        <v>8.19415303621151E-05</v>
      </c>
    </row>
    <row r="100" spans="1:11" ht="13.5">
      <c r="A100" s="21"/>
      <c r="B100" s="31"/>
      <c r="C100" s="31" t="s">
        <v>291</v>
      </c>
      <c r="D100" s="73">
        <f>SUM(D74:D75,D84)</f>
        <v>44455970</v>
      </c>
      <c r="E100" s="35">
        <f t="shared" si="6"/>
        <v>5.5</v>
      </c>
      <c r="G100" s="21"/>
      <c r="H100" s="22"/>
      <c r="I100" s="22" t="s">
        <v>290</v>
      </c>
      <c r="J100" s="28">
        <f>SUM(J75:J82,J83,J84:J85,J86:J88,J90:J91,J94,J105,J106,J109:J110,J113:J114)</f>
        <v>222967929</v>
      </c>
      <c r="K100" s="27">
        <f t="shared" si="5"/>
        <v>28.02198362566169</v>
      </c>
    </row>
    <row r="101" spans="1:11" ht="14.25" thickBot="1">
      <c r="A101" s="38" t="s">
        <v>10</v>
      </c>
      <c r="B101" s="39"/>
      <c r="C101" s="39"/>
      <c r="D101" s="74">
        <f>SUM(D74:D98)</f>
        <v>151108767</v>
      </c>
      <c r="E101" s="43">
        <f t="shared" si="6"/>
        <v>18.6</v>
      </c>
      <c r="G101" s="21"/>
      <c r="H101" s="31"/>
      <c r="I101" s="31" t="s">
        <v>291</v>
      </c>
      <c r="J101" s="73">
        <f>SUM(J73:J74)</f>
        <v>1248727</v>
      </c>
      <c r="K101" s="35">
        <f t="shared" si="5"/>
        <v>0.15693650519094002</v>
      </c>
    </row>
    <row r="102" spans="1:11" ht="14.25" thickBot="1">
      <c r="A102" s="21" t="s">
        <v>292</v>
      </c>
      <c r="B102" s="45">
        <v>150</v>
      </c>
      <c r="C102" s="15" t="s">
        <v>163</v>
      </c>
      <c r="D102" s="71">
        <v>6264</v>
      </c>
      <c r="E102" s="49">
        <f t="shared" si="6"/>
        <v>0</v>
      </c>
      <c r="G102" s="38" t="s">
        <v>10</v>
      </c>
      <c r="H102" s="39"/>
      <c r="I102" s="39"/>
      <c r="J102" s="74">
        <f>SUM(J73:J99)</f>
        <v>223463893</v>
      </c>
      <c r="K102" s="43">
        <f t="shared" si="5"/>
        <v>28.084314989410945</v>
      </c>
    </row>
    <row r="103" spans="1:11" ht="13.5">
      <c r="A103" s="21" t="s">
        <v>314</v>
      </c>
      <c r="B103" s="15">
        <v>152</v>
      </c>
      <c r="C103" s="15" t="s">
        <v>165</v>
      </c>
      <c r="D103" s="71">
        <v>6991</v>
      </c>
      <c r="E103" s="19">
        <f t="shared" si="6"/>
        <v>0</v>
      </c>
      <c r="G103" s="21" t="s">
        <v>315</v>
      </c>
      <c r="H103" s="15">
        <v>151</v>
      </c>
      <c r="I103" s="15" t="s">
        <v>164</v>
      </c>
      <c r="J103" s="121">
        <v>456</v>
      </c>
      <c r="K103" s="19">
        <f t="shared" si="5"/>
        <v>5.730880037595779E-05</v>
      </c>
    </row>
    <row r="104" spans="1:11" ht="13.5">
      <c r="A104" s="21"/>
      <c r="B104" s="15">
        <v>153</v>
      </c>
      <c r="C104" s="15" t="s">
        <v>166</v>
      </c>
      <c r="D104" s="71">
        <v>33890</v>
      </c>
      <c r="E104" s="19">
        <f t="shared" si="6"/>
        <v>0</v>
      </c>
      <c r="G104" s="21" t="s">
        <v>314</v>
      </c>
      <c r="H104" s="15">
        <v>153</v>
      </c>
      <c r="I104" s="15" t="s">
        <v>166</v>
      </c>
      <c r="J104" s="121">
        <v>2400</v>
      </c>
      <c r="K104" s="19">
        <f t="shared" si="5"/>
        <v>0.00030162526513661993</v>
      </c>
    </row>
    <row r="105" spans="1:11" ht="13.5">
      <c r="A105" s="21"/>
      <c r="B105" s="15">
        <v>157</v>
      </c>
      <c r="C105" s="15" t="s">
        <v>170</v>
      </c>
      <c r="D105" s="71">
        <v>844</v>
      </c>
      <c r="E105" s="19">
        <f t="shared" si="6"/>
        <v>0</v>
      </c>
      <c r="G105" s="21"/>
      <c r="H105" s="15">
        <v>155</v>
      </c>
      <c r="I105" s="15" t="s">
        <v>168</v>
      </c>
      <c r="J105" s="121">
        <v>1155</v>
      </c>
      <c r="K105" s="19">
        <f t="shared" si="5"/>
        <v>0.00014515715884699836</v>
      </c>
    </row>
    <row r="106" spans="1:11" ht="13.5">
      <c r="A106" s="21"/>
      <c r="B106" s="15">
        <v>223</v>
      </c>
      <c r="C106" s="15" t="s">
        <v>171</v>
      </c>
      <c r="D106" s="71">
        <v>3265405</v>
      </c>
      <c r="E106" s="19">
        <f t="shared" si="6"/>
        <v>0.4</v>
      </c>
      <c r="G106" s="21"/>
      <c r="H106" s="15">
        <v>157</v>
      </c>
      <c r="I106" s="15" t="s">
        <v>170</v>
      </c>
      <c r="J106" s="121">
        <v>1001</v>
      </c>
      <c r="K106" s="19">
        <f t="shared" si="5"/>
        <v>0.00012580287100073193</v>
      </c>
    </row>
    <row r="107" spans="1:11" ht="13.5">
      <c r="A107" s="21"/>
      <c r="B107" s="15">
        <v>224</v>
      </c>
      <c r="C107" s="15" t="s">
        <v>172</v>
      </c>
      <c r="D107" s="71">
        <v>511451</v>
      </c>
      <c r="E107" s="19">
        <f t="shared" si="6"/>
        <v>0.1</v>
      </c>
      <c r="G107" s="21"/>
      <c r="H107" s="15">
        <v>223</v>
      </c>
      <c r="I107" s="15" t="s">
        <v>171</v>
      </c>
      <c r="J107" s="121">
        <v>943727</v>
      </c>
      <c r="K107" s="19">
        <f t="shared" si="5"/>
        <v>0.11860496107982789</v>
      </c>
    </row>
    <row r="108" spans="1:11" ht="13.5">
      <c r="A108" s="21"/>
      <c r="B108" s="15">
        <v>227</v>
      </c>
      <c r="C108" s="15" t="s">
        <v>173</v>
      </c>
      <c r="D108" s="71">
        <v>5192680</v>
      </c>
      <c r="E108" s="19">
        <f t="shared" si="6"/>
        <v>0.6</v>
      </c>
      <c r="G108" s="21"/>
      <c r="H108" s="15">
        <v>224</v>
      </c>
      <c r="I108" s="15" t="s">
        <v>172</v>
      </c>
      <c r="J108" s="121">
        <v>354023</v>
      </c>
      <c r="K108" s="19">
        <f t="shared" si="5"/>
        <v>0.044492617183109005</v>
      </c>
    </row>
    <row r="109" spans="1:11" ht="13.5">
      <c r="A109" s="21"/>
      <c r="B109" s="15">
        <v>231</v>
      </c>
      <c r="C109" s="15" t="s">
        <v>175</v>
      </c>
      <c r="D109" s="71">
        <v>259906</v>
      </c>
      <c r="E109" s="19">
        <f t="shared" si="6"/>
        <v>0</v>
      </c>
      <c r="G109" s="21"/>
      <c r="H109" s="15">
        <v>227</v>
      </c>
      <c r="I109" s="15" t="s">
        <v>173</v>
      </c>
      <c r="J109" s="121">
        <v>1288649</v>
      </c>
      <c r="K109" s="19">
        <f t="shared" si="5"/>
        <v>0.16195379012210007</v>
      </c>
    </row>
    <row r="110" spans="1:11" ht="13.5">
      <c r="A110" s="21"/>
      <c r="B110" s="15">
        <v>232</v>
      </c>
      <c r="C110" s="15" t="s">
        <v>176</v>
      </c>
      <c r="D110" s="71">
        <v>39272</v>
      </c>
      <c r="E110" s="19">
        <f t="shared" si="6"/>
        <v>0</v>
      </c>
      <c r="G110" s="21"/>
      <c r="H110" s="15">
        <v>231</v>
      </c>
      <c r="I110" s="15" t="s">
        <v>175</v>
      </c>
      <c r="J110" s="121">
        <v>166396</v>
      </c>
      <c r="K110" s="19">
        <f t="shared" si="5"/>
        <v>0.02091218234069709</v>
      </c>
    </row>
    <row r="111" spans="1:11" ht="13.5">
      <c r="A111" s="21"/>
      <c r="B111" s="15">
        <v>235</v>
      </c>
      <c r="C111" s="15" t="s">
        <v>177</v>
      </c>
      <c r="D111" s="71">
        <v>666177</v>
      </c>
      <c r="E111" s="19">
        <f t="shared" si="6"/>
        <v>0.1</v>
      </c>
      <c r="G111" s="21"/>
      <c r="H111" s="15">
        <v>232</v>
      </c>
      <c r="I111" s="15" t="s">
        <v>176</v>
      </c>
      <c r="J111" s="121">
        <v>47373</v>
      </c>
      <c r="K111" s="19">
        <f t="shared" si="5"/>
        <v>0.005953705702215457</v>
      </c>
    </row>
    <row r="112" spans="1:11" ht="13.5">
      <c r="A112" s="21"/>
      <c r="B112" s="15">
        <v>236</v>
      </c>
      <c r="C112" s="15" t="s">
        <v>178</v>
      </c>
      <c r="D112" s="71">
        <v>35672</v>
      </c>
      <c r="E112" s="19">
        <f t="shared" si="6"/>
        <v>0</v>
      </c>
      <c r="G112" s="21"/>
      <c r="H112" s="15">
        <v>235</v>
      </c>
      <c r="I112" s="15" t="s">
        <v>177</v>
      </c>
      <c r="J112" s="121">
        <v>2047</v>
      </c>
      <c r="K112" s="19">
        <f t="shared" si="5"/>
        <v>0.0002572612157227755</v>
      </c>
    </row>
    <row r="113" spans="1:11" ht="13.5">
      <c r="A113" s="21"/>
      <c r="B113" s="15">
        <v>237</v>
      </c>
      <c r="C113" s="15" t="s">
        <v>179</v>
      </c>
      <c r="D113" s="71">
        <v>35737</v>
      </c>
      <c r="E113" s="19">
        <f t="shared" si="6"/>
        <v>0</v>
      </c>
      <c r="G113" s="21"/>
      <c r="H113" s="15">
        <v>236</v>
      </c>
      <c r="I113" s="15" t="s">
        <v>178</v>
      </c>
      <c r="J113" s="121">
        <v>4896</v>
      </c>
      <c r="K113" s="19">
        <f t="shared" si="5"/>
        <v>0.0006153155408787047</v>
      </c>
    </row>
    <row r="114" spans="1:11" ht="13.5">
      <c r="A114" s="21"/>
      <c r="B114" s="15">
        <v>238</v>
      </c>
      <c r="C114" s="15" t="s">
        <v>180</v>
      </c>
      <c r="D114" s="71">
        <v>69818</v>
      </c>
      <c r="E114" s="19">
        <f t="shared" si="6"/>
        <v>0</v>
      </c>
      <c r="G114" s="21"/>
      <c r="H114" s="15">
        <v>237</v>
      </c>
      <c r="I114" s="15" t="s">
        <v>179</v>
      </c>
      <c r="J114" s="121">
        <v>14859</v>
      </c>
      <c r="K114" s="54">
        <f t="shared" si="5"/>
        <v>0.0018674374227770985</v>
      </c>
    </row>
    <row r="115" spans="1:11" ht="13.5">
      <c r="A115" s="21"/>
      <c r="B115" s="15">
        <v>239</v>
      </c>
      <c r="C115" s="15" t="s">
        <v>181</v>
      </c>
      <c r="D115" s="71">
        <v>9255</v>
      </c>
      <c r="E115" s="19">
        <f t="shared" si="6"/>
        <v>0</v>
      </c>
      <c r="G115" s="21"/>
      <c r="H115" s="15">
        <v>238</v>
      </c>
      <c r="I115" s="15" t="s">
        <v>180</v>
      </c>
      <c r="J115" s="121">
        <v>27959</v>
      </c>
      <c r="K115" s="54"/>
    </row>
    <row r="116" spans="1:11" ht="13.5">
      <c r="A116" s="21"/>
      <c r="B116" s="15">
        <v>240</v>
      </c>
      <c r="C116" s="15" t="s">
        <v>182</v>
      </c>
      <c r="D116" s="71">
        <v>2094</v>
      </c>
      <c r="E116" s="19">
        <f t="shared" si="6"/>
        <v>0</v>
      </c>
      <c r="G116" s="21"/>
      <c r="H116" s="15">
        <v>240</v>
      </c>
      <c r="I116" s="15" t="s">
        <v>182</v>
      </c>
      <c r="J116" s="121">
        <v>390</v>
      </c>
      <c r="K116" s="54"/>
    </row>
    <row r="117" spans="1:11" ht="13.5">
      <c r="A117" s="21"/>
      <c r="B117" s="15">
        <v>245</v>
      </c>
      <c r="C117" s="15" t="s">
        <v>183</v>
      </c>
      <c r="D117" s="71">
        <v>3353315</v>
      </c>
      <c r="E117" s="54"/>
      <c r="G117" s="21"/>
      <c r="H117" s="15">
        <v>245</v>
      </c>
      <c r="I117" s="15" t="s">
        <v>183</v>
      </c>
      <c r="J117" s="121">
        <v>539193</v>
      </c>
      <c r="K117" s="54"/>
    </row>
    <row r="118" spans="1:11" ht="13.5">
      <c r="A118" s="21"/>
      <c r="B118" s="30">
        <v>246</v>
      </c>
      <c r="C118" s="15" t="s">
        <v>184</v>
      </c>
      <c r="D118" s="71">
        <v>203716</v>
      </c>
      <c r="E118" s="54">
        <f aca="true" t="shared" si="7" ref="E118:E130">ROUND((D118/$D$162)*100,1)</f>
        <v>0</v>
      </c>
      <c r="G118" s="21"/>
      <c r="H118" s="30">
        <v>246</v>
      </c>
      <c r="I118" s="15" t="s">
        <v>184</v>
      </c>
      <c r="J118" s="121">
        <v>435223</v>
      </c>
      <c r="K118" s="54"/>
    </row>
    <row r="119" spans="1:11" ht="14.25" thickBot="1">
      <c r="A119" s="38" t="s">
        <v>11</v>
      </c>
      <c r="B119" s="39"/>
      <c r="C119" s="39"/>
      <c r="D119" s="74">
        <f>SUM(D102:D118)</f>
        <v>13692487</v>
      </c>
      <c r="E119" s="43">
        <f t="shared" si="7"/>
        <v>1.7</v>
      </c>
      <c r="G119" s="38" t="s">
        <v>11</v>
      </c>
      <c r="H119" s="39"/>
      <c r="I119" s="39"/>
      <c r="J119" s="74">
        <f>SUM(J103:J118)</f>
        <v>3829747</v>
      </c>
      <c r="K119" s="43">
        <f aca="true" t="shared" si="8" ref="K119:K130">J119/$J$165*100</f>
        <v>0.48131185595048953</v>
      </c>
    </row>
    <row r="120" spans="1:11" ht="13.5">
      <c r="A120" s="21" t="s">
        <v>12</v>
      </c>
      <c r="B120" s="45">
        <v>133</v>
      </c>
      <c r="C120" s="15" t="s">
        <v>185</v>
      </c>
      <c r="D120" s="71">
        <v>205703</v>
      </c>
      <c r="E120" s="49">
        <f t="shared" si="7"/>
        <v>0</v>
      </c>
      <c r="G120" s="21" t="s">
        <v>12</v>
      </c>
      <c r="H120" s="45">
        <v>133</v>
      </c>
      <c r="I120" s="15" t="s">
        <v>185</v>
      </c>
      <c r="J120" s="121">
        <v>260831</v>
      </c>
      <c r="K120" s="49">
        <f t="shared" si="8"/>
        <v>0.032780508137854054</v>
      </c>
    </row>
    <row r="121" spans="1:11" ht="13.5">
      <c r="A121" s="21"/>
      <c r="B121" s="15">
        <v>135</v>
      </c>
      <c r="C121" s="15" t="s">
        <v>187</v>
      </c>
      <c r="D121" s="71">
        <v>8939</v>
      </c>
      <c r="E121" s="19">
        <f t="shared" si="7"/>
        <v>0</v>
      </c>
      <c r="G121" s="21"/>
      <c r="H121" s="15">
        <v>134</v>
      </c>
      <c r="I121" s="15" t="s">
        <v>186</v>
      </c>
      <c r="J121" s="121">
        <v>328</v>
      </c>
      <c r="K121" s="19">
        <f t="shared" si="8"/>
        <v>4.12221195686714E-05</v>
      </c>
    </row>
    <row r="122" spans="1:11" ht="13.5">
      <c r="A122" s="21"/>
      <c r="B122" s="15">
        <v>137</v>
      </c>
      <c r="C122" s="15" t="s">
        <v>188</v>
      </c>
      <c r="D122" s="71">
        <v>3235645</v>
      </c>
      <c r="E122" s="19">
        <f t="shared" si="7"/>
        <v>0.4</v>
      </c>
      <c r="G122" s="21"/>
      <c r="H122" s="15">
        <v>135</v>
      </c>
      <c r="I122" s="15" t="s">
        <v>187</v>
      </c>
      <c r="J122" s="121">
        <v>377</v>
      </c>
      <c r="K122" s="19">
        <f t="shared" si="8"/>
        <v>4.7380302065210725E-05</v>
      </c>
    </row>
    <row r="123" spans="1:11" ht="13.5">
      <c r="A123" s="21"/>
      <c r="B123" s="15">
        <v>138</v>
      </c>
      <c r="C123" s="15" t="s">
        <v>189</v>
      </c>
      <c r="D123" s="71">
        <v>51365</v>
      </c>
      <c r="E123" s="19">
        <f t="shared" si="7"/>
        <v>0</v>
      </c>
      <c r="G123" s="21"/>
      <c r="H123" s="15">
        <v>137</v>
      </c>
      <c r="I123" s="15" t="s">
        <v>188</v>
      </c>
      <c r="J123" s="121">
        <v>100144</v>
      </c>
      <c r="K123" s="19">
        <f t="shared" si="8"/>
        <v>0.012585816896600698</v>
      </c>
    </row>
    <row r="124" spans="1:11" ht="13.5">
      <c r="A124" s="21"/>
      <c r="B124" s="15">
        <v>140</v>
      </c>
      <c r="C124" s="15" t="s">
        <v>190</v>
      </c>
      <c r="D124" s="71">
        <v>84911</v>
      </c>
      <c r="E124" s="19">
        <f t="shared" si="7"/>
        <v>0</v>
      </c>
      <c r="G124" s="21"/>
      <c r="H124" s="15">
        <v>138</v>
      </c>
      <c r="I124" s="15" t="s">
        <v>189</v>
      </c>
      <c r="J124" s="121">
        <v>1486</v>
      </c>
      <c r="K124" s="19">
        <f t="shared" si="8"/>
        <v>0.00018675630999709055</v>
      </c>
    </row>
    <row r="125" spans="1:11" ht="13.5">
      <c r="A125" s="21"/>
      <c r="B125" s="15">
        <v>141</v>
      </c>
      <c r="C125" s="15" t="s">
        <v>191</v>
      </c>
      <c r="D125" s="71">
        <v>51215</v>
      </c>
      <c r="E125" s="19">
        <f t="shared" si="7"/>
        <v>0</v>
      </c>
      <c r="G125" s="21"/>
      <c r="H125" s="15">
        <v>140</v>
      </c>
      <c r="I125" s="15" t="s">
        <v>190</v>
      </c>
      <c r="J125" s="121">
        <v>2882</v>
      </c>
      <c r="K125" s="19">
        <f t="shared" si="8"/>
        <v>0.00036220167255155783</v>
      </c>
    </row>
    <row r="126" spans="1:11" ht="13.5">
      <c r="A126" s="21"/>
      <c r="B126" s="15">
        <v>143</v>
      </c>
      <c r="C126" s="15" t="s">
        <v>192</v>
      </c>
      <c r="D126" s="71">
        <v>411155</v>
      </c>
      <c r="E126" s="19">
        <f t="shared" si="7"/>
        <v>0.1</v>
      </c>
      <c r="G126" s="21"/>
      <c r="H126" s="15">
        <v>141</v>
      </c>
      <c r="I126" s="15" t="s">
        <v>191</v>
      </c>
      <c r="J126" s="121">
        <v>2201</v>
      </c>
      <c r="K126" s="19">
        <f t="shared" si="8"/>
        <v>0.0002766155035690419</v>
      </c>
    </row>
    <row r="127" spans="1:11" ht="13.5">
      <c r="A127" s="21"/>
      <c r="B127" s="15">
        <v>144</v>
      </c>
      <c r="C127" s="15" t="s">
        <v>193</v>
      </c>
      <c r="D127" s="71">
        <v>41526</v>
      </c>
      <c r="E127" s="19">
        <f t="shared" si="7"/>
        <v>0</v>
      </c>
      <c r="G127" s="21"/>
      <c r="H127" s="15">
        <v>143</v>
      </c>
      <c r="I127" s="15" t="s">
        <v>192</v>
      </c>
      <c r="J127" s="121">
        <v>359998</v>
      </c>
      <c r="K127" s="19">
        <f t="shared" si="8"/>
        <v>0.045243538416105386</v>
      </c>
    </row>
    <row r="128" spans="1:11" ht="13.5">
      <c r="A128" s="21"/>
      <c r="B128" s="15">
        <v>145</v>
      </c>
      <c r="C128" s="15" t="s">
        <v>194</v>
      </c>
      <c r="D128" s="71">
        <v>11591</v>
      </c>
      <c r="E128" s="19">
        <f t="shared" si="7"/>
        <v>0</v>
      </c>
      <c r="G128" s="21"/>
      <c r="H128" s="15">
        <v>144</v>
      </c>
      <c r="I128" s="15" t="s">
        <v>193</v>
      </c>
      <c r="J128" s="121">
        <v>37234</v>
      </c>
      <c r="K128" s="19">
        <f t="shared" si="8"/>
        <v>0.004679464634207045</v>
      </c>
    </row>
    <row r="129" spans="1:11" ht="13.5">
      <c r="A129" s="21"/>
      <c r="B129" s="15">
        <v>146</v>
      </c>
      <c r="C129" s="15" t="s">
        <v>195</v>
      </c>
      <c r="D129" s="71">
        <v>28480</v>
      </c>
      <c r="E129" s="19">
        <f t="shared" si="7"/>
        <v>0</v>
      </c>
      <c r="G129" s="21"/>
      <c r="H129" s="15">
        <v>146</v>
      </c>
      <c r="I129" s="15" t="s">
        <v>195</v>
      </c>
      <c r="J129" s="121">
        <v>349</v>
      </c>
      <c r="K129" s="19">
        <f t="shared" si="8"/>
        <v>4.386134063861682E-05</v>
      </c>
    </row>
    <row r="130" spans="1:11" ht="13.5">
      <c r="A130" s="21"/>
      <c r="B130" s="15">
        <v>147</v>
      </c>
      <c r="C130" s="15" t="s">
        <v>196</v>
      </c>
      <c r="D130" s="71">
        <v>1786923</v>
      </c>
      <c r="E130" s="19">
        <f t="shared" si="7"/>
        <v>0.2</v>
      </c>
      <c r="G130" s="21"/>
      <c r="H130" s="15">
        <v>147</v>
      </c>
      <c r="I130" s="15" t="s">
        <v>196</v>
      </c>
      <c r="J130" s="121">
        <v>64128</v>
      </c>
      <c r="K130" s="19">
        <f t="shared" si="8"/>
        <v>0.008059427084450486</v>
      </c>
    </row>
    <row r="131" spans="1:11" ht="13.5">
      <c r="A131" s="21"/>
      <c r="B131" s="15">
        <v>149</v>
      </c>
      <c r="C131" s="15" t="s">
        <v>197</v>
      </c>
      <c r="D131" s="71">
        <v>10974</v>
      </c>
      <c r="E131" s="19"/>
      <c r="G131" s="21"/>
      <c r="H131" s="15">
        <v>149</v>
      </c>
      <c r="I131" s="15" t="s">
        <v>197</v>
      </c>
      <c r="J131" s="121">
        <v>915</v>
      </c>
      <c r="K131" s="54"/>
    </row>
    <row r="132" spans="1:11" ht="14.25" thickBot="1">
      <c r="A132" s="38" t="s">
        <v>13</v>
      </c>
      <c r="B132" s="39"/>
      <c r="C132" s="39"/>
      <c r="D132" s="74">
        <f>SUM(D120:D131)</f>
        <v>5928427</v>
      </c>
      <c r="E132" s="43">
        <f aca="true" t="shared" si="9" ref="E132:E162">ROUND((D132/$D$162)*100,1)</f>
        <v>0.7</v>
      </c>
      <c r="G132" s="38" t="s">
        <v>13</v>
      </c>
      <c r="H132" s="39"/>
      <c r="I132" s="39"/>
      <c r="J132" s="74">
        <f>SUM(J120:J131)</f>
        <v>830873</v>
      </c>
      <c r="K132" s="43">
        <f aca="true" t="shared" si="10" ref="K132:K151">J132/$J$165*100</f>
        <v>0.10442178704994118</v>
      </c>
    </row>
    <row r="133" spans="1:11" ht="13.5">
      <c r="A133" s="21" t="s">
        <v>14</v>
      </c>
      <c r="B133" s="45">
        <v>501</v>
      </c>
      <c r="C133" s="15" t="s">
        <v>199</v>
      </c>
      <c r="D133" s="71">
        <v>194963</v>
      </c>
      <c r="E133" s="49">
        <f t="shared" si="9"/>
        <v>0</v>
      </c>
      <c r="G133" s="21" t="s">
        <v>14</v>
      </c>
      <c r="H133" s="45">
        <v>501</v>
      </c>
      <c r="I133" s="15" t="s">
        <v>199</v>
      </c>
      <c r="J133" s="121">
        <v>5363</v>
      </c>
      <c r="K133" s="49">
        <f t="shared" si="10"/>
        <v>0.0006740067903865388</v>
      </c>
    </row>
    <row r="134" spans="1:11" ht="13.5">
      <c r="A134" s="21"/>
      <c r="B134" s="15">
        <v>503</v>
      </c>
      <c r="C134" s="15" t="s">
        <v>201</v>
      </c>
      <c r="D134" s="71">
        <v>28749</v>
      </c>
      <c r="E134" s="19">
        <f t="shared" si="9"/>
        <v>0</v>
      </c>
      <c r="G134" s="21"/>
      <c r="H134" s="15">
        <v>503</v>
      </c>
      <c r="I134" s="15" t="s">
        <v>201</v>
      </c>
      <c r="J134" s="121">
        <v>935</v>
      </c>
      <c r="K134" s="19">
        <f t="shared" si="10"/>
        <v>0.00011750817620947485</v>
      </c>
    </row>
    <row r="135" spans="1:11" ht="13.5">
      <c r="A135" s="21"/>
      <c r="B135" s="15">
        <v>504</v>
      </c>
      <c r="C135" s="15" t="s">
        <v>202</v>
      </c>
      <c r="D135" s="71">
        <v>67375</v>
      </c>
      <c r="E135" s="19">
        <f t="shared" si="9"/>
        <v>0</v>
      </c>
      <c r="G135" s="21"/>
      <c r="H135" s="15">
        <v>504</v>
      </c>
      <c r="I135" s="15" t="s">
        <v>202</v>
      </c>
      <c r="J135" s="121">
        <v>28090</v>
      </c>
      <c r="K135" s="19">
        <f t="shared" si="10"/>
        <v>0.0035302723740365228</v>
      </c>
    </row>
    <row r="136" spans="1:11" ht="13.5">
      <c r="A136" s="21"/>
      <c r="B136" s="15">
        <v>505</v>
      </c>
      <c r="C136" s="15" t="s">
        <v>203</v>
      </c>
      <c r="D136" s="71">
        <v>3103</v>
      </c>
      <c r="E136" s="19">
        <f t="shared" si="9"/>
        <v>0</v>
      </c>
      <c r="G136" s="21"/>
      <c r="H136" s="15">
        <v>506</v>
      </c>
      <c r="I136" s="15" t="s">
        <v>204</v>
      </c>
      <c r="J136" s="121">
        <v>3545</v>
      </c>
      <c r="K136" s="19">
        <f t="shared" si="10"/>
        <v>0.0004455256520455491</v>
      </c>
    </row>
    <row r="137" spans="1:11" ht="13.5">
      <c r="A137" s="21"/>
      <c r="B137" s="15">
        <v>506</v>
      </c>
      <c r="C137" s="15" t="s">
        <v>204</v>
      </c>
      <c r="D137" s="71">
        <v>84646</v>
      </c>
      <c r="E137" s="19">
        <f t="shared" si="9"/>
        <v>0</v>
      </c>
      <c r="G137" s="21"/>
      <c r="H137" s="15">
        <v>507</v>
      </c>
      <c r="I137" s="15" t="s">
        <v>205</v>
      </c>
      <c r="J137" s="121">
        <v>520</v>
      </c>
      <c r="K137" s="19">
        <f t="shared" si="10"/>
        <v>6.5352140779601E-05</v>
      </c>
    </row>
    <row r="138" spans="1:11" ht="13.5">
      <c r="A138" s="21"/>
      <c r="B138" s="15">
        <v>507</v>
      </c>
      <c r="C138" s="15" t="s">
        <v>205</v>
      </c>
      <c r="D138" s="71">
        <v>10928</v>
      </c>
      <c r="E138" s="19">
        <f t="shared" si="9"/>
        <v>0</v>
      </c>
      <c r="G138" s="21"/>
      <c r="H138" s="15">
        <v>509</v>
      </c>
      <c r="I138" s="15" t="s">
        <v>207</v>
      </c>
      <c r="J138" s="121">
        <v>2089</v>
      </c>
      <c r="K138" s="19">
        <f t="shared" si="10"/>
        <v>0.0002625396578626663</v>
      </c>
    </row>
    <row r="139" spans="1:11" ht="13.5">
      <c r="A139" s="21"/>
      <c r="B139" s="15">
        <v>510</v>
      </c>
      <c r="C139" s="15" t="s">
        <v>208</v>
      </c>
      <c r="D139" s="71">
        <v>336</v>
      </c>
      <c r="E139" s="19">
        <f t="shared" si="9"/>
        <v>0</v>
      </c>
      <c r="G139" s="21"/>
      <c r="H139" s="15">
        <v>510</v>
      </c>
      <c r="I139" s="15" t="s">
        <v>208</v>
      </c>
      <c r="J139" s="121">
        <v>7681</v>
      </c>
      <c r="K139" s="19">
        <f t="shared" si="10"/>
        <v>0.0009653265256309908</v>
      </c>
    </row>
    <row r="140" spans="1:11" ht="13.5">
      <c r="A140" s="21"/>
      <c r="B140" s="15">
        <v>514</v>
      </c>
      <c r="C140" s="15" t="s">
        <v>212</v>
      </c>
      <c r="D140" s="71">
        <v>2380</v>
      </c>
      <c r="E140" s="19">
        <f t="shared" si="9"/>
        <v>0</v>
      </c>
      <c r="G140" s="21"/>
      <c r="H140" s="15">
        <v>513</v>
      </c>
      <c r="I140" s="15" t="s">
        <v>211</v>
      </c>
      <c r="J140" s="121">
        <v>441</v>
      </c>
      <c r="K140" s="19">
        <f t="shared" si="10"/>
        <v>5.542364246885392E-05</v>
      </c>
    </row>
    <row r="141" spans="1:11" ht="13.5">
      <c r="A141" s="21"/>
      <c r="B141" s="15">
        <v>515</v>
      </c>
      <c r="C141" s="15" t="s">
        <v>213</v>
      </c>
      <c r="D141" s="71">
        <v>2408</v>
      </c>
      <c r="E141" s="19">
        <f t="shared" si="9"/>
        <v>0</v>
      </c>
      <c r="G141" s="21"/>
      <c r="H141" s="15">
        <v>517</v>
      </c>
      <c r="I141" s="15" t="s">
        <v>215</v>
      </c>
      <c r="J141" s="121">
        <v>810</v>
      </c>
      <c r="K141" s="19">
        <f t="shared" si="10"/>
        <v>0.00010179852698360923</v>
      </c>
    </row>
    <row r="142" spans="1:11" ht="13.5">
      <c r="A142" s="21"/>
      <c r="B142" s="15">
        <v>517</v>
      </c>
      <c r="C142" s="15" t="s">
        <v>215</v>
      </c>
      <c r="D142" s="71">
        <v>3878</v>
      </c>
      <c r="E142" s="19">
        <f t="shared" si="9"/>
        <v>0</v>
      </c>
      <c r="G142" s="21"/>
      <c r="H142" s="15">
        <v>519</v>
      </c>
      <c r="I142" s="15" t="s">
        <v>217</v>
      </c>
      <c r="J142" s="121">
        <v>6168</v>
      </c>
      <c r="K142" s="19">
        <f t="shared" si="10"/>
        <v>0.0007751769314011134</v>
      </c>
    </row>
    <row r="143" spans="1:11" ht="13.5">
      <c r="A143" s="21"/>
      <c r="B143" s="15">
        <v>522</v>
      </c>
      <c r="C143" s="15" t="s">
        <v>220</v>
      </c>
      <c r="D143" s="71">
        <v>399</v>
      </c>
      <c r="E143" s="19">
        <f t="shared" si="9"/>
        <v>0</v>
      </c>
      <c r="G143" s="21"/>
      <c r="H143" s="15">
        <v>520</v>
      </c>
      <c r="I143" s="15" t="s">
        <v>218</v>
      </c>
      <c r="J143" s="121">
        <v>205</v>
      </c>
      <c r="K143" s="19">
        <f t="shared" si="10"/>
        <v>2.5763824730419622E-05</v>
      </c>
    </row>
    <row r="144" spans="1:11" ht="13.5">
      <c r="A144" s="21"/>
      <c r="B144" s="15">
        <v>523</v>
      </c>
      <c r="C144" s="15" t="s">
        <v>272</v>
      </c>
      <c r="D144" s="71">
        <v>123726</v>
      </c>
      <c r="E144" s="19">
        <f t="shared" si="9"/>
        <v>0</v>
      </c>
      <c r="G144" s="21"/>
      <c r="H144" s="15">
        <v>526</v>
      </c>
      <c r="I144" s="15" t="s">
        <v>224</v>
      </c>
      <c r="J144" s="121">
        <v>5571</v>
      </c>
      <c r="K144" s="19">
        <f t="shared" si="10"/>
        <v>0.0007001476466983791</v>
      </c>
    </row>
    <row r="145" spans="1:11" ht="13.5">
      <c r="A145" s="21"/>
      <c r="B145" s="15">
        <v>524</v>
      </c>
      <c r="C145" s="15" t="s">
        <v>222</v>
      </c>
      <c r="D145" s="71">
        <v>2128</v>
      </c>
      <c r="E145" s="19">
        <f t="shared" si="9"/>
        <v>0</v>
      </c>
      <c r="G145" s="21"/>
      <c r="H145" s="15">
        <v>527</v>
      </c>
      <c r="I145" s="15" t="s">
        <v>225</v>
      </c>
      <c r="J145" s="121">
        <v>1588</v>
      </c>
      <c r="K145" s="19">
        <f t="shared" si="10"/>
        <v>0.0001995753837653969</v>
      </c>
    </row>
    <row r="146" spans="1:11" ht="13.5">
      <c r="A146" s="21"/>
      <c r="B146" s="15">
        <v>527</v>
      </c>
      <c r="C146" s="15" t="s">
        <v>225</v>
      </c>
      <c r="D146" s="71">
        <v>423</v>
      </c>
      <c r="E146" s="19">
        <f t="shared" si="9"/>
        <v>0</v>
      </c>
      <c r="G146" s="21"/>
      <c r="H146" s="15">
        <v>531</v>
      </c>
      <c r="I146" s="15" t="s">
        <v>229</v>
      </c>
      <c r="J146" s="121">
        <v>879</v>
      </c>
      <c r="K146" s="19">
        <f t="shared" si="10"/>
        <v>0.00011047025335628707</v>
      </c>
    </row>
    <row r="147" spans="1:11" ht="13.5">
      <c r="A147" s="21"/>
      <c r="B147" s="15">
        <v>531</v>
      </c>
      <c r="C147" s="15" t="s">
        <v>229</v>
      </c>
      <c r="D147" s="71">
        <v>12620</v>
      </c>
      <c r="E147" s="19">
        <f t="shared" si="9"/>
        <v>0</v>
      </c>
      <c r="G147" s="21"/>
      <c r="H147" s="15">
        <v>532</v>
      </c>
      <c r="I147" s="15" t="s">
        <v>230</v>
      </c>
      <c r="J147" s="121">
        <v>562</v>
      </c>
      <c r="K147" s="19">
        <f t="shared" si="10"/>
        <v>7.063058291949184E-05</v>
      </c>
    </row>
    <row r="148" spans="1:11" ht="13.5">
      <c r="A148" s="21"/>
      <c r="B148" s="15">
        <v>532</v>
      </c>
      <c r="C148" s="15" t="s">
        <v>230</v>
      </c>
      <c r="D148" s="71">
        <v>818</v>
      </c>
      <c r="E148" s="19">
        <f t="shared" si="9"/>
        <v>0</v>
      </c>
      <c r="G148" s="21"/>
      <c r="H148" s="15">
        <v>533</v>
      </c>
      <c r="I148" s="15" t="s">
        <v>231</v>
      </c>
      <c r="J148" s="121">
        <v>268</v>
      </c>
      <c r="K148" s="19">
        <f t="shared" si="10"/>
        <v>3.36814879402559E-05</v>
      </c>
    </row>
    <row r="149" spans="1:11" ht="13.5">
      <c r="A149" s="21"/>
      <c r="B149" s="15">
        <v>534</v>
      </c>
      <c r="C149" s="15" t="s">
        <v>232</v>
      </c>
      <c r="D149" s="71">
        <v>201</v>
      </c>
      <c r="E149" s="19">
        <f t="shared" si="9"/>
        <v>0</v>
      </c>
      <c r="G149" s="21"/>
      <c r="H149" s="15">
        <v>534</v>
      </c>
      <c r="I149" s="15" t="s">
        <v>232</v>
      </c>
      <c r="J149" s="121">
        <v>2426</v>
      </c>
      <c r="K149" s="19">
        <f t="shared" si="10"/>
        <v>0.00030489287217560005</v>
      </c>
    </row>
    <row r="150" spans="1:11" ht="13.5">
      <c r="A150" s="21"/>
      <c r="B150" s="15">
        <v>536</v>
      </c>
      <c r="C150" s="15" t="s">
        <v>234</v>
      </c>
      <c r="D150" s="71">
        <v>9060</v>
      </c>
      <c r="E150" s="19">
        <f t="shared" si="9"/>
        <v>0</v>
      </c>
      <c r="G150" s="21"/>
      <c r="H150" s="15">
        <v>535</v>
      </c>
      <c r="I150" s="15" t="s">
        <v>233</v>
      </c>
      <c r="J150" s="121">
        <v>2503</v>
      </c>
      <c r="K150" s="19">
        <f t="shared" si="10"/>
        <v>0.00031457001609873326</v>
      </c>
    </row>
    <row r="151" spans="1:11" ht="13.5">
      <c r="A151" s="21"/>
      <c r="B151" s="15">
        <v>538</v>
      </c>
      <c r="C151" s="15" t="s">
        <v>236</v>
      </c>
      <c r="D151" s="71">
        <v>2663</v>
      </c>
      <c r="E151" s="19">
        <f t="shared" si="9"/>
        <v>0</v>
      </c>
      <c r="G151" s="21"/>
      <c r="H151" s="15">
        <v>536</v>
      </c>
      <c r="I151" s="15" t="s">
        <v>234</v>
      </c>
      <c r="J151" s="121">
        <v>2995</v>
      </c>
      <c r="K151" s="19">
        <f t="shared" si="10"/>
        <v>0.00037640319545174033</v>
      </c>
    </row>
    <row r="152" spans="1:11" ht="13.5">
      <c r="A152" s="21"/>
      <c r="B152" s="15">
        <v>541</v>
      </c>
      <c r="C152" s="15" t="s">
        <v>239</v>
      </c>
      <c r="D152" s="71">
        <v>1067</v>
      </c>
      <c r="E152" s="19">
        <f t="shared" si="9"/>
        <v>0</v>
      </c>
      <c r="G152" s="21"/>
      <c r="H152" s="15">
        <v>538</v>
      </c>
      <c r="I152" s="15" t="s">
        <v>236</v>
      </c>
      <c r="J152" s="121">
        <v>7862</v>
      </c>
      <c r="K152" s="54"/>
    </row>
    <row r="153" spans="1:11" ht="13.5">
      <c r="A153" s="21"/>
      <c r="B153" s="15">
        <v>542</v>
      </c>
      <c r="C153" s="15" t="s">
        <v>240</v>
      </c>
      <c r="D153" s="71">
        <v>2510</v>
      </c>
      <c r="E153" s="19">
        <f t="shared" si="9"/>
        <v>0</v>
      </c>
      <c r="G153" s="21"/>
      <c r="H153" s="15">
        <v>540</v>
      </c>
      <c r="I153" s="15" t="s">
        <v>238</v>
      </c>
      <c r="J153" s="121">
        <v>253</v>
      </c>
      <c r="K153" s="54"/>
    </row>
    <row r="154" spans="1:11" ht="13.5">
      <c r="A154" s="21"/>
      <c r="B154" s="15">
        <v>544</v>
      </c>
      <c r="C154" s="15" t="s">
        <v>242</v>
      </c>
      <c r="D154" s="71">
        <v>229</v>
      </c>
      <c r="E154" s="19">
        <f t="shared" si="9"/>
        <v>0</v>
      </c>
      <c r="G154" s="21"/>
      <c r="H154" s="15">
        <v>541</v>
      </c>
      <c r="I154" s="15" t="s">
        <v>239</v>
      </c>
      <c r="J154" s="121">
        <v>14972</v>
      </c>
      <c r="K154" s="54"/>
    </row>
    <row r="155" spans="1:11" ht="13.5">
      <c r="A155" s="21"/>
      <c r="B155" s="15">
        <v>547</v>
      </c>
      <c r="C155" s="15" t="s">
        <v>245</v>
      </c>
      <c r="D155" s="71">
        <v>3717</v>
      </c>
      <c r="E155" s="19">
        <f t="shared" si="9"/>
        <v>0</v>
      </c>
      <c r="G155" s="21"/>
      <c r="H155" s="15">
        <v>542</v>
      </c>
      <c r="I155" s="15" t="s">
        <v>240</v>
      </c>
      <c r="J155" s="121">
        <v>1778</v>
      </c>
      <c r="K155" s="54"/>
    </row>
    <row r="156" spans="1:11" ht="13.5">
      <c r="A156" s="21"/>
      <c r="B156" s="15">
        <v>549</v>
      </c>
      <c r="C156" s="15" t="s">
        <v>247</v>
      </c>
      <c r="D156" s="71">
        <v>691</v>
      </c>
      <c r="E156" s="19">
        <f t="shared" si="9"/>
        <v>0</v>
      </c>
      <c r="G156" s="21"/>
      <c r="H156" s="15">
        <v>543</v>
      </c>
      <c r="I156" s="15" t="s">
        <v>241</v>
      </c>
      <c r="J156" s="121">
        <v>3929</v>
      </c>
      <c r="K156" s="54"/>
    </row>
    <row r="157" spans="1:11" ht="13.5">
      <c r="A157" s="21"/>
      <c r="B157" s="15">
        <v>550</v>
      </c>
      <c r="C157" s="15" t="s">
        <v>248</v>
      </c>
      <c r="D157" s="71">
        <v>201</v>
      </c>
      <c r="E157" s="19">
        <f t="shared" si="9"/>
        <v>0</v>
      </c>
      <c r="G157" s="21"/>
      <c r="H157" s="15">
        <v>546</v>
      </c>
      <c r="I157" s="15" t="s">
        <v>244</v>
      </c>
      <c r="J157" s="121">
        <v>1891</v>
      </c>
      <c r="K157" s="54"/>
    </row>
    <row r="158" spans="1:11" ht="13.5">
      <c r="A158" s="21"/>
      <c r="B158" s="15">
        <v>551</v>
      </c>
      <c r="C158" s="15" t="s">
        <v>249</v>
      </c>
      <c r="D158" s="71">
        <v>2104382</v>
      </c>
      <c r="E158" s="19">
        <f t="shared" si="9"/>
        <v>0.3</v>
      </c>
      <c r="G158" s="21"/>
      <c r="H158" s="15">
        <v>547</v>
      </c>
      <c r="I158" s="15" t="s">
        <v>245</v>
      </c>
      <c r="J158" s="121">
        <v>2522</v>
      </c>
      <c r="K158" s="54"/>
    </row>
    <row r="159" spans="1:11" ht="13.5">
      <c r="A159" s="21"/>
      <c r="B159" s="15">
        <v>553</v>
      </c>
      <c r="C159" s="15" t="s">
        <v>251</v>
      </c>
      <c r="D159" s="71">
        <v>306</v>
      </c>
      <c r="E159" s="19">
        <f t="shared" si="9"/>
        <v>0</v>
      </c>
      <c r="G159" s="21"/>
      <c r="H159" s="15">
        <v>548</v>
      </c>
      <c r="I159" s="15" t="s">
        <v>273</v>
      </c>
      <c r="J159" s="121">
        <v>284</v>
      </c>
      <c r="K159" s="54"/>
    </row>
    <row r="160" spans="1:11" ht="13.5">
      <c r="A160" s="21"/>
      <c r="B160" s="15">
        <v>554</v>
      </c>
      <c r="C160" s="15" t="s">
        <v>252</v>
      </c>
      <c r="D160" s="71">
        <v>534</v>
      </c>
      <c r="E160" s="19">
        <f t="shared" si="9"/>
        <v>0</v>
      </c>
      <c r="G160" s="21"/>
      <c r="H160" s="15">
        <v>549</v>
      </c>
      <c r="I160" s="15" t="s">
        <v>247</v>
      </c>
      <c r="J160" s="121">
        <v>3631</v>
      </c>
      <c r="K160" s="54"/>
    </row>
    <row r="161" spans="1:11" ht="14.25" thickBot="1">
      <c r="A161" s="38" t="s">
        <v>15</v>
      </c>
      <c r="B161" s="39"/>
      <c r="C161" s="39"/>
      <c r="D161" s="74">
        <f>SUM(D133:D160)</f>
        <v>2664441</v>
      </c>
      <c r="E161" s="43">
        <f t="shared" si="9"/>
        <v>0.3</v>
      </c>
      <c r="G161" s="21"/>
      <c r="H161" s="15">
        <v>551</v>
      </c>
      <c r="I161" s="15" t="s">
        <v>249</v>
      </c>
      <c r="J161" s="121">
        <v>1421374</v>
      </c>
      <c r="K161" s="54"/>
    </row>
    <row r="162" spans="1:11" ht="14.25" thickBot="1">
      <c r="A162" s="93" t="s">
        <v>295</v>
      </c>
      <c r="B162" s="94"/>
      <c r="C162" s="94"/>
      <c r="D162" s="95">
        <f>D161+D132+D119+D101+D73+D40+D37+D29</f>
        <v>810297601</v>
      </c>
      <c r="E162" s="96">
        <f t="shared" si="9"/>
        <v>100</v>
      </c>
      <c r="G162" s="21"/>
      <c r="H162" s="15">
        <v>554</v>
      </c>
      <c r="I162" s="15" t="s">
        <v>252</v>
      </c>
      <c r="J162" s="121">
        <v>226</v>
      </c>
      <c r="K162" s="54"/>
    </row>
    <row r="163" spans="1:11" ht="13.5">
      <c r="A163" s="2"/>
      <c r="B163" s="2"/>
      <c r="D163" s="82"/>
      <c r="E163" s="2"/>
      <c r="G163" s="21"/>
      <c r="H163" s="30">
        <v>559</v>
      </c>
      <c r="I163" s="15" t="s">
        <v>256</v>
      </c>
      <c r="J163" s="121">
        <v>656</v>
      </c>
      <c r="K163" s="54"/>
    </row>
    <row r="164" spans="1:11" ht="14.25" thickBot="1">
      <c r="A164" s="2"/>
      <c r="B164" s="2"/>
      <c r="D164" s="82"/>
      <c r="E164" s="2"/>
      <c r="G164" s="38" t="s">
        <v>15</v>
      </c>
      <c r="H164" s="39"/>
      <c r="I164" s="39"/>
      <c r="J164" s="74">
        <f>SUM(J133:J163)</f>
        <v>1532017</v>
      </c>
      <c r="K164" s="43">
        <f>J164/$J$165*100</f>
        <v>0.1925395974245038</v>
      </c>
    </row>
    <row r="165" spans="1:11" ht="14.25" thickBot="1">
      <c r="A165" s="2"/>
      <c r="B165" s="2"/>
      <c r="D165" s="82"/>
      <c r="E165" s="2"/>
      <c r="G165" s="100" t="s">
        <v>295</v>
      </c>
      <c r="H165" s="99"/>
      <c r="I165" s="99"/>
      <c r="J165" s="74">
        <f>J164+J132+J119+J102+J72+J45+J42+J29</f>
        <v>795689313</v>
      </c>
      <c r="K165" s="43">
        <f>J165/$J$165*100</f>
        <v>100</v>
      </c>
    </row>
    <row r="166" spans="1:11" ht="13.5">
      <c r="A166" s="2"/>
      <c r="B166" s="2"/>
      <c r="D166" s="82"/>
      <c r="E166" s="2"/>
      <c r="G166" s="2"/>
      <c r="H166" s="2"/>
      <c r="J166" s="82"/>
      <c r="K166" s="2"/>
    </row>
    <row r="167" spans="1:11" ht="13.5">
      <c r="A167" s="2"/>
      <c r="B167" s="2"/>
      <c r="D167" s="82"/>
      <c r="E167" s="2"/>
      <c r="G167" s="2"/>
      <c r="H167" s="2"/>
      <c r="J167" s="82"/>
      <c r="K167" s="2"/>
    </row>
    <row r="168" spans="1:11" ht="13.5">
      <c r="A168" s="2"/>
      <c r="B168" s="2"/>
      <c r="D168" s="82"/>
      <c r="E168" s="2"/>
      <c r="G168" s="2"/>
      <c r="H168" s="2"/>
      <c r="J168" s="82"/>
      <c r="K168" s="2"/>
    </row>
    <row r="169" spans="1:11" ht="13.5">
      <c r="A169" s="2"/>
      <c r="B169" s="2"/>
      <c r="D169" s="82"/>
      <c r="E169" s="2"/>
      <c r="G169" s="2"/>
      <c r="H169" s="2"/>
      <c r="J169" s="82"/>
      <c r="K169" s="2"/>
    </row>
    <row r="170" spans="1:11" ht="13.5">
      <c r="A170" s="2"/>
      <c r="B170" s="2"/>
      <c r="D170" s="82"/>
      <c r="E170" s="2"/>
      <c r="G170" s="2"/>
      <c r="H170" s="2"/>
      <c r="J170" s="82"/>
      <c r="K170" s="2"/>
    </row>
    <row r="171" spans="1:11" ht="13.5">
      <c r="A171" s="2"/>
      <c r="B171" s="2"/>
      <c r="D171" s="82"/>
      <c r="E171" s="2"/>
      <c r="G171" s="2"/>
      <c r="H171" s="2"/>
      <c r="J171" s="82"/>
      <c r="K171" s="2"/>
    </row>
    <row r="172" spans="1:11" ht="13.5">
      <c r="A172" s="2"/>
      <c r="B172" s="2"/>
      <c r="D172" s="82"/>
      <c r="E172" s="2"/>
      <c r="G172" s="2"/>
      <c r="H172" s="2"/>
      <c r="J172" s="82"/>
      <c r="K172" s="2"/>
    </row>
    <row r="173" spans="1:11" ht="13.5">
      <c r="A173" s="2"/>
      <c r="B173" s="2"/>
      <c r="D173" s="82"/>
      <c r="E173" s="2"/>
      <c r="G173" s="2"/>
      <c r="H173" s="2"/>
      <c r="J173" s="82"/>
      <c r="K173" s="2"/>
    </row>
    <row r="174" spans="1:11" ht="13.5">
      <c r="A174" s="2"/>
      <c r="B174" s="2"/>
      <c r="D174" s="82"/>
      <c r="E174" s="2"/>
      <c r="G174" s="2"/>
      <c r="H174" s="2"/>
      <c r="J174" s="82"/>
      <c r="K174" s="2"/>
    </row>
    <row r="175" spans="1:11" ht="13.5">
      <c r="A175" s="2"/>
      <c r="B175" s="2"/>
      <c r="D175" s="82"/>
      <c r="E175" s="2"/>
      <c r="G175" s="2"/>
      <c r="H175" s="2"/>
      <c r="J175" s="82"/>
      <c r="K175" s="2"/>
    </row>
    <row r="176" spans="1:11" ht="13.5">
      <c r="A176" s="2"/>
      <c r="B176" s="2"/>
      <c r="D176" s="82"/>
      <c r="E176" s="2"/>
      <c r="G176" s="2"/>
      <c r="H176" s="2"/>
      <c r="J176" s="82"/>
      <c r="K176" s="2"/>
    </row>
    <row r="177" spans="1:11" ht="13.5">
      <c r="A177" s="2"/>
      <c r="B177" s="2"/>
      <c r="D177" s="82"/>
      <c r="E177" s="2"/>
      <c r="G177" s="2"/>
      <c r="H177" s="2"/>
      <c r="J177" s="82"/>
      <c r="K177" s="2"/>
    </row>
    <row r="178" spans="1:11" ht="13.5">
      <c r="A178" s="2"/>
      <c r="B178" s="2"/>
      <c r="D178" s="82"/>
      <c r="E178" s="2"/>
      <c r="G178" s="2"/>
      <c r="H178" s="2"/>
      <c r="J178" s="82"/>
      <c r="K178" s="2"/>
    </row>
    <row r="179" spans="1:11" ht="13.5">
      <c r="A179" s="2"/>
      <c r="B179" s="2"/>
      <c r="D179" s="82"/>
      <c r="E179" s="2"/>
      <c r="G179" s="2"/>
      <c r="H179" s="2"/>
      <c r="J179" s="82"/>
      <c r="K179" s="2"/>
    </row>
    <row r="180" spans="1:11" ht="13.5">
      <c r="A180" s="2"/>
      <c r="B180" s="2"/>
      <c r="D180" s="82"/>
      <c r="E180" s="2"/>
      <c r="G180" s="2"/>
      <c r="H180" s="2"/>
      <c r="J180" s="82"/>
      <c r="K180" s="2"/>
    </row>
    <row r="181" spans="1:11" ht="13.5">
      <c r="A181" s="2"/>
      <c r="B181" s="2"/>
      <c r="D181" s="82"/>
      <c r="E181" s="2"/>
      <c r="G181" s="2"/>
      <c r="H181" s="2"/>
      <c r="J181" s="82"/>
      <c r="K181" s="2"/>
    </row>
    <row r="182" spans="1:11" ht="13.5">
      <c r="A182" s="2"/>
      <c r="B182" s="2"/>
      <c r="D182" s="82"/>
      <c r="E182" s="2"/>
      <c r="G182" s="2"/>
      <c r="H182" s="2"/>
      <c r="J182" s="82"/>
      <c r="K182" s="2"/>
    </row>
    <row r="183" spans="1:11" ht="13.5">
      <c r="A183" s="2"/>
      <c r="B183" s="2"/>
      <c r="D183" s="82"/>
      <c r="E183" s="2"/>
      <c r="G183" s="2"/>
      <c r="H183" s="2"/>
      <c r="J183" s="82"/>
      <c r="K183" s="2"/>
    </row>
    <row r="184" spans="1:11" ht="13.5">
      <c r="A184" s="2"/>
      <c r="B184" s="2"/>
      <c r="D184" s="82"/>
      <c r="E184" s="2"/>
      <c r="G184" s="2"/>
      <c r="H184" s="2"/>
      <c r="J184" s="82"/>
      <c r="K184" s="2"/>
    </row>
    <row r="185" spans="1:11" ht="13.5">
      <c r="A185" s="2"/>
      <c r="B185" s="2"/>
      <c r="D185" s="82"/>
      <c r="E185" s="2"/>
      <c r="G185" s="2"/>
      <c r="H185" s="2"/>
      <c r="J185" s="82"/>
      <c r="K185" s="2"/>
    </row>
    <row r="186" spans="1:11" ht="13.5">
      <c r="A186" s="2"/>
      <c r="B186" s="2"/>
      <c r="D186" s="82"/>
      <c r="E186" s="2"/>
      <c r="G186" s="2"/>
      <c r="H186" s="2"/>
      <c r="J186" s="82"/>
      <c r="K186" s="2"/>
    </row>
    <row r="187" spans="1:11" ht="13.5">
      <c r="A187" s="2"/>
      <c r="B187" s="2"/>
      <c r="D187" s="82"/>
      <c r="E187" s="2"/>
      <c r="G187" s="2"/>
      <c r="H187" s="2"/>
      <c r="J187" s="82"/>
      <c r="K187" s="2"/>
    </row>
    <row r="188" spans="1:11" ht="13.5">
      <c r="A188" s="2"/>
      <c r="B188" s="2"/>
      <c r="D188" s="82"/>
      <c r="E188" s="2"/>
      <c r="G188" s="2"/>
      <c r="H188" s="2"/>
      <c r="J188" s="82"/>
      <c r="K188" s="2"/>
    </row>
    <row r="189" spans="1:11" ht="13.5">
      <c r="A189" s="2"/>
      <c r="B189" s="2"/>
      <c r="D189" s="82"/>
      <c r="E189" s="2"/>
      <c r="G189" s="2"/>
      <c r="H189" s="2"/>
      <c r="J189" s="82"/>
      <c r="K189" s="2"/>
    </row>
    <row r="190" spans="1:11" ht="13.5">
      <c r="A190" s="2"/>
      <c r="B190" s="2"/>
      <c r="D190" s="82"/>
      <c r="E190" s="2"/>
      <c r="G190" s="2"/>
      <c r="H190" s="2"/>
      <c r="J190" s="82"/>
      <c r="K190" s="2"/>
    </row>
    <row r="191" spans="1:11" ht="13.5">
      <c r="A191" s="2"/>
      <c r="B191" s="2"/>
      <c r="D191" s="82"/>
      <c r="E191" s="2"/>
      <c r="G191" s="2"/>
      <c r="H191" s="2"/>
      <c r="J191" s="82"/>
      <c r="K191" s="2"/>
    </row>
    <row r="192" spans="1:11" ht="13.5">
      <c r="A192" s="2"/>
      <c r="B192" s="2"/>
      <c r="D192" s="82"/>
      <c r="E192" s="2"/>
      <c r="G192" s="2"/>
      <c r="H192" s="2"/>
      <c r="J192" s="82"/>
      <c r="K192" s="2"/>
    </row>
    <row r="193" spans="1:11" ht="13.5">
      <c r="A193" s="2"/>
      <c r="B193" s="2"/>
      <c r="D193" s="82"/>
      <c r="E193" s="2"/>
      <c r="G193" s="2"/>
      <c r="H193" s="2"/>
      <c r="J193" s="82"/>
      <c r="K193" s="2"/>
    </row>
    <row r="194" spans="1:11" ht="13.5">
      <c r="A194" s="2"/>
      <c r="B194" s="2"/>
      <c r="D194" s="82"/>
      <c r="E194" s="2"/>
      <c r="G194" s="2"/>
      <c r="H194" s="2"/>
      <c r="J194" s="82"/>
      <c r="K194" s="2"/>
    </row>
    <row r="195" spans="1:11" ht="13.5">
      <c r="A195" s="2"/>
      <c r="B195" s="2"/>
      <c r="D195" s="82"/>
      <c r="E195" s="2"/>
      <c r="G195" s="2"/>
      <c r="H195" s="2"/>
      <c r="J195" s="82"/>
      <c r="K195" s="2"/>
    </row>
    <row r="196" spans="1:11" ht="13.5">
      <c r="A196" s="2"/>
      <c r="B196" s="2"/>
      <c r="D196" s="82"/>
      <c r="E196" s="2"/>
      <c r="G196" s="2"/>
      <c r="H196" s="2"/>
      <c r="J196" s="82"/>
      <c r="K196" s="2"/>
    </row>
    <row r="197" spans="1:11" ht="13.5">
      <c r="A197" s="2"/>
      <c r="B197" s="2"/>
      <c r="D197" s="82"/>
      <c r="E197" s="2"/>
      <c r="G197" s="2"/>
      <c r="H197" s="2"/>
      <c r="J197" s="82"/>
      <c r="K197" s="2"/>
    </row>
    <row r="198" spans="1:11" ht="13.5">
      <c r="A198" s="2"/>
      <c r="B198" s="2"/>
      <c r="D198" s="82"/>
      <c r="E198" s="2"/>
      <c r="G198" s="2"/>
      <c r="H198" s="2"/>
      <c r="J198" s="82"/>
      <c r="K198" s="2"/>
    </row>
    <row r="199" spans="1:11" ht="13.5">
      <c r="A199" s="2"/>
      <c r="B199" s="2"/>
      <c r="D199" s="82"/>
      <c r="E199" s="2"/>
      <c r="G199" s="2"/>
      <c r="H199" s="2"/>
      <c r="J199" s="82"/>
      <c r="K199" s="2"/>
    </row>
    <row r="200" spans="1:11" ht="13.5">
      <c r="A200" s="2"/>
      <c r="B200" s="2"/>
      <c r="D200" s="82"/>
      <c r="E200" s="2"/>
      <c r="G200" s="2"/>
      <c r="H200" s="2"/>
      <c r="J200" s="82"/>
      <c r="K200" s="2"/>
    </row>
    <row r="201" spans="1:11" ht="13.5">
      <c r="A201" s="2"/>
      <c r="B201" s="2"/>
      <c r="D201" s="82"/>
      <c r="E201" s="2"/>
      <c r="G201" s="2"/>
      <c r="H201" s="2"/>
      <c r="J201" s="82"/>
      <c r="K201" s="2"/>
    </row>
    <row r="202" spans="7:11" ht="13.5">
      <c r="G202" s="2"/>
      <c r="H202" s="2"/>
      <c r="J202" s="82"/>
      <c r="K202" s="2"/>
    </row>
    <row r="203" spans="7:11" ht="13.5">
      <c r="G203" s="2"/>
      <c r="H203" s="2"/>
      <c r="J203" s="82"/>
      <c r="K203" s="2"/>
    </row>
    <row r="204" spans="7:11" ht="13.5">
      <c r="G204" s="2"/>
      <c r="H204" s="2"/>
      <c r="J204" s="82"/>
      <c r="K204" s="2"/>
    </row>
    <row r="205" spans="10:11" ht="13.5">
      <c r="J205" s="82"/>
      <c r="K205" s="2"/>
    </row>
    <row r="206" spans="10:11" ht="13.5">
      <c r="J206" s="82"/>
      <c r="K206" s="2"/>
    </row>
    <row r="207" spans="10:11" ht="13.5">
      <c r="J207" s="82"/>
      <c r="K207" s="2"/>
    </row>
    <row r="208" spans="10:11" ht="13.5">
      <c r="J208" s="82"/>
      <c r="K208" s="2"/>
    </row>
    <row r="209" spans="10:11" ht="13.5">
      <c r="J209" s="82"/>
      <c r="K209" s="2"/>
    </row>
    <row r="210" spans="10:11" ht="13.5">
      <c r="J210" s="82"/>
      <c r="K210" s="2"/>
    </row>
    <row r="211" spans="10:11" ht="13.5">
      <c r="J211" s="82"/>
      <c r="K211" s="2"/>
    </row>
    <row r="212" spans="10:11" ht="13.5">
      <c r="J212" s="82"/>
      <c r="K212" s="2"/>
    </row>
    <row r="213" spans="10:11" ht="13.5">
      <c r="J213" s="82"/>
      <c r="K213" s="2"/>
    </row>
    <row r="214" spans="10:11" ht="13.5">
      <c r="J214" s="82"/>
      <c r="K214" s="2"/>
    </row>
    <row r="215" spans="10:11" ht="13.5">
      <c r="J215" s="82"/>
      <c r="K215" s="2"/>
    </row>
    <row r="216" spans="10:11" ht="13.5">
      <c r="J216" s="82"/>
      <c r="K216" s="2"/>
    </row>
    <row r="217" spans="10:11" ht="13.5">
      <c r="J217" s="82"/>
      <c r="K217" s="2"/>
    </row>
    <row r="218" spans="10:11" ht="13.5">
      <c r="J218" s="82"/>
      <c r="K218" s="2"/>
    </row>
    <row r="219" spans="10:11" ht="13.5">
      <c r="J219" s="82"/>
      <c r="K219" s="2"/>
    </row>
    <row r="220" spans="10:11" ht="13.5">
      <c r="J220" s="82"/>
      <c r="K220" s="2"/>
    </row>
    <row r="221" spans="10:11" ht="13.5">
      <c r="J221" s="82"/>
      <c r="K221" s="2"/>
    </row>
    <row r="222" spans="10:11" ht="13.5">
      <c r="J222" s="82"/>
      <c r="K222" s="2"/>
    </row>
    <row r="223" spans="10:11" ht="13.5">
      <c r="J223" s="82"/>
      <c r="K223" s="2"/>
    </row>
    <row r="224" spans="10:11" ht="13.5">
      <c r="J224" s="82"/>
      <c r="K224" s="2"/>
    </row>
    <row r="225" spans="10:11" ht="13.5">
      <c r="J225" s="82"/>
      <c r="K225" s="2"/>
    </row>
    <row r="226" spans="10:11" ht="13.5">
      <c r="J226" s="82"/>
      <c r="K226" s="2"/>
    </row>
    <row r="227" spans="10:11" ht="13.5">
      <c r="J227" s="82"/>
      <c r="K227" s="2"/>
    </row>
    <row r="228" spans="10:11" ht="13.5">
      <c r="J228" s="82"/>
      <c r="K228" s="2"/>
    </row>
    <row r="229" spans="10:11" ht="13.5">
      <c r="J229" s="82"/>
      <c r="K229" s="2"/>
    </row>
    <row r="230" spans="10:11" ht="13.5">
      <c r="J230" s="82"/>
      <c r="K230" s="2"/>
    </row>
    <row r="231" spans="10:11" ht="13.5">
      <c r="J231" s="82"/>
      <c r="K231" s="2"/>
    </row>
    <row r="232" spans="10:11" ht="13.5">
      <c r="J232" s="82"/>
      <c r="K232" s="2"/>
    </row>
    <row r="233" spans="10:11" ht="13.5">
      <c r="J233" s="82"/>
      <c r="K233" s="2"/>
    </row>
    <row r="234" spans="10:11" ht="13.5">
      <c r="J234" s="82"/>
      <c r="K234" s="2"/>
    </row>
    <row r="235" spans="10:11" ht="13.5">
      <c r="J235" s="82"/>
      <c r="K235" s="2"/>
    </row>
    <row r="236" spans="10:11" ht="13.5">
      <c r="J236" s="82"/>
      <c r="K236" s="2"/>
    </row>
    <row r="237" spans="10:11" ht="13.5">
      <c r="J237" s="82"/>
      <c r="K237" s="2"/>
    </row>
    <row r="238" spans="10:11" ht="13.5">
      <c r="J238" s="82"/>
      <c r="K238" s="2"/>
    </row>
    <row r="239" spans="10:11" ht="13.5">
      <c r="J239" s="82"/>
      <c r="K239" s="2"/>
    </row>
    <row r="240" spans="10:11" ht="13.5">
      <c r="J240" s="82"/>
      <c r="K240" s="2"/>
    </row>
    <row r="241" spans="10:11" ht="13.5">
      <c r="J241" s="82"/>
      <c r="K241" s="2"/>
    </row>
    <row r="242" spans="10:11" ht="13.5">
      <c r="J242" s="82"/>
      <c r="K242" s="2"/>
    </row>
    <row r="243" spans="10:11" ht="13.5">
      <c r="J243" s="82"/>
      <c r="K243" s="2"/>
    </row>
    <row r="244" spans="10:11" ht="13.5">
      <c r="J244" s="82"/>
      <c r="K244" s="2"/>
    </row>
    <row r="245" spans="10:11" ht="13.5">
      <c r="J245" s="82"/>
      <c r="K245" s="2"/>
    </row>
    <row r="246" spans="10:11" ht="13.5">
      <c r="J246" s="82"/>
      <c r="K246" s="2"/>
    </row>
    <row r="247" spans="10:11" ht="13.5">
      <c r="J247" s="82"/>
      <c r="K247" s="2"/>
    </row>
    <row r="248" spans="10:11" ht="13.5">
      <c r="J248" s="82"/>
      <c r="K248" s="2"/>
    </row>
    <row r="249" spans="10:11" ht="13.5">
      <c r="J249" s="82"/>
      <c r="K249" s="2"/>
    </row>
    <row r="250" spans="10:11" ht="13.5">
      <c r="J250" s="82"/>
      <c r="K250" s="2"/>
    </row>
    <row r="251" spans="10:11" ht="13.5">
      <c r="J251" s="82"/>
      <c r="K251" s="2"/>
    </row>
    <row r="252" spans="10:11" ht="13.5">
      <c r="J252" s="82"/>
      <c r="K252" s="2"/>
    </row>
    <row r="253" spans="10:11" ht="13.5">
      <c r="J253" s="82"/>
      <c r="K253" s="2"/>
    </row>
    <row r="254" spans="10:11" ht="13.5">
      <c r="J254" s="82"/>
      <c r="K254" s="2"/>
    </row>
    <row r="255" spans="10:11" ht="13.5">
      <c r="J255" s="82"/>
      <c r="K255" s="2"/>
    </row>
    <row r="256" spans="10:11" ht="13.5">
      <c r="J256" s="82"/>
      <c r="K256" s="2"/>
    </row>
    <row r="257" spans="10:11" ht="13.5">
      <c r="J257" s="82"/>
      <c r="K257" s="2"/>
    </row>
    <row r="258" spans="10:11" ht="13.5">
      <c r="J258" s="82"/>
      <c r="K258" s="2"/>
    </row>
    <row r="259" spans="10:11" ht="13.5">
      <c r="J259" s="82"/>
      <c r="K259" s="2"/>
    </row>
    <row r="260" spans="10:11" ht="13.5">
      <c r="J260" s="82"/>
      <c r="K260" s="2"/>
    </row>
    <row r="261" spans="10:11" ht="13.5">
      <c r="J261" s="82"/>
      <c r="K261" s="2"/>
    </row>
    <row r="262" spans="10:11" ht="13.5">
      <c r="J262" s="82"/>
      <c r="K262" s="2"/>
    </row>
    <row r="263" spans="10:11" ht="13.5">
      <c r="J263" s="82"/>
      <c r="K263" s="2"/>
    </row>
    <row r="264" spans="10:11" ht="13.5">
      <c r="J264" s="82"/>
      <c r="K264" s="2"/>
    </row>
    <row r="265" spans="10:11" ht="13.5">
      <c r="J265" s="82"/>
      <c r="K265" s="2"/>
    </row>
    <row r="266" spans="10:11" ht="13.5">
      <c r="J266" s="82"/>
      <c r="K266" s="2"/>
    </row>
    <row r="267" spans="10:11" ht="13.5">
      <c r="J267" s="82"/>
      <c r="K267" s="2"/>
    </row>
    <row r="268" spans="10:11" ht="13.5">
      <c r="J268" s="82"/>
      <c r="K268" s="2"/>
    </row>
    <row r="269" spans="10:11" ht="13.5">
      <c r="J269" s="82"/>
      <c r="K269" s="2"/>
    </row>
  </sheetData>
  <printOptions/>
  <pageMargins left="0.66" right="0.15" top="0.64" bottom="0.56" header="0.512" footer="0.38"/>
  <pageSetup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2006-11-22T06:22:42Z</cp:lastPrinted>
  <dcterms:created xsi:type="dcterms:W3CDTF">2006-10-04T10:03:21Z</dcterms:created>
  <dcterms:modified xsi:type="dcterms:W3CDTF">2006-11-22T06:25:51Z</dcterms:modified>
  <cp:category/>
  <cp:version/>
  <cp:contentType/>
  <cp:contentStatus/>
</cp:coreProperties>
</file>