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270" windowWidth="20490" windowHeight="8085" activeTab="1"/>
  </bookViews>
  <sheets>
    <sheet name="2015-2014" sheetId="1" r:id="rId1"/>
    <sheet name="hikaku" sheetId="2" r:id="rId2"/>
  </sheets>
  <definedNames>
    <definedName name="_xlnm._FilterDatabase" localSheetId="1" hidden="1">'hikaku'!$H$5:$J$5</definedName>
    <definedName name="AccessDatabase" hidden="1">"N:\共通DCR\勤怠\勤怠.mdb"</definedName>
  </definedNames>
  <calcPr fullCalcOnLoad="1"/>
</workbook>
</file>

<file path=xl/sharedStrings.xml><?xml version="1.0" encoding="utf-8"?>
<sst xmlns="http://schemas.openxmlformats.org/spreadsheetml/2006/main" count="496" uniqueCount="140">
  <si>
    <t>市町村別外国人住民数（総人口比順）</t>
  </si>
  <si>
    <t>市町村別外国人住民数（住民数順）</t>
  </si>
  <si>
    <t xml:space="preserve">　　　
</t>
  </si>
  <si>
    <t>市町村総人口
に占める割合</t>
  </si>
  <si>
    <t>全体比
(市町村外国人住民数/県内外国人住民数）</t>
  </si>
  <si>
    <t>知立市</t>
  </si>
  <si>
    <t>高浜市</t>
  </si>
  <si>
    <t>豊橋市</t>
  </si>
  <si>
    <t>小牧市</t>
  </si>
  <si>
    <t>豊田市</t>
  </si>
  <si>
    <t>岩倉市</t>
  </si>
  <si>
    <t>岡崎市</t>
  </si>
  <si>
    <t>碧南市</t>
  </si>
  <si>
    <t>西尾市</t>
  </si>
  <si>
    <t>飛島村</t>
  </si>
  <si>
    <t>春日井市</t>
  </si>
  <si>
    <t>安城市</t>
  </si>
  <si>
    <t>豊明市</t>
  </si>
  <si>
    <t>豊川市</t>
  </si>
  <si>
    <t>一宮市</t>
  </si>
  <si>
    <t>刈谷市</t>
  </si>
  <si>
    <t>瀬戸市</t>
  </si>
  <si>
    <t>豊山町</t>
  </si>
  <si>
    <t>半田市</t>
  </si>
  <si>
    <t>蒲郡市</t>
  </si>
  <si>
    <t>稲沢市</t>
  </si>
  <si>
    <t>蟹江町</t>
  </si>
  <si>
    <t>東浦町</t>
  </si>
  <si>
    <t>大府市</t>
  </si>
  <si>
    <t>犬山市</t>
  </si>
  <si>
    <t>知多市</t>
  </si>
  <si>
    <t>南知多町</t>
  </si>
  <si>
    <t>江南市</t>
  </si>
  <si>
    <t>田原市</t>
  </si>
  <si>
    <t>東郷町</t>
  </si>
  <si>
    <t>東海市</t>
  </si>
  <si>
    <t>大口町</t>
  </si>
  <si>
    <t>日進市</t>
  </si>
  <si>
    <t>尾張旭市</t>
  </si>
  <si>
    <t>幸田町</t>
  </si>
  <si>
    <t>武豊町</t>
  </si>
  <si>
    <t>津島市</t>
  </si>
  <si>
    <t>大治町</t>
  </si>
  <si>
    <t>常滑市</t>
  </si>
  <si>
    <t>新城市</t>
  </si>
  <si>
    <t>愛西市</t>
  </si>
  <si>
    <t>設楽町</t>
  </si>
  <si>
    <t>扶桑町</t>
  </si>
  <si>
    <t>東栄町</t>
  </si>
  <si>
    <t>阿久比町</t>
  </si>
  <si>
    <t>美浜町</t>
  </si>
  <si>
    <t>豊根村</t>
  </si>
  <si>
    <t>合計　</t>
  </si>
  <si>
    <t>市町村</t>
  </si>
  <si>
    <t>増減</t>
  </si>
  <si>
    <t>増減</t>
  </si>
  <si>
    <r>
      <t xml:space="preserve">その他 </t>
    </r>
    <r>
      <rPr>
        <sz val="9"/>
        <color indexed="8"/>
        <rFont val="ＭＳ Ｐゴシック"/>
        <family val="3"/>
      </rPr>
      <t xml:space="preserve">Others </t>
    </r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</si>
  <si>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</si>
  <si>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</si>
  <si>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</si>
  <si>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</si>
  <si>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</si>
  <si>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</si>
  <si>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</si>
  <si>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</si>
  <si>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</si>
  <si>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</si>
  <si>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</si>
  <si>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</si>
  <si>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</si>
  <si>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</si>
  <si>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</si>
  <si>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</si>
  <si>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</si>
  <si>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</si>
  <si>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</si>
  <si>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</si>
  <si>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</si>
  <si>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</si>
  <si>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</si>
  <si>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</si>
  <si>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</si>
  <si>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</si>
  <si>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</si>
  <si>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</si>
  <si>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</si>
  <si>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</si>
  <si>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</si>
  <si>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</si>
  <si>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</si>
  <si>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</si>
  <si>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</si>
  <si>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</si>
  <si>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</si>
  <si>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</si>
  <si>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</si>
  <si>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</si>
  <si>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</si>
  <si>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</si>
  <si>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</si>
  <si>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</si>
  <si>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</si>
  <si>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</si>
  <si>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</si>
  <si>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</si>
  <si>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</si>
  <si>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</si>
  <si>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幸田町</t>
  </si>
  <si>
    <t>設楽町</t>
  </si>
  <si>
    <t>東栄町</t>
  </si>
  <si>
    <t>豊根村</t>
  </si>
  <si>
    <t>合計　</t>
  </si>
  <si>
    <t>2014年末</t>
  </si>
  <si>
    <r>
      <t>合計</t>
    </r>
    <r>
      <rPr>
        <sz val="9"/>
        <color indexed="8"/>
        <rFont val="ＭＳ Ｐゴシック"/>
        <family val="3"/>
      </rPr>
      <t xml:space="preserve"> Total</t>
    </r>
  </si>
  <si>
    <r>
      <t xml:space="preserve">ブラジル </t>
    </r>
    <r>
      <rPr>
        <sz val="9"/>
        <color indexed="8"/>
        <rFont val="ＭＳ Ｐゴシック"/>
        <family val="3"/>
      </rPr>
      <t>Brazil</t>
    </r>
  </si>
  <si>
    <r>
      <t>中国</t>
    </r>
    <r>
      <rPr>
        <sz val="9"/>
        <color indexed="8"/>
        <rFont val="ＭＳ Ｐゴシック"/>
        <family val="3"/>
      </rPr>
      <t xml:space="preserve"> China</t>
    </r>
  </si>
  <si>
    <r>
      <t xml:space="preserve">フィリピン </t>
    </r>
    <r>
      <rPr>
        <sz val="9"/>
        <color indexed="8"/>
        <rFont val="ＭＳ Ｐゴシック"/>
        <family val="3"/>
      </rPr>
      <t>Philippines</t>
    </r>
  </si>
  <si>
    <r>
      <t xml:space="preserve">ベトナム </t>
    </r>
    <r>
      <rPr>
        <sz val="9"/>
        <color indexed="8"/>
        <rFont val="ＭＳ Ｐゴシック"/>
        <family val="3"/>
      </rPr>
      <t>VietNam</t>
    </r>
  </si>
  <si>
    <t>平成27年(2015年）12月末現在外国人住民数　法務省調べ</t>
  </si>
  <si>
    <t>2015年末</t>
  </si>
  <si>
    <t>2015年末-2014年末</t>
  </si>
  <si>
    <t>弥富市</t>
  </si>
  <si>
    <t>名古屋市</t>
  </si>
  <si>
    <t>みよし市</t>
  </si>
  <si>
    <t>清須市</t>
  </si>
  <si>
    <t>あま市</t>
  </si>
  <si>
    <t>北名古屋市</t>
  </si>
  <si>
    <t>長久手市</t>
  </si>
  <si>
    <t>平成27年12月末
現在外国人住民数</t>
  </si>
  <si>
    <t>平成27年(2015年）12月末現在外国人住民数</t>
  </si>
  <si>
    <r>
      <t xml:space="preserve">韓国 </t>
    </r>
    <r>
      <rPr>
        <sz val="9"/>
        <color indexed="8"/>
        <rFont val="ＭＳ Ｐゴシック"/>
        <family val="3"/>
      </rPr>
      <t>Korea</t>
    </r>
  </si>
  <si>
    <t>-</t>
  </si>
  <si>
    <t>※平成28年1月1日現在総人口については、愛知県統計課「あいちの人口」による。</t>
  </si>
  <si>
    <t>※四捨五入の関係で合計は100パーセントになりません。</t>
  </si>
  <si>
    <r>
      <t xml:space="preserve"> ペルー</t>
    </r>
    <r>
      <rPr>
        <sz val="9"/>
        <color indexed="8"/>
        <rFont val="ＭＳ Ｐゴシック"/>
        <family val="3"/>
      </rPr>
      <t xml:space="preserve"> Ｐｅｒｕ</t>
    </r>
  </si>
  <si>
    <t xml:space="preserve">   </t>
  </si>
  <si>
    <t xml:space="preserve">　 </t>
  </si>
  <si>
    <t>　　　　</t>
  </si>
  <si>
    <t>※平成27年(2015年)12月末在留外国人統計(法務省)から、「韓国・朝鮮」に係る表記が、「韓国」、「朝鮮」と区別し表記されることとなりました。平成26年(2014)6月末までは「韓国」のみの数値は公表されていないため、本表では2014年末を「－」としています。
　また、「ペルー」については、平成27年(2015年)12月末同統計では市町村別の数値が公表されていないため、本表では2015年末を「－」としています。
　なお、「その他」に含まれる国籍は2015年末と2014年末で異なることから、増減差は「-」としています。（2015年末には「ペルー」を含み、「韓国」を含まない。2014年末には「韓国」を含み、「ペルー」を含まない。）</t>
  </si>
  <si>
    <t>平成28年1月1日
現在総人口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</si>
</sst>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&quot;Δ&quot;#,##0;\-"/>
    <numFmt numFmtId="178" formatCode="#,##0;&quot;△ &quot;#,##0"/>
    <numFmt numFmtId="179" formatCode="0.000%"/>
    <numFmt numFmtId="180" formatCode="0.000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Tahoma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0"/>
      <color theme="1"/>
      <name val="Tahoma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32" fillId="0" borderId="0">
      <alignment/>
      <protection/>
    </xf>
    <xf numFmtId="0" fontId="44" fillId="32" borderId="0" applyNumberFormat="0" applyBorder="0" applyAlignment="0" applyProtection="0"/>
  </cellStyleXfs>
  <cellXfs count="92">
    <xf numFmtId="0" fontId="0" fillId="0" borderId="0" xfId="0" applyFont="1" applyAlignment="1">
      <alignment vertical="center"/>
    </xf>
    <xf numFmtId="0" fontId="2" fillId="0" borderId="0" xfId="68">
      <alignment vertical="center"/>
      <protection/>
    </xf>
    <xf numFmtId="0" fontId="4" fillId="0" borderId="0" xfId="68" applyFont="1">
      <alignment vertical="center"/>
      <protection/>
    </xf>
    <xf numFmtId="0" fontId="2" fillId="0" borderId="0" xfId="68" applyFont="1">
      <alignment vertical="center"/>
      <protection/>
    </xf>
    <xf numFmtId="0" fontId="6" fillId="0" borderId="0" xfId="68" applyFont="1">
      <alignment vertical="center"/>
      <protection/>
    </xf>
    <xf numFmtId="0" fontId="7" fillId="0" borderId="0" xfId="68" applyFont="1" applyBorder="1" applyAlignment="1">
      <alignment horizontal="center" vertical="center" wrapText="1"/>
      <protection/>
    </xf>
    <xf numFmtId="0" fontId="4" fillId="0" borderId="0" xfId="68" applyFont="1" applyBorder="1" applyAlignment="1">
      <alignment horizontal="center" vertical="center" wrapText="1"/>
      <protection/>
    </xf>
    <xf numFmtId="38" fontId="8" fillId="0" borderId="0" xfId="51" applyFont="1" applyFill="1" applyBorder="1" applyAlignment="1">
      <alignment horizontal="center" vertical="center" shrinkToFit="1"/>
    </xf>
    <xf numFmtId="0" fontId="6" fillId="0" borderId="10" xfId="68" applyFont="1" applyBorder="1">
      <alignment vertical="center"/>
      <protection/>
    </xf>
    <xf numFmtId="176" fontId="8" fillId="0" borderId="11" xfId="51" applyNumberFormat="1" applyFont="1" applyFill="1" applyBorder="1" applyAlignment="1">
      <alignment horizontal="center" vertical="distributed" wrapText="1" shrinkToFit="1"/>
    </xf>
    <xf numFmtId="0" fontId="4" fillId="0" borderId="10" xfId="68" applyFont="1" applyBorder="1" applyAlignment="1">
      <alignment horizontal="center" vertical="center" wrapText="1"/>
      <protection/>
    </xf>
    <xf numFmtId="38" fontId="9" fillId="0" borderId="10" xfId="51" applyFont="1" applyFill="1" applyBorder="1" applyAlignment="1">
      <alignment horizontal="center" vertical="center" wrapText="1" shrinkToFit="1"/>
    </xf>
    <xf numFmtId="0" fontId="6" fillId="0" borderId="0" xfId="68" applyFont="1" applyBorder="1" applyAlignment="1">
      <alignment vertical="center" wrapText="1"/>
      <protection/>
    </xf>
    <xf numFmtId="176" fontId="6" fillId="0" borderId="10" xfId="68" applyNumberFormat="1" applyFont="1" applyBorder="1" applyAlignment="1">
      <alignment horizontal="center" vertical="center"/>
      <protection/>
    </xf>
    <xf numFmtId="177" fontId="6" fillId="0" borderId="0" xfId="51" applyNumberFormat="1" applyFont="1" applyFill="1" applyBorder="1" applyAlignment="1">
      <alignment horizontal="right" vertical="center"/>
    </xf>
    <xf numFmtId="0" fontId="2" fillId="0" borderId="0" xfId="68" applyAlignment="1">
      <alignment horizontal="left" vertical="center" wrapText="1"/>
      <protection/>
    </xf>
    <xf numFmtId="0" fontId="6" fillId="0" borderId="0" xfId="68" applyFont="1" applyFill="1">
      <alignment vertical="center"/>
      <protection/>
    </xf>
    <xf numFmtId="0" fontId="4" fillId="0" borderId="0" xfId="68" applyFont="1" applyAlignment="1">
      <alignment horizontal="left" vertical="center" wrapText="1"/>
      <protection/>
    </xf>
    <xf numFmtId="0" fontId="2" fillId="33" borderId="0" xfId="68" applyFill="1">
      <alignment vertical="center"/>
      <protection/>
    </xf>
    <xf numFmtId="0" fontId="4" fillId="33" borderId="0" xfId="68" applyFont="1" applyFill="1">
      <alignment vertical="center"/>
      <protection/>
    </xf>
    <xf numFmtId="0" fontId="2" fillId="33" borderId="0" xfId="68" applyFont="1" applyFill="1">
      <alignment vertical="center"/>
      <protection/>
    </xf>
    <xf numFmtId="0" fontId="4" fillId="33" borderId="0" xfId="68" applyFont="1" applyFill="1" applyBorder="1">
      <alignment vertical="center"/>
      <protection/>
    </xf>
    <xf numFmtId="0" fontId="6" fillId="33" borderId="0" xfId="68" applyFont="1" applyFill="1">
      <alignment vertical="center"/>
      <protection/>
    </xf>
    <xf numFmtId="38" fontId="8" fillId="33" borderId="0" xfId="51" applyFont="1" applyFill="1" applyBorder="1" applyAlignment="1">
      <alignment horizontal="center" vertical="center" shrinkToFit="1"/>
    </xf>
    <xf numFmtId="176" fontId="4" fillId="33" borderId="0" xfId="68" applyNumberFormat="1" applyFont="1" applyFill="1" applyBorder="1" applyAlignment="1">
      <alignment horizontal="center" vertical="center" shrinkToFit="1"/>
      <protection/>
    </xf>
    <xf numFmtId="10" fontId="4" fillId="33" borderId="0" xfId="68" applyNumberFormat="1" applyFont="1" applyFill="1" applyBorder="1" applyAlignment="1">
      <alignment horizontal="center" vertical="center"/>
      <protection/>
    </xf>
    <xf numFmtId="0" fontId="6" fillId="33" borderId="10" xfId="68" applyFont="1" applyFill="1" applyBorder="1">
      <alignment vertical="center"/>
      <protection/>
    </xf>
    <xf numFmtId="176" fontId="8" fillId="33" borderId="11" xfId="51" applyNumberFormat="1" applyFont="1" applyFill="1" applyBorder="1" applyAlignment="1">
      <alignment horizontal="center" vertical="distributed" wrapText="1" shrinkToFit="1"/>
    </xf>
    <xf numFmtId="0" fontId="4" fillId="33" borderId="10" xfId="68" applyFont="1" applyFill="1" applyBorder="1" applyAlignment="1">
      <alignment horizontal="center" vertical="center" wrapText="1"/>
      <protection/>
    </xf>
    <xf numFmtId="176" fontId="6" fillId="33" borderId="10" xfId="68" applyNumberFormat="1" applyFont="1" applyFill="1" applyBorder="1" applyAlignment="1">
      <alignment horizontal="center" vertical="center"/>
      <protection/>
    </xf>
    <xf numFmtId="0" fontId="4" fillId="0" borderId="0" xfId="68" applyFont="1" applyAlignment="1">
      <alignment horizontal="left" vertical="center"/>
      <protection/>
    </xf>
    <xf numFmtId="10" fontId="6" fillId="0" borderId="10" xfId="68" applyNumberFormat="1" applyFont="1" applyBorder="1" applyAlignment="1">
      <alignment horizontal="right" vertical="center"/>
      <protection/>
    </xf>
    <xf numFmtId="10" fontId="6" fillId="33" borderId="10" xfId="68" applyNumberFormat="1" applyFont="1" applyFill="1" applyBorder="1" applyAlignment="1">
      <alignment horizontal="right" vertical="center"/>
      <protection/>
    </xf>
    <xf numFmtId="0" fontId="45" fillId="0" borderId="10" xfId="68" applyFont="1" applyFill="1" applyBorder="1" applyAlignment="1">
      <alignment horizontal="center" vertical="center"/>
      <protection/>
    </xf>
    <xf numFmtId="41" fontId="8" fillId="0" borderId="10" xfId="73" applyNumberFormat="1" applyFont="1" applyFill="1" applyBorder="1" applyAlignment="1">
      <alignment horizontal="center" vertical="center"/>
      <protection/>
    </xf>
    <xf numFmtId="0" fontId="2" fillId="0" borderId="0" xfId="68" applyFont="1" applyFill="1">
      <alignment vertical="center"/>
      <protection/>
    </xf>
    <xf numFmtId="0" fontId="4" fillId="0" borderId="0" xfId="68" applyFont="1" applyFill="1">
      <alignment vertical="center"/>
      <protection/>
    </xf>
    <xf numFmtId="38" fontId="8" fillId="0" borderId="12" xfId="51" applyFont="1" applyFill="1" applyBorder="1" applyAlignment="1">
      <alignment horizontal="center" vertical="center"/>
    </xf>
    <xf numFmtId="38" fontId="6" fillId="0" borderId="12" xfId="51" applyFont="1" applyFill="1" applyBorder="1" applyAlignment="1">
      <alignment horizontal="center" vertical="center"/>
    </xf>
    <xf numFmtId="176" fontId="6" fillId="0" borderId="12" xfId="68" applyNumberFormat="1" applyFont="1" applyFill="1" applyBorder="1" applyAlignment="1">
      <alignment horizontal="center" vertical="center"/>
      <protection/>
    </xf>
    <xf numFmtId="41" fontId="45" fillId="0" borderId="13" xfId="71" applyNumberFormat="1" applyFont="1" applyFill="1" applyBorder="1" applyAlignment="1">
      <alignment horizontal="left" vertical="center"/>
      <protection/>
    </xf>
    <xf numFmtId="41" fontId="6" fillId="0" borderId="14" xfId="68" applyNumberFormat="1" applyFont="1" applyFill="1" applyBorder="1">
      <alignment vertical="center"/>
      <protection/>
    </xf>
    <xf numFmtId="0" fontId="9" fillId="0" borderId="15" xfId="51" applyNumberFormat="1" applyFont="1" applyFill="1" applyBorder="1" applyAlignment="1">
      <alignment horizontal="center" vertical="center" wrapText="1" shrinkToFit="1"/>
    </xf>
    <xf numFmtId="0" fontId="9" fillId="0" borderId="16" xfId="51" applyNumberFormat="1" applyFont="1" applyFill="1" applyBorder="1" applyAlignment="1">
      <alignment horizontal="center" vertical="center" wrapText="1" shrinkToFit="1"/>
    </xf>
    <xf numFmtId="0" fontId="9" fillId="0" borderId="17" xfId="51" applyNumberFormat="1" applyFont="1" applyFill="1" applyBorder="1" applyAlignment="1">
      <alignment horizontal="center" vertical="center" wrapText="1" shrinkToFit="1"/>
    </xf>
    <xf numFmtId="176" fontId="6" fillId="0" borderId="18" xfId="68" applyNumberFormat="1" applyFont="1" applyFill="1" applyBorder="1" applyAlignment="1">
      <alignment horizontal="center" vertical="center"/>
      <protection/>
    </xf>
    <xf numFmtId="41" fontId="6" fillId="0" borderId="19" xfId="68" applyNumberFormat="1" applyFont="1" applyFill="1" applyBorder="1">
      <alignment vertical="center"/>
      <protection/>
    </xf>
    <xf numFmtId="38" fontId="6" fillId="0" borderId="20" xfId="51" applyFont="1" applyFill="1" applyBorder="1" applyAlignment="1">
      <alignment vertical="center"/>
    </xf>
    <xf numFmtId="41" fontId="8" fillId="0" borderId="20" xfId="73" applyNumberFormat="1" applyFont="1" applyFill="1" applyBorder="1" applyAlignment="1">
      <alignment horizontal="center" vertical="center"/>
      <protection/>
    </xf>
    <xf numFmtId="41" fontId="6" fillId="0" borderId="21" xfId="68" applyNumberFormat="1" applyFont="1" applyFill="1" applyBorder="1">
      <alignment vertical="center"/>
      <protection/>
    </xf>
    <xf numFmtId="38" fontId="8" fillId="0" borderId="22" xfId="51" applyFont="1" applyFill="1" applyBorder="1" applyAlignment="1">
      <alignment horizontal="center" vertical="center" shrinkToFit="1"/>
    </xf>
    <xf numFmtId="41" fontId="45" fillId="0" borderId="23" xfId="71" applyNumberFormat="1" applyFont="1" applyFill="1" applyBorder="1" applyAlignment="1">
      <alignment horizontal="left" vertical="center"/>
      <protection/>
    </xf>
    <xf numFmtId="41" fontId="8" fillId="0" borderId="24" xfId="73" applyNumberFormat="1" applyFont="1" applyFill="1" applyBorder="1" applyAlignment="1">
      <alignment horizontal="center" vertical="center"/>
      <protection/>
    </xf>
    <xf numFmtId="41" fontId="6" fillId="0" borderId="25" xfId="68" applyNumberFormat="1" applyFont="1" applyFill="1" applyBorder="1">
      <alignment vertical="center"/>
      <protection/>
    </xf>
    <xf numFmtId="38" fontId="8" fillId="0" borderId="26" xfId="51" applyFont="1" applyFill="1" applyBorder="1" applyAlignment="1">
      <alignment horizontal="center" vertical="center"/>
    </xf>
    <xf numFmtId="41" fontId="45" fillId="0" borderId="27" xfId="71" applyNumberFormat="1" applyFont="1" applyFill="1" applyBorder="1" applyAlignment="1">
      <alignment horizontal="left" vertical="center"/>
      <protection/>
    </xf>
    <xf numFmtId="41" fontId="8" fillId="0" borderId="28" xfId="73" applyNumberFormat="1" applyFont="1" applyFill="1" applyBorder="1" applyAlignment="1">
      <alignment horizontal="center" vertical="center"/>
      <protection/>
    </xf>
    <xf numFmtId="41" fontId="6" fillId="0" borderId="29" xfId="68" applyNumberFormat="1" applyFont="1" applyFill="1" applyBorder="1">
      <alignment vertical="center"/>
      <protection/>
    </xf>
    <xf numFmtId="0" fontId="8" fillId="34" borderId="30" xfId="51" applyNumberFormat="1" applyFont="1" applyFill="1" applyBorder="1" applyAlignment="1">
      <alignment horizontal="center" vertical="center" wrapText="1" shrinkToFit="1"/>
    </xf>
    <xf numFmtId="0" fontId="9" fillId="34" borderId="31" xfId="51" applyNumberFormat="1" applyFont="1" applyFill="1" applyBorder="1" applyAlignment="1">
      <alignment horizontal="center" vertical="center" wrapText="1" shrinkToFit="1"/>
    </xf>
    <xf numFmtId="178" fontId="6" fillId="34" borderId="32" xfId="51" applyNumberFormat="1" applyFont="1" applyFill="1" applyBorder="1" applyAlignment="1">
      <alignment horizontal="right" vertical="center"/>
    </xf>
    <xf numFmtId="178" fontId="6" fillId="34" borderId="33" xfId="51" applyNumberFormat="1" applyFont="1" applyFill="1" applyBorder="1" applyAlignment="1">
      <alignment horizontal="right" vertical="center"/>
    </xf>
    <xf numFmtId="178" fontId="6" fillId="34" borderId="34" xfId="51" applyNumberFormat="1" applyFont="1" applyFill="1" applyBorder="1" applyAlignment="1">
      <alignment horizontal="right" vertical="center"/>
    </xf>
    <xf numFmtId="178" fontId="6" fillId="34" borderId="35" xfId="51" applyNumberFormat="1" applyFont="1" applyFill="1" applyBorder="1" applyAlignment="1">
      <alignment horizontal="right" vertical="center"/>
    </xf>
    <xf numFmtId="38" fontId="8" fillId="34" borderId="30" xfId="51" applyFont="1" applyFill="1" applyBorder="1" applyAlignment="1">
      <alignment horizontal="center" vertical="center" wrapText="1" shrinkToFit="1"/>
    </xf>
    <xf numFmtId="41" fontId="8" fillId="34" borderId="32" xfId="73" applyNumberFormat="1" applyFont="1" applyFill="1" applyBorder="1" applyAlignment="1">
      <alignment horizontal="center" vertical="center"/>
      <protection/>
    </xf>
    <xf numFmtId="41" fontId="8" fillId="34" borderId="33" xfId="73" applyNumberFormat="1" applyFont="1" applyFill="1" applyBorder="1" applyAlignment="1">
      <alignment horizontal="center" vertical="center"/>
      <protection/>
    </xf>
    <xf numFmtId="41" fontId="8" fillId="34" borderId="34" xfId="73" applyNumberFormat="1" applyFont="1" applyFill="1" applyBorder="1" applyAlignment="1">
      <alignment horizontal="center" vertical="center"/>
      <protection/>
    </xf>
    <xf numFmtId="41" fontId="8" fillId="34" borderId="35" xfId="73" applyNumberFormat="1" applyFont="1" applyFill="1" applyBorder="1" applyAlignment="1">
      <alignment horizontal="center" vertical="center"/>
      <protection/>
    </xf>
    <xf numFmtId="41" fontId="45" fillId="0" borderId="10" xfId="71" applyNumberFormat="1" applyFont="1" applyFill="1" applyBorder="1" applyAlignment="1">
      <alignment horizontal="left" vertical="center"/>
      <protection/>
    </xf>
    <xf numFmtId="38" fontId="6" fillId="0" borderId="10" xfId="49" applyFont="1" applyFill="1" applyBorder="1" applyAlignment="1">
      <alignment vertical="center"/>
    </xf>
    <xf numFmtId="38" fontId="6" fillId="0" borderId="10" xfId="51" applyFont="1" applyFill="1" applyBorder="1" applyAlignment="1">
      <alignment horizontal="right" vertical="center"/>
    </xf>
    <xf numFmtId="10" fontId="6" fillId="0" borderId="10" xfId="68" applyNumberFormat="1" applyFont="1" applyFill="1" applyBorder="1" applyAlignment="1">
      <alignment horizontal="center" vertical="center"/>
      <protection/>
    </xf>
    <xf numFmtId="0" fontId="46" fillId="0" borderId="10" xfId="68" applyFont="1" applyFill="1" applyBorder="1" applyAlignment="1">
      <alignment horizontal="center" vertical="center"/>
      <protection/>
    </xf>
    <xf numFmtId="41" fontId="46" fillId="0" borderId="10" xfId="71" applyNumberFormat="1" applyFont="1" applyFill="1" applyBorder="1" applyAlignment="1">
      <alignment horizontal="center" vertical="center"/>
      <protection/>
    </xf>
    <xf numFmtId="10" fontId="6" fillId="0" borderId="11" xfId="68" applyNumberFormat="1" applyFont="1" applyFill="1" applyBorder="1" applyAlignment="1">
      <alignment horizontal="center" vertical="center"/>
      <protection/>
    </xf>
    <xf numFmtId="0" fontId="6" fillId="0" borderId="0" xfId="68" applyFont="1" applyFill="1" applyAlignment="1">
      <alignment horizontal="left" vertical="center"/>
      <protection/>
    </xf>
    <xf numFmtId="0" fontId="6" fillId="0" borderId="0" xfId="68" applyFont="1" applyFill="1" applyAlignment="1">
      <alignment vertical="center" wrapText="1"/>
      <protection/>
    </xf>
    <xf numFmtId="0" fontId="6" fillId="0" borderId="36" xfId="68" applyFont="1" applyFill="1" applyBorder="1" applyAlignment="1">
      <alignment vertical="center" wrapText="1"/>
      <protection/>
    </xf>
    <xf numFmtId="0" fontId="6" fillId="0" borderId="0" xfId="68" applyFont="1" applyFill="1" applyBorder="1" applyAlignment="1">
      <alignment vertical="center" wrapText="1"/>
      <protection/>
    </xf>
    <xf numFmtId="0" fontId="6" fillId="0" borderId="0" xfId="68" applyFont="1" applyFill="1" applyAlignment="1">
      <alignment vertical="center"/>
      <protection/>
    </xf>
    <xf numFmtId="38" fontId="8" fillId="0" borderId="37" xfId="51" applyFont="1" applyFill="1" applyBorder="1" applyAlignment="1">
      <alignment horizontal="center" vertical="center" wrapText="1" shrinkToFit="1"/>
    </xf>
    <xf numFmtId="38" fontId="8" fillId="0" borderId="38" xfId="51" applyFont="1" applyFill="1" applyBorder="1" applyAlignment="1">
      <alignment horizontal="center" vertical="center" wrapText="1" shrinkToFit="1"/>
    </xf>
    <xf numFmtId="0" fontId="8" fillId="0" borderId="39" xfId="51" applyNumberFormat="1" applyFont="1" applyFill="1" applyBorder="1" applyAlignment="1">
      <alignment horizontal="center" vertical="center" wrapText="1" shrinkToFit="1"/>
    </xf>
    <xf numFmtId="0" fontId="8" fillId="0" borderId="40" xfId="51" applyNumberFormat="1" applyFont="1" applyFill="1" applyBorder="1" applyAlignment="1">
      <alignment horizontal="center" vertical="center" wrapText="1" shrinkToFit="1"/>
    </xf>
    <xf numFmtId="0" fontId="6" fillId="0" borderId="0" xfId="68" applyFont="1" applyFill="1" applyAlignment="1">
      <alignment horizontal="left" vertical="center"/>
      <protection/>
    </xf>
    <xf numFmtId="0" fontId="6" fillId="0" borderId="0" xfId="68" applyFont="1" applyFill="1" applyAlignment="1">
      <alignment horizontal="center" vertical="center" wrapText="1"/>
      <protection/>
    </xf>
    <xf numFmtId="0" fontId="6" fillId="0" borderId="36" xfId="68" applyFont="1" applyFill="1" applyBorder="1" applyAlignment="1">
      <alignment horizontal="left" vertical="center" wrapText="1"/>
      <protection/>
    </xf>
    <xf numFmtId="0" fontId="8" fillId="0" borderId="41" xfId="51" applyNumberFormat="1" applyFont="1" applyFill="1" applyBorder="1" applyAlignment="1">
      <alignment horizontal="center" vertical="center" wrapText="1" shrinkToFit="1"/>
    </xf>
    <xf numFmtId="0" fontId="5" fillId="0" borderId="0" xfId="68" applyFont="1" applyBorder="1" applyAlignment="1">
      <alignment horizontal="center" vertical="center" wrapText="1"/>
      <protection/>
    </xf>
    <xf numFmtId="0" fontId="2" fillId="33" borderId="0" xfId="68" applyFont="1" applyFill="1" applyBorder="1" applyAlignment="1">
      <alignment horizontal="center" vertical="center"/>
      <protection/>
    </xf>
    <xf numFmtId="0" fontId="4" fillId="0" borderId="42" xfId="68" applyFont="1" applyBorder="1" applyAlignment="1">
      <alignment horizontal="righ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2 2 2" xfId="53"/>
    <cellStyle name="桁区切り 2 3" xfId="54"/>
    <cellStyle name="桁区切り 3" xfId="55"/>
    <cellStyle name="桁区切り 4" xfId="56"/>
    <cellStyle name="桁区切り 5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 2" xfId="68"/>
    <cellStyle name="標準 2 2" xfId="69"/>
    <cellStyle name="標準 2 3" xfId="70"/>
    <cellStyle name="標準 3" xfId="71"/>
    <cellStyle name="標準 3 2" xfId="72"/>
    <cellStyle name="標準 4" xfId="73"/>
    <cellStyle name="標準 5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zoomScale="90" zoomScaleNormal="90" zoomScalePageLayoutView="0" workbookViewId="0" topLeftCell="A1">
      <pane xSplit="1" ySplit="3" topLeftCell="B9" activePane="bottomRight" state="frozen"/>
      <selection pane="topLeft" activeCell="D14" sqref="D14"/>
      <selection pane="topRight" activeCell="D14" sqref="D14"/>
      <selection pane="bottomLeft" activeCell="D14" sqref="D14"/>
      <selection pane="bottomRight" activeCell="B60" sqref="B60:Y60"/>
    </sheetView>
  </sheetViews>
  <sheetFormatPr defaultColWidth="9.140625" defaultRowHeight="15"/>
  <cols>
    <col min="1" max="1" width="22.00390625" style="16" customWidth="1"/>
    <col min="2" max="2" width="9.421875" style="16" customWidth="1"/>
    <col min="3" max="3" width="8.28125" style="16" customWidth="1"/>
    <col min="4" max="4" width="9.7109375" style="16" customWidth="1"/>
    <col min="5" max="5" width="9.421875" style="16" customWidth="1"/>
    <col min="6" max="6" width="8.28125" style="16" customWidth="1"/>
    <col min="7" max="7" width="9.7109375" style="16" customWidth="1"/>
    <col min="8" max="8" width="9.421875" style="16" customWidth="1"/>
    <col min="9" max="9" width="8.140625" style="16" customWidth="1"/>
    <col min="10" max="10" width="9.7109375" style="16" customWidth="1"/>
    <col min="11" max="11" width="9.421875" style="16" customWidth="1"/>
    <col min="12" max="12" width="7.7109375" style="16" customWidth="1"/>
    <col min="13" max="13" width="9.7109375" style="16" customWidth="1"/>
    <col min="14" max="14" width="9.421875" style="16" customWidth="1"/>
    <col min="15" max="15" width="8.140625" style="16" customWidth="1"/>
    <col min="16" max="16" width="9.7109375" style="16" customWidth="1"/>
    <col min="17" max="17" width="9.421875" style="16" customWidth="1"/>
    <col min="18" max="18" width="7.7109375" style="16" customWidth="1"/>
    <col min="19" max="19" width="9.7109375" style="16" customWidth="1"/>
    <col min="20" max="20" width="9.421875" style="16" customWidth="1"/>
    <col min="21" max="21" width="7.7109375" style="16" customWidth="1"/>
    <col min="22" max="22" width="9.7109375" style="16" customWidth="1"/>
    <col min="23" max="23" width="9.421875" style="16" customWidth="1"/>
    <col min="24" max="24" width="8.28125" style="16" customWidth="1"/>
    <col min="25" max="25" width="10.7109375" style="16" customWidth="1"/>
    <col min="26" max="26" width="9.00390625" style="35" customWidth="1"/>
    <col min="27" max="16384" width="9.00390625" style="3" customWidth="1"/>
  </cols>
  <sheetData>
    <row r="1" ht="13.5">
      <c r="A1" s="16" t="s">
        <v>118</v>
      </c>
    </row>
    <row r="2" ht="13.5" customHeight="1" thickBot="1"/>
    <row r="3" spans="1:26" s="2" customFormat="1" ht="24.75" customHeight="1">
      <c r="A3" s="81" t="s">
        <v>53</v>
      </c>
      <c r="B3" s="83" t="s">
        <v>113</v>
      </c>
      <c r="C3" s="84"/>
      <c r="D3" s="58" t="s">
        <v>54</v>
      </c>
      <c r="E3" s="83" t="s">
        <v>114</v>
      </c>
      <c r="F3" s="84"/>
      <c r="G3" s="64" t="s">
        <v>55</v>
      </c>
      <c r="H3" s="83" t="s">
        <v>115</v>
      </c>
      <c r="I3" s="84"/>
      <c r="J3" s="64" t="s">
        <v>55</v>
      </c>
      <c r="K3" s="83" t="s">
        <v>130</v>
      </c>
      <c r="L3" s="84"/>
      <c r="M3" s="64" t="s">
        <v>55</v>
      </c>
      <c r="N3" s="83" t="s">
        <v>116</v>
      </c>
      <c r="O3" s="84"/>
      <c r="P3" s="64" t="s">
        <v>55</v>
      </c>
      <c r="Q3" s="83" t="s">
        <v>117</v>
      </c>
      <c r="R3" s="84"/>
      <c r="S3" s="64" t="s">
        <v>55</v>
      </c>
      <c r="T3" s="83" t="s">
        <v>134</v>
      </c>
      <c r="U3" s="84"/>
      <c r="V3" s="64" t="s">
        <v>55</v>
      </c>
      <c r="W3" s="88" t="s">
        <v>56</v>
      </c>
      <c r="X3" s="84"/>
      <c r="Y3" s="64" t="s">
        <v>55</v>
      </c>
      <c r="Z3" s="35"/>
    </row>
    <row r="4" spans="1:26" ht="35.25" customHeight="1" thickBot="1">
      <c r="A4" s="82"/>
      <c r="B4" s="42" t="s">
        <v>119</v>
      </c>
      <c r="C4" s="43" t="s">
        <v>112</v>
      </c>
      <c r="D4" s="59" t="s">
        <v>120</v>
      </c>
      <c r="E4" s="42" t="s">
        <v>119</v>
      </c>
      <c r="F4" s="43" t="s">
        <v>112</v>
      </c>
      <c r="G4" s="59" t="s">
        <v>120</v>
      </c>
      <c r="H4" s="42" t="s">
        <v>119</v>
      </c>
      <c r="I4" s="43" t="s">
        <v>112</v>
      </c>
      <c r="J4" s="59" t="s">
        <v>120</v>
      </c>
      <c r="K4" s="42" t="s">
        <v>119</v>
      </c>
      <c r="L4" s="43" t="s">
        <v>112</v>
      </c>
      <c r="M4" s="59" t="s">
        <v>120</v>
      </c>
      <c r="N4" s="42" t="s">
        <v>119</v>
      </c>
      <c r="O4" s="43" t="s">
        <v>112</v>
      </c>
      <c r="P4" s="59" t="s">
        <v>120</v>
      </c>
      <c r="Q4" s="42" t="s">
        <v>119</v>
      </c>
      <c r="R4" s="43" t="s">
        <v>112</v>
      </c>
      <c r="S4" s="59" t="s">
        <v>120</v>
      </c>
      <c r="T4" s="42" t="s">
        <v>119</v>
      </c>
      <c r="U4" s="43" t="s">
        <v>112</v>
      </c>
      <c r="V4" s="59" t="s">
        <v>120</v>
      </c>
      <c r="W4" s="44" t="s">
        <v>119</v>
      </c>
      <c r="X4" s="43" t="s">
        <v>112</v>
      </c>
      <c r="Y4" s="59" t="s">
        <v>120</v>
      </c>
      <c r="Z4" s="36"/>
    </row>
    <row r="5" spans="1:25" ht="13.5" customHeight="1" thickTop="1">
      <c r="A5" s="50" t="s">
        <v>57</v>
      </c>
      <c r="B5" s="51">
        <v>69320</v>
      </c>
      <c r="C5" s="52">
        <v>67122</v>
      </c>
      <c r="D5" s="60">
        <f>B5-C5</f>
        <v>2198</v>
      </c>
      <c r="E5" s="51">
        <v>3897</v>
      </c>
      <c r="F5" s="52">
        <v>3935</v>
      </c>
      <c r="G5" s="60">
        <f>E5-F5</f>
        <v>-38</v>
      </c>
      <c r="H5" s="51">
        <v>21764</v>
      </c>
      <c r="I5" s="52">
        <v>21944</v>
      </c>
      <c r="J5" s="60">
        <f>H5-I5</f>
        <v>-180</v>
      </c>
      <c r="K5" s="51">
        <v>16501</v>
      </c>
      <c r="L5" s="52" t="s">
        <v>131</v>
      </c>
      <c r="M5" s="65" t="s">
        <v>131</v>
      </c>
      <c r="N5" s="51">
        <v>8011</v>
      </c>
      <c r="O5" s="52">
        <v>7620</v>
      </c>
      <c r="P5" s="60">
        <f>N5-O5</f>
        <v>391</v>
      </c>
      <c r="Q5" s="51">
        <v>3958</v>
      </c>
      <c r="R5" s="52">
        <v>2671</v>
      </c>
      <c r="S5" s="60">
        <f>Q5-R5</f>
        <v>1287</v>
      </c>
      <c r="T5" s="52" t="s">
        <v>131</v>
      </c>
      <c r="U5" s="52">
        <v>849</v>
      </c>
      <c r="V5" s="65" t="s">
        <v>131</v>
      </c>
      <c r="W5" s="53">
        <f>B5-E5-H5-K5-N5-Q5</f>
        <v>15189</v>
      </c>
      <c r="X5" s="52">
        <f>C5-F5-I5-O5-R5-U5</f>
        <v>30103</v>
      </c>
      <c r="Y5" s="65" t="s">
        <v>131</v>
      </c>
    </row>
    <row r="6" spans="1:25" ht="13.5" customHeight="1">
      <c r="A6" s="37" t="s">
        <v>58</v>
      </c>
      <c r="B6" s="40">
        <v>14719</v>
      </c>
      <c r="C6" s="34">
        <v>14268</v>
      </c>
      <c r="D6" s="61">
        <f aca="true" t="shared" si="0" ref="D6:D59">B6-C6</f>
        <v>451</v>
      </c>
      <c r="E6" s="40">
        <v>6721</v>
      </c>
      <c r="F6" s="34">
        <v>6842</v>
      </c>
      <c r="G6" s="61">
        <f aca="true" t="shared" si="1" ref="G6:G59">E6-F6</f>
        <v>-121</v>
      </c>
      <c r="H6" s="40">
        <v>1479</v>
      </c>
      <c r="I6" s="34">
        <v>1439</v>
      </c>
      <c r="J6" s="61">
        <f aca="true" t="shared" si="2" ref="J6:J59">H6-I6</f>
        <v>40</v>
      </c>
      <c r="K6" s="40">
        <v>1307</v>
      </c>
      <c r="L6" s="34" t="s">
        <v>131</v>
      </c>
      <c r="M6" s="66" t="s">
        <v>131</v>
      </c>
      <c r="N6" s="40">
        <v>2794</v>
      </c>
      <c r="O6" s="34">
        <v>2426</v>
      </c>
      <c r="P6" s="61">
        <f aca="true" t="shared" si="3" ref="P6:P59">N6-O6</f>
        <v>368</v>
      </c>
      <c r="Q6" s="40">
        <v>316</v>
      </c>
      <c r="R6" s="34">
        <v>190</v>
      </c>
      <c r="S6" s="61">
        <f aca="true" t="shared" si="4" ref="S6:S59">Q6-R6</f>
        <v>126</v>
      </c>
      <c r="T6" s="34" t="s">
        <v>131</v>
      </c>
      <c r="U6" s="34">
        <v>758</v>
      </c>
      <c r="V6" s="66" t="s">
        <v>131</v>
      </c>
      <c r="W6" s="41">
        <f aca="true" t="shared" si="5" ref="W6:W59">B6-E6-H6-K6-N6-Q6</f>
        <v>2102</v>
      </c>
      <c r="X6" s="34">
        <f aca="true" t="shared" si="6" ref="X6:X59">C6-F6-I6-O6-R6-U6</f>
        <v>2613</v>
      </c>
      <c r="Y6" s="66" t="s">
        <v>131</v>
      </c>
    </row>
    <row r="7" spans="1:25" ht="13.5" customHeight="1">
      <c r="A7" s="37" t="s">
        <v>59</v>
      </c>
      <c r="B7" s="40">
        <v>9611</v>
      </c>
      <c r="C7" s="34">
        <v>8935</v>
      </c>
      <c r="D7" s="61">
        <f t="shared" si="0"/>
        <v>676</v>
      </c>
      <c r="E7" s="40">
        <v>3165</v>
      </c>
      <c r="F7" s="34">
        <v>3033</v>
      </c>
      <c r="G7" s="61">
        <f t="shared" si="1"/>
        <v>132</v>
      </c>
      <c r="H7" s="40">
        <v>1638</v>
      </c>
      <c r="I7" s="34">
        <v>1640</v>
      </c>
      <c r="J7" s="61">
        <f t="shared" si="2"/>
        <v>-2</v>
      </c>
      <c r="K7" s="40">
        <v>1319</v>
      </c>
      <c r="L7" s="34" t="s">
        <v>131</v>
      </c>
      <c r="M7" s="66" t="s">
        <v>131</v>
      </c>
      <c r="N7" s="40">
        <v>1610</v>
      </c>
      <c r="O7" s="34">
        <v>1546</v>
      </c>
      <c r="P7" s="61">
        <f t="shared" si="3"/>
        <v>64</v>
      </c>
      <c r="Q7" s="40">
        <v>591</v>
      </c>
      <c r="R7" s="34">
        <v>396</v>
      </c>
      <c r="S7" s="61">
        <f t="shared" si="4"/>
        <v>195</v>
      </c>
      <c r="T7" s="34" t="s">
        <v>131</v>
      </c>
      <c r="U7" s="34">
        <v>134</v>
      </c>
      <c r="V7" s="66" t="s">
        <v>131</v>
      </c>
      <c r="W7" s="41">
        <f t="shared" si="5"/>
        <v>1288</v>
      </c>
      <c r="X7" s="34">
        <f t="shared" si="6"/>
        <v>2186</v>
      </c>
      <c r="Y7" s="66" t="s">
        <v>131</v>
      </c>
    </row>
    <row r="8" spans="1:25" ht="13.5" customHeight="1">
      <c r="A8" s="37" t="s">
        <v>60</v>
      </c>
      <c r="B8" s="40">
        <v>5215</v>
      </c>
      <c r="C8" s="34">
        <v>4983</v>
      </c>
      <c r="D8" s="61">
        <f t="shared" si="0"/>
        <v>232</v>
      </c>
      <c r="E8" s="40">
        <v>229</v>
      </c>
      <c r="F8" s="34">
        <v>226</v>
      </c>
      <c r="G8" s="61">
        <f t="shared" si="1"/>
        <v>3</v>
      </c>
      <c r="H8" s="40">
        <v>1512</v>
      </c>
      <c r="I8" s="34">
        <v>1488</v>
      </c>
      <c r="J8" s="61">
        <f t="shared" si="2"/>
        <v>24</v>
      </c>
      <c r="K8" s="40">
        <v>1045</v>
      </c>
      <c r="L8" s="34" t="s">
        <v>131</v>
      </c>
      <c r="M8" s="66" t="s">
        <v>131</v>
      </c>
      <c r="N8" s="40">
        <v>1340</v>
      </c>
      <c r="O8" s="34">
        <v>1271</v>
      </c>
      <c r="P8" s="61">
        <f t="shared" si="3"/>
        <v>69</v>
      </c>
      <c r="Q8" s="40">
        <v>313</v>
      </c>
      <c r="R8" s="34">
        <v>228</v>
      </c>
      <c r="S8" s="61">
        <f t="shared" si="4"/>
        <v>85</v>
      </c>
      <c r="T8" s="34" t="s">
        <v>131</v>
      </c>
      <c r="U8" s="34">
        <v>107</v>
      </c>
      <c r="V8" s="66" t="s">
        <v>131</v>
      </c>
      <c r="W8" s="41">
        <f t="shared" si="5"/>
        <v>776</v>
      </c>
      <c r="X8" s="34">
        <f t="shared" si="6"/>
        <v>1663</v>
      </c>
      <c r="Y8" s="66" t="s">
        <v>131</v>
      </c>
    </row>
    <row r="9" spans="1:25" ht="13.5" customHeight="1">
      <c r="A9" s="37" t="s">
        <v>61</v>
      </c>
      <c r="B9" s="40">
        <v>3529</v>
      </c>
      <c r="C9" s="34">
        <v>3524</v>
      </c>
      <c r="D9" s="61">
        <f t="shared" si="0"/>
        <v>5</v>
      </c>
      <c r="E9" s="40">
        <v>489</v>
      </c>
      <c r="F9" s="34">
        <v>497</v>
      </c>
      <c r="G9" s="61">
        <f t="shared" si="1"/>
        <v>-8</v>
      </c>
      <c r="H9" s="40">
        <v>458</v>
      </c>
      <c r="I9" s="34">
        <v>474</v>
      </c>
      <c r="J9" s="61">
        <f t="shared" si="2"/>
        <v>-16</v>
      </c>
      <c r="K9" s="40">
        <v>874</v>
      </c>
      <c r="L9" s="34" t="s">
        <v>131</v>
      </c>
      <c r="M9" s="66" t="s">
        <v>131</v>
      </c>
      <c r="N9" s="40">
        <v>604</v>
      </c>
      <c r="O9" s="34">
        <v>611</v>
      </c>
      <c r="P9" s="61">
        <f t="shared" si="3"/>
        <v>-7</v>
      </c>
      <c r="Q9" s="40">
        <v>132</v>
      </c>
      <c r="R9" s="34">
        <v>96</v>
      </c>
      <c r="S9" s="61">
        <f t="shared" si="4"/>
        <v>36</v>
      </c>
      <c r="T9" s="34" t="s">
        <v>131</v>
      </c>
      <c r="U9" s="34">
        <v>552</v>
      </c>
      <c r="V9" s="66" t="s">
        <v>131</v>
      </c>
      <c r="W9" s="41">
        <f t="shared" si="5"/>
        <v>972</v>
      </c>
      <c r="X9" s="34">
        <f t="shared" si="6"/>
        <v>1294</v>
      </c>
      <c r="Y9" s="66" t="s">
        <v>131</v>
      </c>
    </row>
    <row r="10" spans="1:25" ht="13.5" customHeight="1">
      <c r="A10" s="37" t="s">
        <v>62</v>
      </c>
      <c r="B10" s="40">
        <v>2918</v>
      </c>
      <c r="C10" s="34">
        <v>2723</v>
      </c>
      <c r="D10" s="61">
        <f t="shared" si="0"/>
        <v>195</v>
      </c>
      <c r="E10" s="40">
        <v>1259</v>
      </c>
      <c r="F10" s="34">
        <v>1194</v>
      </c>
      <c r="G10" s="61">
        <f t="shared" si="1"/>
        <v>65</v>
      </c>
      <c r="H10" s="40">
        <v>490</v>
      </c>
      <c r="I10" s="34">
        <v>470</v>
      </c>
      <c r="J10" s="61">
        <f t="shared" si="2"/>
        <v>20</v>
      </c>
      <c r="K10" s="40">
        <v>328</v>
      </c>
      <c r="L10" s="34" t="s">
        <v>131</v>
      </c>
      <c r="M10" s="66" t="s">
        <v>131</v>
      </c>
      <c r="N10" s="40">
        <v>232</v>
      </c>
      <c r="O10" s="34">
        <v>228</v>
      </c>
      <c r="P10" s="61">
        <f t="shared" si="3"/>
        <v>4</v>
      </c>
      <c r="Q10" s="40">
        <v>179</v>
      </c>
      <c r="R10" s="34">
        <v>111</v>
      </c>
      <c r="S10" s="61">
        <f t="shared" si="4"/>
        <v>68</v>
      </c>
      <c r="T10" s="34" t="s">
        <v>131</v>
      </c>
      <c r="U10" s="34">
        <v>140</v>
      </c>
      <c r="V10" s="66" t="s">
        <v>131</v>
      </c>
      <c r="W10" s="41">
        <f t="shared" si="5"/>
        <v>430</v>
      </c>
      <c r="X10" s="34">
        <f t="shared" si="6"/>
        <v>580</v>
      </c>
      <c r="Y10" s="66" t="s">
        <v>131</v>
      </c>
    </row>
    <row r="11" spans="1:25" ht="13.5" customHeight="1">
      <c r="A11" s="37" t="s">
        <v>63</v>
      </c>
      <c r="B11" s="40">
        <v>6288</v>
      </c>
      <c r="C11" s="34">
        <v>6043</v>
      </c>
      <c r="D11" s="61">
        <f t="shared" si="0"/>
        <v>245</v>
      </c>
      <c r="E11" s="40">
        <v>392</v>
      </c>
      <c r="F11" s="34">
        <v>408</v>
      </c>
      <c r="G11" s="61">
        <f t="shared" si="1"/>
        <v>-16</v>
      </c>
      <c r="H11" s="40">
        <v>1248</v>
      </c>
      <c r="I11" s="34">
        <v>1216</v>
      </c>
      <c r="J11" s="61">
        <f t="shared" si="2"/>
        <v>32</v>
      </c>
      <c r="K11" s="40">
        <v>1819</v>
      </c>
      <c r="L11" s="34" t="s">
        <v>131</v>
      </c>
      <c r="M11" s="66" t="s">
        <v>131</v>
      </c>
      <c r="N11" s="40">
        <v>1122</v>
      </c>
      <c r="O11" s="34">
        <v>1065</v>
      </c>
      <c r="P11" s="61">
        <f t="shared" si="3"/>
        <v>57</v>
      </c>
      <c r="Q11" s="40">
        <v>382</v>
      </c>
      <c r="R11" s="34">
        <v>276</v>
      </c>
      <c r="S11" s="61">
        <f t="shared" si="4"/>
        <v>106</v>
      </c>
      <c r="T11" s="34" t="s">
        <v>131</v>
      </c>
      <c r="U11" s="34">
        <v>89</v>
      </c>
      <c r="V11" s="66" t="s">
        <v>131</v>
      </c>
      <c r="W11" s="41">
        <f t="shared" si="5"/>
        <v>1325</v>
      </c>
      <c r="X11" s="34">
        <f t="shared" si="6"/>
        <v>2989</v>
      </c>
      <c r="Y11" s="66" t="s">
        <v>131</v>
      </c>
    </row>
    <row r="12" spans="1:25" ht="13.5" customHeight="1">
      <c r="A12" s="37" t="s">
        <v>64</v>
      </c>
      <c r="B12" s="40">
        <v>5162</v>
      </c>
      <c r="C12" s="34">
        <v>5091</v>
      </c>
      <c r="D12" s="61">
        <f t="shared" si="0"/>
        <v>71</v>
      </c>
      <c r="E12" s="40">
        <v>2219</v>
      </c>
      <c r="F12" s="34">
        <v>2234</v>
      </c>
      <c r="G12" s="61">
        <f t="shared" si="1"/>
        <v>-15</v>
      </c>
      <c r="H12" s="40">
        <v>682</v>
      </c>
      <c r="I12" s="34">
        <v>679</v>
      </c>
      <c r="J12" s="61">
        <f t="shared" si="2"/>
        <v>3</v>
      </c>
      <c r="K12" s="40">
        <v>546</v>
      </c>
      <c r="L12" s="34" t="s">
        <v>131</v>
      </c>
      <c r="M12" s="66" t="s">
        <v>131</v>
      </c>
      <c r="N12" s="40">
        <v>538</v>
      </c>
      <c r="O12" s="34">
        <v>525</v>
      </c>
      <c r="P12" s="61">
        <f t="shared" si="3"/>
        <v>13</v>
      </c>
      <c r="Q12" s="40">
        <v>165</v>
      </c>
      <c r="R12" s="34">
        <v>108</v>
      </c>
      <c r="S12" s="61">
        <f t="shared" si="4"/>
        <v>57</v>
      </c>
      <c r="T12" s="34" t="s">
        <v>131</v>
      </c>
      <c r="U12" s="34">
        <v>456</v>
      </c>
      <c r="V12" s="66" t="s">
        <v>131</v>
      </c>
      <c r="W12" s="41">
        <f t="shared" si="5"/>
        <v>1012</v>
      </c>
      <c r="X12" s="34">
        <f t="shared" si="6"/>
        <v>1089</v>
      </c>
      <c r="Y12" s="66" t="s">
        <v>131</v>
      </c>
    </row>
    <row r="13" spans="1:25" ht="13.5" customHeight="1">
      <c r="A13" s="37" t="s">
        <v>65</v>
      </c>
      <c r="B13" s="40">
        <v>1061</v>
      </c>
      <c r="C13" s="34">
        <v>984</v>
      </c>
      <c r="D13" s="61">
        <f t="shared" si="0"/>
        <v>77</v>
      </c>
      <c r="E13" s="40">
        <v>173</v>
      </c>
      <c r="F13" s="34">
        <v>163</v>
      </c>
      <c r="G13" s="61">
        <f t="shared" si="1"/>
        <v>10</v>
      </c>
      <c r="H13" s="40">
        <v>240</v>
      </c>
      <c r="I13" s="34">
        <v>263</v>
      </c>
      <c r="J13" s="61">
        <f t="shared" si="2"/>
        <v>-23</v>
      </c>
      <c r="K13" s="40">
        <v>160</v>
      </c>
      <c r="L13" s="34" t="s">
        <v>131</v>
      </c>
      <c r="M13" s="66" t="s">
        <v>131</v>
      </c>
      <c r="N13" s="40">
        <v>184</v>
      </c>
      <c r="O13" s="34">
        <v>173</v>
      </c>
      <c r="P13" s="61">
        <f t="shared" si="3"/>
        <v>11</v>
      </c>
      <c r="Q13" s="40">
        <v>113</v>
      </c>
      <c r="R13" s="34">
        <v>71</v>
      </c>
      <c r="S13" s="61">
        <f t="shared" si="4"/>
        <v>42</v>
      </c>
      <c r="T13" s="34" t="s">
        <v>131</v>
      </c>
      <c r="U13" s="34">
        <v>9</v>
      </c>
      <c r="V13" s="66" t="s">
        <v>131</v>
      </c>
      <c r="W13" s="41">
        <f t="shared" si="5"/>
        <v>191</v>
      </c>
      <c r="X13" s="34">
        <f t="shared" si="6"/>
        <v>305</v>
      </c>
      <c r="Y13" s="66" t="s">
        <v>131</v>
      </c>
    </row>
    <row r="14" spans="1:25" ht="13.5" customHeight="1">
      <c r="A14" s="37" t="s">
        <v>66</v>
      </c>
      <c r="B14" s="40">
        <v>3568</v>
      </c>
      <c r="C14" s="34">
        <v>3322</v>
      </c>
      <c r="D14" s="61">
        <f t="shared" si="0"/>
        <v>246</v>
      </c>
      <c r="E14" s="40">
        <v>1855</v>
      </c>
      <c r="F14" s="34">
        <v>1759</v>
      </c>
      <c r="G14" s="61">
        <f t="shared" si="1"/>
        <v>96</v>
      </c>
      <c r="H14" s="40">
        <v>338</v>
      </c>
      <c r="I14" s="34">
        <v>373</v>
      </c>
      <c r="J14" s="61">
        <f t="shared" si="2"/>
        <v>-35</v>
      </c>
      <c r="K14" s="40">
        <v>85</v>
      </c>
      <c r="L14" s="34" t="s">
        <v>131</v>
      </c>
      <c r="M14" s="66" t="s">
        <v>131</v>
      </c>
      <c r="N14" s="40">
        <v>394</v>
      </c>
      <c r="O14" s="34">
        <v>373</v>
      </c>
      <c r="P14" s="61">
        <f t="shared" si="3"/>
        <v>21</v>
      </c>
      <c r="Q14" s="40">
        <v>247</v>
      </c>
      <c r="R14" s="34">
        <v>175</v>
      </c>
      <c r="S14" s="61">
        <f t="shared" si="4"/>
        <v>72</v>
      </c>
      <c r="T14" s="34" t="s">
        <v>131</v>
      </c>
      <c r="U14" s="34">
        <v>158</v>
      </c>
      <c r="V14" s="66" t="s">
        <v>131</v>
      </c>
      <c r="W14" s="41">
        <f t="shared" si="5"/>
        <v>649</v>
      </c>
      <c r="X14" s="34">
        <f t="shared" si="6"/>
        <v>484</v>
      </c>
      <c r="Y14" s="66" t="s">
        <v>131</v>
      </c>
    </row>
    <row r="15" spans="1:25" ht="13.5" customHeight="1">
      <c r="A15" s="37" t="s">
        <v>67</v>
      </c>
      <c r="B15" s="40">
        <v>3972</v>
      </c>
      <c r="C15" s="34">
        <v>3752</v>
      </c>
      <c r="D15" s="61">
        <f t="shared" si="0"/>
        <v>220</v>
      </c>
      <c r="E15" s="40">
        <v>729</v>
      </c>
      <c r="F15" s="34">
        <v>741</v>
      </c>
      <c r="G15" s="61">
        <f t="shared" si="1"/>
        <v>-12</v>
      </c>
      <c r="H15" s="40">
        <v>949</v>
      </c>
      <c r="I15" s="34">
        <v>909</v>
      </c>
      <c r="J15" s="61">
        <f t="shared" si="2"/>
        <v>40</v>
      </c>
      <c r="K15" s="40">
        <v>290</v>
      </c>
      <c r="L15" s="34" t="s">
        <v>131</v>
      </c>
      <c r="M15" s="66" t="s">
        <v>131</v>
      </c>
      <c r="N15" s="40">
        <v>1066</v>
      </c>
      <c r="O15" s="34">
        <v>1019</v>
      </c>
      <c r="P15" s="61">
        <f t="shared" si="3"/>
        <v>47</v>
      </c>
      <c r="Q15" s="40">
        <v>295</v>
      </c>
      <c r="R15" s="34">
        <v>238</v>
      </c>
      <c r="S15" s="61">
        <f t="shared" si="4"/>
        <v>57</v>
      </c>
      <c r="T15" s="34" t="s">
        <v>131</v>
      </c>
      <c r="U15" s="34">
        <v>58</v>
      </c>
      <c r="V15" s="66" t="s">
        <v>131</v>
      </c>
      <c r="W15" s="41">
        <f t="shared" si="5"/>
        <v>643</v>
      </c>
      <c r="X15" s="34">
        <f t="shared" si="6"/>
        <v>787</v>
      </c>
      <c r="Y15" s="66" t="s">
        <v>131</v>
      </c>
    </row>
    <row r="16" spans="1:25" ht="13.5" customHeight="1">
      <c r="A16" s="37" t="s">
        <v>68</v>
      </c>
      <c r="B16" s="40">
        <v>14684</v>
      </c>
      <c r="C16" s="34">
        <v>14066</v>
      </c>
      <c r="D16" s="61">
        <f t="shared" si="0"/>
        <v>618</v>
      </c>
      <c r="E16" s="40">
        <v>5765</v>
      </c>
      <c r="F16" s="34">
        <v>5682</v>
      </c>
      <c r="G16" s="61">
        <f t="shared" si="1"/>
        <v>83</v>
      </c>
      <c r="H16" s="40">
        <v>2662</v>
      </c>
      <c r="I16" s="34">
        <v>2767</v>
      </c>
      <c r="J16" s="61">
        <f t="shared" si="2"/>
        <v>-105</v>
      </c>
      <c r="K16" s="40">
        <v>1208</v>
      </c>
      <c r="L16" s="34" t="s">
        <v>131</v>
      </c>
      <c r="M16" s="66" t="s">
        <v>131</v>
      </c>
      <c r="N16" s="40">
        <v>1593</v>
      </c>
      <c r="O16" s="34">
        <v>1425</v>
      </c>
      <c r="P16" s="61">
        <f t="shared" si="3"/>
        <v>168</v>
      </c>
      <c r="Q16" s="40">
        <v>680</v>
      </c>
      <c r="R16" s="34">
        <v>448</v>
      </c>
      <c r="S16" s="61">
        <f t="shared" si="4"/>
        <v>232</v>
      </c>
      <c r="T16" s="34" t="s">
        <v>131</v>
      </c>
      <c r="U16" s="34">
        <v>723</v>
      </c>
      <c r="V16" s="66" t="s">
        <v>131</v>
      </c>
      <c r="W16" s="41">
        <f t="shared" si="5"/>
        <v>2776</v>
      </c>
      <c r="X16" s="34">
        <f t="shared" si="6"/>
        <v>3021</v>
      </c>
      <c r="Y16" s="66" t="s">
        <v>131</v>
      </c>
    </row>
    <row r="17" spans="1:25" ht="13.5" customHeight="1">
      <c r="A17" s="37" t="s">
        <v>69</v>
      </c>
      <c r="B17" s="40">
        <v>6060</v>
      </c>
      <c r="C17" s="34">
        <v>5797</v>
      </c>
      <c r="D17" s="61">
        <f t="shared" si="0"/>
        <v>263</v>
      </c>
      <c r="E17" s="40">
        <v>1991</v>
      </c>
      <c r="F17" s="34">
        <v>1941</v>
      </c>
      <c r="G17" s="61">
        <f t="shared" si="1"/>
        <v>50</v>
      </c>
      <c r="H17" s="40">
        <v>993</v>
      </c>
      <c r="I17" s="34">
        <v>1011</v>
      </c>
      <c r="J17" s="61">
        <f t="shared" si="2"/>
        <v>-18</v>
      </c>
      <c r="K17" s="40">
        <v>310</v>
      </c>
      <c r="L17" s="34" t="s">
        <v>131</v>
      </c>
      <c r="M17" s="66" t="s">
        <v>131</v>
      </c>
      <c r="N17" s="40">
        <v>1589</v>
      </c>
      <c r="O17" s="34">
        <v>1532</v>
      </c>
      <c r="P17" s="61">
        <f t="shared" si="3"/>
        <v>57</v>
      </c>
      <c r="Q17" s="40">
        <v>304</v>
      </c>
      <c r="R17" s="34">
        <v>222</v>
      </c>
      <c r="S17" s="61">
        <f t="shared" si="4"/>
        <v>82</v>
      </c>
      <c r="T17" s="34" t="s">
        <v>131</v>
      </c>
      <c r="U17" s="34">
        <v>128</v>
      </c>
      <c r="V17" s="66" t="s">
        <v>131</v>
      </c>
      <c r="W17" s="41">
        <f t="shared" si="5"/>
        <v>873</v>
      </c>
      <c r="X17" s="34">
        <f t="shared" si="6"/>
        <v>963</v>
      </c>
      <c r="Y17" s="66" t="s">
        <v>131</v>
      </c>
    </row>
    <row r="18" spans="1:25" ht="13.5" customHeight="1">
      <c r="A18" s="37" t="s">
        <v>70</v>
      </c>
      <c r="B18" s="40">
        <v>6875</v>
      </c>
      <c r="C18" s="34">
        <v>6225</v>
      </c>
      <c r="D18" s="61">
        <f t="shared" si="0"/>
        <v>650</v>
      </c>
      <c r="E18" s="40">
        <v>2748</v>
      </c>
      <c r="F18" s="34">
        <v>2562</v>
      </c>
      <c r="G18" s="61">
        <f t="shared" si="1"/>
        <v>186</v>
      </c>
      <c r="H18" s="40">
        <v>737</v>
      </c>
      <c r="I18" s="34">
        <v>771</v>
      </c>
      <c r="J18" s="61">
        <f t="shared" si="2"/>
        <v>-34</v>
      </c>
      <c r="K18" s="40">
        <v>282</v>
      </c>
      <c r="L18" s="34" t="s">
        <v>131</v>
      </c>
      <c r="M18" s="66" t="s">
        <v>131</v>
      </c>
      <c r="N18" s="40">
        <v>1003</v>
      </c>
      <c r="O18" s="34">
        <v>926</v>
      </c>
      <c r="P18" s="61">
        <f t="shared" si="3"/>
        <v>77</v>
      </c>
      <c r="Q18" s="40">
        <v>827</v>
      </c>
      <c r="R18" s="34">
        <v>581</v>
      </c>
      <c r="S18" s="61">
        <f t="shared" si="4"/>
        <v>246</v>
      </c>
      <c r="T18" s="34" t="s">
        <v>131</v>
      </c>
      <c r="U18" s="34">
        <v>405</v>
      </c>
      <c r="V18" s="66" t="s">
        <v>131</v>
      </c>
      <c r="W18" s="41">
        <f t="shared" si="5"/>
        <v>1278</v>
      </c>
      <c r="X18" s="34">
        <f t="shared" si="6"/>
        <v>980</v>
      </c>
      <c r="Y18" s="66" t="s">
        <v>131</v>
      </c>
    </row>
    <row r="19" spans="1:25" ht="13.5" customHeight="1">
      <c r="A19" s="37" t="s">
        <v>71</v>
      </c>
      <c r="B19" s="40">
        <v>2378</v>
      </c>
      <c r="C19" s="34">
        <v>2265</v>
      </c>
      <c r="D19" s="61">
        <f t="shared" si="0"/>
        <v>113</v>
      </c>
      <c r="E19" s="40">
        <v>379</v>
      </c>
      <c r="F19" s="34">
        <v>378</v>
      </c>
      <c r="G19" s="61">
        <f t="shared" si="1"/>
        <v>1</v>
      </c>
      <c r="H19" s="40">
        <v>357</v>
      </c>
      <c r="I19" s="34">
        <v>364</v>
      </c>
      <c r="J19" s="61">
        <f t="shared" si="2"/>
        <v>-7</v>
      </c>
      <c r="K19" s="40">
        <v>48</v>
      </c>
      <c r="L19" s="34" t="s">
        <v>131</v>
      </c>
      <c r="M19" s="66" t="s">
        <v>131</v>
      </c>
      <c r="N19" s="40">
        <v>1061</v>
      </c>
      <c r="O19" s="34">
        <v>969</v>
      </c>
      <c r="P19" s="61">
        <f t="shared" si="3"/>
        <v>92</v>
      </c>
      <c r="Q19" s="40">
        <v>83</v>
      </c>
      <c r="R19" s="34">
        <v>67</v>
      </c>
      <c r="S19" s="61">
        <f t="shared" si="4"/>
        <v>16</v>
      </c>
      <c r="T19" s="34" t="s">
        <v>131</v>
      </c>
      <c r="U19" s="34">
        <v>317</v>
      </c>
      <c r="V19" s="66" t="s">
        <v>131</v>
      </c>
      <c r="W19" s="41">
        <f t="shared" si="5"/>
        <v>450</v>
      </c>
      <c r="X19" s="34">
        <f t="shared" si="6"/>
        <v>170</v>
      </c>
      <c r="Y19" s="66" t="s">
        <v>131</v>
      </c>
    </row>
    <row r="20" spans="1:25" ht="13.5" customHeight="1">
      <c r="A20" s="37" t="s">
        <v>72</v>
      </c>
      <c r="B20" s="40">
        <v>1877</v>
      </c>
      <c r="C20" s="34">
        <v>1781</v>
      </c>
      <c r="D20" s="61">
        <f t="shared" si="0"/>
        <v>96</v>
      </c>
      <c r="E20" s="40">
        <v>201</v>
      </c>
      <c r="F20" s="34">
        <v>192</v>
      </c>
      <c r="G20" s="61">
        <f t="shared" si="1"/>
        <v>9</v>
      </c>
      <c r="H20" s="40">
        <v>305</v>
      </c>
      <c r="I20" s="34">
        <v>329</v>
      </c>
      <c r="J20" s="61">
        <f t="shared" si="2"/>
        <v>-24</v>
      </c>
      <c r="K20" s="40">
        <v>160</v>
      </c>
      <c r="L20" s="34" t="s">
        <v>131</v>
      </c>
      <c r="M20" s="66" t="s">
        <v>131</v>
      </c>
      <c r="N20" s="40">
        <v>308</v>
      </c>
      <c r="O20" s="34">
        <v>330</v>
      </c>
      <c r="P20" s="61">
        <f t="shared" si="3"/>
        <v>-22</v>
      </c>
      <c r="Q20" s="40">
        <v>335</v>
      </c>
      <c r="R20" s="34">
        <v>196</v>
      </c>
      <c r="S20" s="61">
        <f t="shared" si="4"/>
        <v>139</v>
      </c>
      <c r="T20" s="34" t="s">
        <v>131</v>
      </c>
      <c r="U20" s="34">
        <v>332</v>
      </c>
      <c r="V20" s="66" t="s">
        <v>131</v>
      </c>
      <c r="W20" s="41">
        <f t="shared" si="5"/>
        <v>568</v>
      </c>
      <c r="X20" s="34">
        <f t="shared" si="6"/>
        <v>402</v>
      </c>
      <c r="Y20" s="66" t="s">
        <v>131</v>
      </c>
    </row>
    <row r="21" spans="1:25" ht="13.5" customHeight="1">
      <c r="A21" s="37" t="s">
        <v>73</v>
      </c>
      <c r="B21" s="40">
        <v>930</v>
      </c>
      <c r="C21" s="34">
        <v>855</v>
      </c>
      <c r="D21" s="61">
        <f t="shared" si="0"/>
        <v>75</v>
      </c>
      <c r="E21" s="40">
        <v>253</v>
      </c>
      <c r="F21" s="34">
        <v>261</v>
      </c>
      <c r="G21" s="61">
        <f t="shared" si="1"/>
        <v>-8</v>
      </c>
      <c r="H21" s="40">
        <v>233</v>
      </c>
      <c r="I21" s="34">
        <v>195</v>
      </c>
      <c r="J21" s="61">
        <f t="shared" si="2"/>
        <v>38</v>
      </c>
      <c r="K21" s="40">
        <v>110</v>
      </c>
      <c r="L21" s="34" t="s">
        <v>131</v>
      </c>
      <c r="M21" s="66" t="s">
        <v>131</v>
      </c>
      <c r="N21" s="40">
        <v>95</v>
      </c>
      <c r="O21" s="34">
        <v>94</v>
      </c>
      <c r="P21" s="61">
        <f t="shared" si="3"/>
        <v>1</v>
      </c>
      <c r="Q21" s="40">
        <v>94</v>
      </c>
      <c r="R21" s="34">
        <v>73</v>
      </c>
      <c r="S21" s="61">
        <f t="shared" si="4"/>
        <v>21</v>
      </c>
      <c r="T21" s="34" t="s">
        <v>131</v>
      </c>
      <c r="U21" s="34">
        <v>26</v>
      </c>
      <c r="V21" s="66" t="s">
        <v>131</v>
      </c>
      <c r="W21" s="41">
        <f t="shared" si="5"/>
        <v>145</v>
      </c>
      <c r="X21" s="34">
        <f t="shared" si="6"/>
        <v>206</v>
      </c>
      <c r="Y21" s="66" t="s">
        <v>131</v>
      </c>
    </row>
    <row r="22" spans="1:25" ht="13.5" customHeight="1">
      <c r="A22" s="37" t="s">
        <v>74</v>
      </c>
      <c r="B22" s="40">
        <v>1570</v>
      </c>
      <c r="C22" s="34">
        <v>1528</v>
      </c>
      <c r="D22" s="61">
        <f t="shared" si="0"/>
        <v>42</v>
      </c>
      <c r="E22" s="40">
        <v>363</v>
      </c>
      <c r="F22" s="34">
        <v>368</v>
      </c>
      <c r="G22" s="61">
        <f t="shared" si="1"/>
        <v>-5</v>
      </c>
      <c r="H22" s="40">
        <v>330</v>
      </c>
      <c r="I22" s="34">
        <v>311</v>
      </c>
      <c r="J22" s="61">
        <f t="shared" si="2"/>
        <v>19</v>
      </c>
      <c r="K22" s="40">
        <v>162</v>
      </c>
      <c r="L22" s="34" t="s">
        <v>131</v>
      </c>
      <c r="M22" s="66" t="s">
        <v>131</v>
      </c>
      <c r="N22" s="40">
        <v>343</v>
      </c>
      <c r="O22" s="34">
        <v>339</v>
      </c>
      <c r="P22" s="61">
        <f t="shared" si="3"/>
        <v>4</v>
      </c>
      <c r="Q22" s="40">
        <v>81</v>
      </c>
      <c r="R22" s="34">
        <v>63</v>
      </c>
      <c r="S22" s="61">
        <f t="shared" si="4"/>
        <v>18</v>
      </c>
      <c r="T22" s="34" t="s">
        <v>131</v>
      </c>
      <c r="U22" s="34">
        <v>94</v>
      </c>
      <c r="V22" s="66" t="s">
        <v>131</v>
      </c>
      <c r="W22" s="41">
        <f t="shared" si="5"/>
        <v>291</v>
      </c>
      <c r="X22" s="34">
        <f t="shared" si="6"/>
        <v>353</v>
      </c>
      <c r="Y22" s="66" t="s">
        <v>131</v>
      </c>
    </row>
    <row r="23" spans="1:25" ht="13.5" customHeight="1">
      <c r="A23" s="37" t="s">
        <v>75</v>
      </c>
      <c r="B23" s="40">
        <v>7896</v>
      </c>
      <c r="C23" s="34">
        <v>7591</v>
      </c>
      <c r="D23" s="61">
        <f t="shared" si="0"/>
        <v>305</v>
      </c>
      <c r="E23" s="40">
        <v>3019</v>
      </c>
      <c r="F23" s="34">
        <v>2941</v>
      </c>
      <c r="G23" s="61">
        <f t="shared" si="1"/>
        <v>78</v>
      </c>
      <c r="H23" s="40">
        <v>992</v>
      </c>
      <c r="I23" s="34">
        <v>1049</v>
      </c>
      <c r="J23" s="61">
        <f t="shared" si="2"/>
        <v>-57</v>
      </c>
      <c r="K23" s="40">
        <v>464</v>
      </c>
      <c r="L23" s="34" t="s">
        <v>131</v>
      </c>
      <c r="M23" s="66" t="s">
        <v>131</v>
      </c>
      <c r="N23" s="40">
        <v>1102</v>
      </c>
      <c r="O23" s="34">
        <v>1022</v>
      </c>
      <c r="P23" s="61">
        <f t="shared" si="3"/>
        <v>80</v>
      </c>
      <c r="Q23" s="40">
        <v>480</v>
      </c>
      <c r="R23" s="34">
        <v>361</v>
      </c>
      <c r="S23" s="61">
        <f t="shared" si="4"/>
        <v>119</v>
      </c>
      <c r="T23" s="34" t="s">
        <v>131</v>
      </c>
      <c r="U23" s="34">
        <v>773</v>
      </c>
      <c r="V23" s="66" t="s">
        <v>131</v>
      </c>
      <c r="W23" s="41">
        <f t="shared" si="5"/>
        <v>1839</v>
      </c>
      <c r="X23" s="34">
        <f t="shared" si="6"/>
        <v>1445</v>
      </c>
      <c r="Y23" s="66" t="s">
        <v>131</v>
      </c>
    </row>
    <row r="24" spans="1:25" ht="13.5" customHeight="1">
      <c r="A24" s="37" t="s">
        <v>76</v>
      </c>
      <c r="B24" s="40">
        <v>2651</v>
      </c>
      <c r="C24" s="34">
        <v>2648</v>
      </c>
      <c r="D24" s="61">
        <f t="shared" si="0"/>
        <v>3</v>
      </c>
      <c r="E24" s="40">
        <v>895</v>
      </c>
      <c r="F24" s="34">
        <v>967</v>
      </c>
      <c r="G24" s="61">
        <f t="shared" si="1"/>
        <v>-72</v>
      </c>
      <c r="H24" s="40">
        <v>518</v>
      </c>
      <c r="I24" s="34">
        <v>544</v>
      </c>
      <c r="J24" s="61">
        <f t="shared" si="2"/>
        <v>-26</v>
      </c>
      <c r="K24" s="40">
        <v>234</v>
      </c>
      <c r="L24" s="34" t="s">
        <v>131</v>
      </c>
      <c r="M24" s="66" t="s">
        <v>131</v>
      </c>
      <c r="N24" s="40">
        <v>483</v>
      </c>
      <c r="O24" s="34">
        <v>474</v>
      </c>
      <c r="P24" s="61">
        <f t="shared" si="3"/>
        <v>9</v>
      </c>
      <c r="Q24" s="40">
        <v>189</v>
      </c>
      <c r="R24" s="34">
        <v>139</v>
      </c>
      <c r="S24" s="61">
        <f t="shared" si="4"/>
        <v>50</v>
      </c>
      <c r="T24" s="34" t="s">
        <v>131</v>
      </c>
      <c r="U24" s="34">
        <v>43</v>
      </c>
      <c r="V24" s="66" t="s">
        <v>131</v>
      </c>
      <c r="W24" s="41">
        <f t="shared" si="5"/>
        <v>332</v>
      </c>
      <c r="X24" s="34">
        <f t="shared" si="6"/>
        <v>481</v>
      </c>
      <c r="Y24" s="66" t="s">
        <v>131</v>
      </c>
    </row>
    <row r="25" spans="1:25" ht="13.5" customHeight="1">
      <c r="A25" s="37" t="s">
        <v>77</v>
      </c>
      <c r="B25" s="40">
        <v>744</v>
      </c>
      <c r="C25" s="34">
        <v>720</v>
      </c>
      <c r="D25" s="61">
        <f t="shared" si="0"/>
        <v>24</v>
      </c>
      <c r="E25" s="40">
        <v>304</v>
      </c>
      <c r="F25" s="34">
        <v>316</v>
      </c>
      <c r="G25" s="61">
        <f t="shared" si="1"/>
        <v>-12</v>
      </c>
      <c r="H25" s="40">
        <v>117</v>
      </c>
      <c r="I25" s="34">
        <v>116</v>
      </c>
      <c r="J25" s="61">
        <f t="shared" si="2"/>
        <v>1</v>
      </c>
      <c r="K25" s="40">
        <v>22</v>
      </c>
      <c r="L25" s="34" t="s">
        <v>131</v>
      </c>
      <c r="M25" s="66" t="s">
        <v>131</v>
      </c>
      <c r="N25" s="40">
        <v>102</v>
      </c>
      <c r="O25" s="34">
        <v>105</v>
      </c>
      <c r="P25" s="61">
        <f t="shared" si="3"/>
        <v>-3</v>
      </c>
      <c r="Q25" s="40">
        <v>106</v>
      </c>
      <c r="R25" s="34">
        <v>71</v>
      </c>
      <c r="S25" s="61">
        <f t="shared" si="4"/>
        <v>35</v>
      </c>
      <c r="T25" s="34" t="s">
        <v>131</v>
      </c>
      <c r="U25" s="34">
        <v>41</v>
      </c>
      <c r="V25" s="66" t="s">
        <v>131</v>
      </c>
      <c r="W25" s="41">
        <f t="shared" si="5"/>
        <v>93</v>
      </c>
      <c r="X25" s="34">
        <f t="shared" si="6"/>
        <v>71</v>
      </c>
      <c r="Y25" s="66" t="s">
        <v>131</v>
      </c>
    </row>
    <row r="26" spans="1:25" ht="13.5" customHeight="1">
      <c r="A26" s="37" t="s">
        <v>78</v>
      </c>
      <c r="B26" s="40">
        <v>1461</v>
      </c>
      <c r="C26" s="34">
        <v>1393</v>
      </c>
      <c r="D26" s="61">
        <f t="shared" si="0"/>
        <v>68</v>
      </c>
      <c r="E26" s="40">
        <v>103</v>
      </c>
      <c r="F26" s="34">
        <v>102</v>
      </c>
      <c r="G26" s="61">
        <f t="shared" si="1"/>
        <v>1</v>
      </c>
      <c r="H26" s="40">
        <v>286</v>
      </c>
      <c r="I26" s="34">
        <v>289</v>
      </c>
      <c r="J26" s="61">
        <f t="shared" si="2"/>
        <v>-3</v>
      </c>
      <c r="K26" s="40">
        <v>423</v>
      </c>
      <c r="L26" s="34" t="s">
        <v>131</v>
      </c>
      <c r="M26" s="66" t="s">
        <v>131</v>
      </c>
      <c r="N26" s="40">
        <v>238</v>
      </c>
      <c r="O26" s="34">
        <v>231</v>
      </c>
      <c r="P26" s="61">
        <f t="shared" si="3"/>
        <v>7</v>
      </c>
      <c r="Q26" s="40">
        <v>160</v>
      </c>
      <c r="R26" s="34">
        <v>110</v>
      </c>
      <c r="S26" s="61">
        <f t="shared" si="4"/>
        <v>50</v>
      </c>
      <c r="T26" s="34" t="s">
        <v>131</v>
      </c>
      <c r="U26" s="34">
        <v>26</v>
      </c>
      <c r="V26" s="66" t="s">
        <v>131</v>
      </c>
      <c r="W26" s="41">
        <f t="shared" si="5"/>
        <v>251</v>
      </c>
      <c r="X26" s="34">
        <f t="shared" si="6"/>
        <v>635</v>
      </c>
      <c r="Y26" s="66" t="s">
        <v>131</v>
      </c>
    </row>
    <row r="27" spans="1:25" ht="13.5" customHeight="1">
      <c r="A27" s="37" t="s">
        <v>79</v>
      </c>
      <c r="B27" s="40">
        <v>2154</v>
      </c>
      <c r="C27" s="34">
        <v>2046</v>
      </c>
      <c r="D27" s="61">
        <f t="shared" si="0"/>
        <v>108</v>
      </c>
      <c r="E27" s="40">
        <v>373</v>
      </c>
      <c r="F27" s="34">
        <v>367</v>
      </c>
      <c r="G27" s="61">
        <f t="shared" si="1"/>
        <v>6</v>
      </c>
      <c r="H27" s="40">
        <v>514</v>
      </c>
      <c r="I27" s="34">
        <v>539</v>
      </c>
      <c r="J27" s="61">
        <f t="shared" si="2"/>
        <v>-25</v>
      </c>
      <c r="K27" s="40">
        <v>212</v>
      </c>
      <c r="L27" s="34" t="s">
        <v>131</v>
      </c>
      <c r="M27" s="66" t="s">
        <v>131</v>
      </c>
      <c r="N27" s="40">
        <v>307</v>
      </c>
      <c r="O27" s="34">
        <v>289</v>
      </c>
      <c r="P27" s="61">
        <f t="shared" si="3"/>
        <v>18</v>
      </c>
      <c r="Q27" s="40">
        <v>364</v>
      </c>
      <c r="R27" s="34">
        <v>292</v>
      </c>
      <c r="S27" s="61">
        <f t="shared" si="4"/>
        <v>72</v>
      </c>
      <c r="T27" s="34" t="s">
        <v>131</v>
      </c>
      <c r="U27" s="34">
        <v>59</v>
      </c>
      <c r="V27" s="66" t="s">
        <v>131</v>
      </c>
      <c r="W27" s="41">
        <f t="shared" si="5"/>
        <v>384</v>
      </c>
      <c r="X27" s="34">
        <f t="shared" si="6"/>
        <v>500</v>
      </c>
      <c r="Y27" s="66" t="s">
        <v>131</v>
      </c>
    </row>
    <row r="28" spans="1:25" ht="13.5" customHeight="1">
      <c r="A28" s="37" t="s">
        <v>80</v>
      </c>
      <c r="B28" s="40">
        <v>1866</v>
      </c>
      <c r="C28" s="34">
        <v>1635</v>
      </c>
      <c r="D28" s="61">
        <f t="shared" si="0"/>
        <v>231</v>
      </c>
      <c r="E28" s="40">
        <v>515</v>
      </c>
      <c r="F28" s="34">
        <v>493</v>
      </c>
      <c r="G28" s="61">
        <f t="shared" si="1"/>
        <v>22</v>
      </c>
      <c r="H28" s="40">
        <v>211</v>
      </c>
      <c r="I28" s="34">
        <v>203</v>
      </c>
      <c r="J28" s="61">
        <f t="shared" si="2"/>
        <v>8</v>
      </c>
      <c r="K28" s="40">
        <v>118</v>
      </c>
      <c r="L28" s="34" t="s">
        <v>131</v>
      </c>
      <c r="M28" s="66" t="s">
        <v>131</v>
      </c>
      <c r="N28" s="40">
        <v>261</v>
      </c>
      <c r="O28" s="34">
        <v>240</v>
      </c>
      <c r="P28" s="61">
        <f t="shared" si="3"/>
        <v>21</v>
      </c>
      <c r="Q28" s="40">
        <v>277</v>
      </c>
      <c r="R28" s="34">
        <v>132</v>
      </c>
      <c r="S28" s="61">
        <f t="shared" si="4"/>
        <v>145</v>
      </c>
      <c r="T28" s="34" t="s">
        <v>131</v>
      </c>
      <c r="U28" s="34">
        <v>149</v>
      </c>
      <c r="V28" s="66" t="s">
        <v>131</v>
      </c>
      <c r="W28" s="41">
        <f t="shared" si="5"/>
        <v>484</v>
      </c>
      <c r="X28" s="34">
        <f t="shared" si="6"/>
        <v>418</v>
      </c>
      <c r="Y28" s="66" t="s">
        <v>131</v>
      </c>
    </row>
    <row r="29" spans="1:25" ht="13.5" customHeight="1">
      <c r="A29" s="37" t="s">
        <v>81</v>
      </c>
      <c r="B29" s="40">
        <v>4500</v>
      </c>
      <c r="C29" s="34">
        <v>4427</v>
      </c>
      <c r="D29" s="61">
        <f t="shared" si="0"/>
        <v>73</v>
      </c>
      <c r="E29" s="40">
        <v>2462</v>
      </c>
      <c r="F29" s="34">
        <v>2592</v>
      </c>
      <c r="G29" s="61">
        <f t="shared" si="1"/>
        <v>-130</v>
      </c>
      <c r="H29" s="40">
        <v>504</v>
      </c>
      <c r="I29" s="34">
        <v>473</v>
      </c>
      <c r="J29" s="61">
        <f t="shared" si="2"/>
        <v>31</v>
      </c>
      <c r="K29" s="40">
        <v>119</v>
      </c>
      <c r="L29" s="34" t="s">
        <v>131</v>
      </c>
      <c r="M29" s="66" t="s">
        <v>131</v>
      </c>
      <c r="N29" s="40">
        <v>559</v>
      </c>
      <c r="O29" s="34">
        <v>494</v>
      </c>
      <c r="P29" s="61">
        <f t="shared" si="3"/>
        <v>65</v>
      </c>
      <c r="Q29" s="40">
        <v>203</v>
      </c>
      <c r="R29" s="34">
        <v>168</v>
      </c>
      <c r="S29" s="61">
        <f t="shared" si="4"/>
        <v>35</v>
      </c>
      <c r="T29" s="34" t="s">
        <v>131</v>
      </c>
      <c r="U29" s="34">
        <v>231</v>
      </c>
      <c r="V29" s="66" t="s">
        <v>131</v>
      </c>
      <c r="W29" s="41">
        <f t="shared" si="5"/>
        <v>653</v>
      </c>
      <c r="X29" s="34">
        <f t="shared" si="6"/>
        <v>469</v>
      </c>
      <c r="Y29" s="66" t="s">
        <v>131</v>
      </c>
    </row>
    <row r="30" spans="1:25" ht="13.5" customHeight="1">
      <c r="A30" s="37" t="s">
        <v>82</v>
      </c>
      <c r="B30" s="40">
        <v>1128</v>
      </c>
      <c r="C30" s="34">
        <v>1085</v>
      </c>
      <c r="D30" s="61">
        <f t="shared" si="0"/>
        <v>43</v>
      </c>
      <c r="E30" s="40">
        <v>33</v>
      </c>
      <c r="F30" s="34">
        <v>29</v>
      </c>
      <c r="G30" s="61">
        <f t="shared" si="1"/>
        <v>4</v>
      </c>
      <c r="H30" s="40">
        <v>241</v>
      </c>
      <c r="I30" s="34">
        <v>229</v>
      </c>
      <c r="J30" s="61">
        <f t="shared" si="2"/>
        <v>12</v>
      </c>
      <c r="K30" s="40">
        <v>370</v>
      </c>
      <c r="L30" s="34" t="s">
        <v>131</v>
      </c>
      <c r="M30" s="66" t="s">
        <v>131</v>
      </c>
      <c r="N30" s="40">
        <v>204</v>
      </c>
      <c r="O30" s="34">
        <v>198</v>
      </c>
      <c r="P30" s="61">
        <f t="shared" si="3"/>
        <v>6</v>
      </c>
      <c r="Q30" s="40">
        <v>29</v>
      </c>
      <c r="R30" s="34">
        <v>20</v>
      </c>
      <c r="S30" s="61">
        <f t="shared" si="4"/>
        <v>9</v>
      </c>
      <c r="T30" s="34" t="s">
        <v>131</v>
      </c>
      <c r="U30" s="34">
        <v>15</v>
      </c>
      <c r="V30" s="66" t="s">
        <v>131</v>
      </c>
      <c r="W30" s="41">
        <f t="shared" si="5"/>
        <v>251</v>
      </c>
      <c r="X30" s="34">
        <f t="shared" si="6"/>
        <v>594</v>
      </c>
      <c r="Y30" s="66" t="s">
        <v>131</v>
      </c>
    </row>
    <row r="31" spans="1:25" ht="13.5" customHeight="1">
      <c r="A31" s="37" t="s">
        <v>83</v>
      </c>
      <c r="B31" s="40">
        <v>2635</v>
      </c>
      <c r="C31" s="34">
        <v>2416</v>
      </c>
      <c r="D31" s="61">
        <f t="shared" si="0"/>
        <v>219</v>
      </c>
      <c r="E31" s="40">
        <v>1459</v>
      </c>
      <c r="F31" s="34">
        <v>1381</v>
      </c>
      <c r="G31" s="61">
        <f t="shared" si="1"/>
        <v>78</v>
      </c>
      <c r="H31" s="40">
        <v>210</v>
      </c>
      <c r="I31" s="34">
        <v>238</v>
      </c>
      <c r="J31" s="61">
        <f t="shared" si="2"/>
        <v>-28</v>
      </c>
      <c r="K31" s="40">
        <v>135</v>
      </c>
      <c r="L31" s="34" t="s">
        <v>131</v>
      </c>
      <c r="M31" s="66" t="s">
        <v>131</v>
      </c>
      <c r="N31" s="40">
        <v>305</v>
      </c>
      <c r="O31" s="34">
        <v>256</v>
      </c>
      <c r="P31" s="61">
        <f t="shared" si="3"/>
        <v>49</v>
      </c>
      <c r="Q31" s="40">
        <v>205</v>
      </c>
      <c r="R31" s="34">
        <v>150</v>
      </c>
      <c r="S31" s="61">
        <f t="shared" si="4"/>
        <v>55</v>
      </c>
      <c r="T31" s="34" t="s">
        <v>131</v>
      </c>
      <c r="U31" s="34">
        <v>74</v>
      </c>
      <c r="V31" s="66" t="s">
        <v>131</v>
      </c>
      <c r="W31" s="41">
        <f t="shared" si="5"/>
        <v>321</v>
      </c>
      <c r="X31" s="34">
        <f t="shared" si="6"/>
        <v>317</v>
      </c>
      <c r="Y31" s="66" t="s">
        <v>131</v>
      </c>
    </row>
    <row r="32" spans="1:25" ht="13.5" customHeight="1">
      <c r="A32" s="37" t="s">
        <v>84</v>
      </c>
      <c r="B32" s="40">
        <v>2241</v>
      </c>
      <c r="C32" s="34">
        <v>2237</v>
      </c>
      <c r="D32" s="61">
        <f t="shared" si="0"/>
        <v>4</v>
      </c>
      <c r="E32" s="40">
        <v>1235</v>
      </c>
      <c r="F32" s="34">
        <v>1315</v>
      </c>
      <c r="G32" s="61">
        <f t="shared" si="1"/>
        <v>-80</v>
      </c>
      <c r="H32" s="40">
        <v>122</v>
      </c>
      <c r="I32" s="34">
        <v>118</v>
      </c>
      <c r="J32" s="61">
        <f t="shared" si="2"/>
        <v>4</v>
      </c>
      <c r="K32" s="40">
        <v>150</v>
      </c>
      <c r="L32" s="34" t="s">
        <v>131</v>
      </c>
      <c r="M32" s="66" t="s">
        <v>131</v>
      </c>
      <c r="N32" s="40">
        <v>288</v>
      </c>
      <c r="O32" s="34">
        <v>262</v>
      </c>
      <c r="P32" s="61">
        <f t="shared" si="3"/>
        <v>26</v>
      </c>
      <c r="Q32" s="40">
        <v>66</v>
      </c>
      <c r="R32" s="34">
        <v>57</v>
      </c>
      <c r="S32" s="61">
        <f t="shared" si="4"/>
        <v>9</v>
      </c>
      <c r="T32" s="34" t="s">
        <v>131</v>
      </c>
      <c r="U32" s="34">
        <v>103</v>
      </c>
      <c r="V32" s="66" t="s">
        <v>131</v>
      </c>
      <c r="W32" s="41">
        <f t="shared" si="5"/>
        <v>380</v>
      </c>
      <c r="X32" s="34">
        <f t="shared" si="6"/>
        <v>382</v>
      </c>
      <c r="Y32" s="66" t="s">
        <v>131</v>
      </c>
    </row>
    <row r="33" spans="1:25" ht="13.5" customHeight="1">
      <c r="A33" s="37" t="s">
        <v>85</v>
      </c>
      <c r="B33" s="40">
        <v>2535</v>
      </c>
      <c r="C33" s="34">
        <v>2450</v>
      </c>
      <c r="D33" s="61">
        <f t="shared" si="0"/>
        <v>85</v>
      </c>
      <c r="E33" s="40">
        <v>956</v>
      </c>
      <c r="F33" s="34">
        <v>1039</v>
      </c>
      <c r="G33" s="61">
        <f t="shared" si="1"/>
        <v>-83</v>
      </c>
      <c r="H33" s="40">
        <v>410</v>
      </c>
      <c r="I33" s="34">
        <v>396</v>
      </c>
      <c r="J33" s="61">
        <f t="shared" si="2"/>
        <v>14</v>
      </c>
      <c r="K33" s="40">
        <v>157</v>
      </c>
      <c r="L33" s="34" t="s">
        <v>131</v>
      </c>
      <c r="M33" s="66" t="s">
        <v>131</v>
      </c>
      <c r="N33" s="40">
        <v>351</v>
      </c>
      <c r="O33" s="34">
        <v>319</v>
      </c>
      <c r="P33" s="61">
        <f t="shared" si="3"/>
        <v>32</v>
      </c>
      <c r="Q33" s="40">
        <v>259</v>
      </c>
      <c r="R33" s="34">
        <v>165</v>
      </c>
      <c r="S33" s="61">
        <f t="shared" si="4"/>
        <v>94</v>
      </c>
      <c r="T33" s="34" t="s">
        <v>131</v>
      </c>
      <c r="U33" s="34">
        <v>109</v>
      </c>
      <c r="V33" s="66" t="s">
        <v>131</v>
      </c>
      <c r="W33" s="41">
        <f t="shared" si="5"/>
        <v>402</v>
      </c>
      <c r="X33" s="34">
        <f t="shared" si="6"/>
        <v>422</v>
      </c>
      <c r="Y33" s="66" t="s">
        <v>131</v>
      </c>
    </row>
    <row r="34" spans="1:25" ht="13.5" customHeight="1">
      <c r="A34" s="37" t="s">
        <v>86</v>
      </c>
      <c r="B34" s="40">
        <v>1272</v>
      </c>
      <c r="C34" s="34">
        <v>1188</v>
      </c>
      <c r="D34" s="61">
        <f t="shared" si="0"/>
        <v>84</v>
      </c>
      <c r="E34" s="40">
        <v>88</v>
      </c>
      <c r="F34" s="34">
        <v>65</v>
      </c>
      <c r="G34" s="61">
        <f t="shared" si="1"/>
        <v>23</v>
      </c>
      <c r="H34" s="40">
        <v>371</v>
      </c>
      <c r="I34" s="34">
        <v>363</v>
      </c>
      <c r="J34" s="61">
        <f t="shared" si="2"/>
        <v>8</v>
      </c>
      <c r="K34" s="40">
        <v>284</v>
      </c>
      <c r="L34" s="34" t="s">
        <v>131</v>
      </c>
      <c r="M34" s="66" t="s">
        <v>131</v>
      </c>
      <c r="N34" s="40">
        <v>117</v>
      </c>
      <c r="O34" s="34">
        <v>107</v>
      </c>
      <c r="P34" s="61">
        <f t="shared" si="3"/>
        <v>10</v>
      </c>
      <c r="Q34" s="40">
        <v>68</v>
      </c>
      <c r="R34" s="34">
        <v>64</v>
      </c>
      <c r="S34" s="61">
        <f t="shared" si="4"/>
        <v>4</v>
      </c>
      <c r="T34" s="34" t="s">
        <v>131</v>
      </c>
      <c r="U34" s="34">
        <v>8</v>
      </c>
      <c r="V34" s="66" t="s">
        <v>131</v>
      </c>
      <c r="W34" s="41">
        <f t="shared" si="5"/>
        <v>344</v>
      </c>
      <c r="X34" s="34">
        <f t="shared" si="6"/>
        <v>581</v>
      </c>
      <c r="Y34" s="66" t="s">
        <v>131</v>
      </c>
    </row>
    <row r="35" spans="1:25" ht="13.5" customHeight="1">
      <c r="A35" s="37" t="s">
        <v>87</v>
      </c>
      <c r="B35" s="40">
        <v>1390</v>
      </c>
      <c r="C35" s="34">
        <v>1292</v>
      </c>
      <c r="D35" s="61">
        <f t="shared" si="0"/>
        <v>98</v>
      </c>
      <c r="E35" s="40">
        <v>32</v>
      </c>
      <c r="F35" s="34">
        <v>28</v>
      </c>
      <c r="G35" s="61">
        <f t="shared" si="1"/>
        <v>4</v>
      </c>
      <c r="H35" s="40">
        <v>785</v>
      </c>
      <c r="I35" s="34">
        <v>804</v>
      </c>
      <c r="J35" s="61">
        <f t="shared" si="2"/>
        <v>-19</v>
      </c>
      <c r="K35" s="40">
        <v>49</v>
      </c>
      <c r="L35" s="34" t="s">
        <v>131</v>
      </c>
      <c r="M35" s="66" t="s">
        <v>131</v>
      </c>
      <c r="N35" s="40">
        <v>255</v>
      </c>
      <c r="O35" s="34">
        <v>213</v>
      </c>
      <c r="P35" s="61">
        <f t="shared" si="3"/>
        <v>42</v>
      </c>
      <c r="Q35" s="40">
        <v>149</v>
      </c>
      <c r="R35" s="34">
        <v>100</v>
      </c>
      <c r="S35" s="61">
        <f t="shared" si="4"/>
        <v>49</v>
      </c>
      <c r="T35" s="34" t="s">
        <v>131</v>
      </c>
      <c r="U35" s="34">
        <v>19</v>
      </c>
      <c r="V35" s="66" t="s">
        <v>131</v>
      </c>
      <c r="W35" s="41">
        <f t="shared" si="5"/>
        <v>120</v>
      </c>
      <c r="X35" s="34">
        <f t="shared" si="6"/>
        <v>128</v>
      </c>
      <c r="Y35" s="66" t="s">
        <v>131</v>
      </c>
    </row>
    <row r="36" spans="1:25" ht="13.5" customHeight="1">
      <c r="A36" s="37" t="s">
        <v>88</v>
      </c>
      <c r="B36" s="40">
        <v>675</v>
      </c>
      <c r="C36" s="34">
        <v>647</v>
      </c>
      <c r="D36" s="61">
        <f t="shared" si="0"/>
        <v>28</v>
      </c>
      <c r="E36" s="40">
        <v>99</v>
      </c>
      <c r="F36" s="34">
        <v>91</v>
      </c>
      <c r="G36" s="61">
        <f t="shared" si="1"/>
        <v>8</v>
      </c>
      <c r="H36" s="40">
        <v>233</v>
      </c>
      <c r="I36" s="34">
        <v>229</v>
      </c>
      <c r="J36" s="61">
        <f t="shared" si="2"/>
        <v>4</v>
      </c>
      <c r="K36" s="40">
        <v>88</v>
      </c>
      <c r="L36" s="34" t="s">
        <v>131</v>
      </c>
      <c r="M36" s="66" t="s">
        <v>131</v>
      </c>
      <c r="N36" s="40">
        <v>95</v>
      </c>
      <c r="O36" s="34">
        <v>98</v>
      </c>
      <c r="P36" s="61">
        <f t="shared" si="3"/>
        <v>-3</v>
      </c>
      <c r="Q36" s="40">
        <v>62</v>
      </c>
      <c r="R36" s="34">
        <v>47</v>
      </c>
      <c r="S36" s="61">
        <f t="shared" si="4"/>
        <v>15</v>
      </c>
      <c r="T36" s="34" t="s">
        <v>131</v>
      </c>
      <c r="U36" s="34">
        <v>6</v>
      </c>
      <c r="V36" s="66" t="s">
        <v>131</v>
      </c>
      <c r="W36" s="41">
        <f t="shared" si="5"/>
        <v>98</v>
      </c>
      <c r="X36" s="34">
        <f t="shared" si="6"/>
        <v>176</v>
      </c>
      <c r="Y36" s="66" t="s">
        <v>131</v>
      </c>
    </row>
    <row r="37" spans="1:25" ht="13.5" customHeight="1">
      <c r="A37" s="38" t="s">
        <v>89</v>
      </c>
      <c r="B37" s="40">
        <v>1404</v>
      </c>
      <c r="C37" s="34">
        <v>1313</v>
      </c>
      <c r="D37" s="61">
        <f t="shared" si="0"/>
        <v>91</v>
      </c>
      <c r="E37" s="40">
        <v>224</v>
      </c>
      <c r="F37" s="34">
        <v>197</v>
      </c>
      <c r="G37" s="61">
        <f t="shared" si="1"/>
        <v>27</v>
      </c>
      <c r="H37" s="40">
        <v>295</v>
      </c>
      <c r="I37" s="34">
        <v>288</v>
      </c>
      <c r="J37" s="61">
        <f t="shared" si="2"/>
        <v>7</v>
      </c>
      <c r="K37" s="40">
        <v>400</v>
      </c>
      <c r="L37" s="34" t="s">
        <v>131</v>
      </c>
      <c r="M37" s="66" t="s">
        <v>131</v>
      </c>
      <c r="N37" s="40">
        <v>165</v>
      </c>
      <c r="O37" s="34">
        <v>137</v>
      </c>
      <c r="P37" s="61">
        <f t="shared" si="3"/>
        <v>28</v>
      </c>
      <c r="Q37" s="40">
        <v>80</v>
      </c>
      <c r="R37" s="34">
        <v>48</v>
      </c>
      <c r="S37" s="61">
        <f t="shared" si="4"/>
        <v>32</v>
      </c>
      <c r="T37" s="34" t="s">
        <v>131</v>
      </c>
      <c r="U37" s="34">
        <v>21</v>
      </c>
      <c r="V37" s="66" t="s">
        <v>131</v>
      </c>
      <c r="W37" s="41">
        <f t="shared" si="5"/>
        <v>240</v>
      </c>
      <c r="X37" s="34">
        <f t="shared" si="6"/>
        <v>622</v>
      </c>
      <c r="Y37" s="66" t="s">
        <v>131</v>
      </c>
    </row>
    <row r="38" spans="1:25" ht="13.5" customHeight="1">
      <c r="A38" s="39" t="s">
        <v>90</v>
      </c>
      <c r="B38" s="40">
        <v>1575</v>
      </c>
      <c r="C38" s="34">
        <v>1443</v>
      </c>
      <c r="D38" s="61">
        <f t="shared" si="0"/>
        <v>132</v>
      </c>
      <c r="E38" s="40">
        <v>184</v>
      </c>
      <c r="F38" s="34">
        <v>163</v>
      </c>
      <c r="G38" s="61">
        <f t="shared" si="1"/>
        <v>21</v>
      </c>
      <c r="H38" s="40">
        <v>293</v>
      </c>
      <c r="I38" s="34">
        <v>311</v>
      </c>
      <c r="J38" s="61">
        <f t="shared" si="2"/>
        <v>-18</v>
      </c>
      <c r="K38" s="40">
        <v>278</v>
      </c>
      <c r="L38" s="34" t="s">
        <v>131</v>
      </c>
      <c r="M38" s="66" t="s">
        <v>131</v>
      </c>
      <c r="N38" s="40">
        <v>360</v>
      </c>
      <c r="O38" s="34">
        <v>321</v>
      </c>
      <c r="P38" s="61">
        <f t="shared" si="3"/>
        <v>39</v>
      </c>
      <c r="Q38" s="40">
        <v>187</v>
      </c>
      <c r="R38" s="34">
        <v>129</v>
      </c>
      <c r="S38" s="61">
        <f t="shared" si="4"/>
        <v>58</v>
      </c>
      <c r="T38" s="34" t="s">
        <v>131</v>
      </c>
      <c r="U38" s="34">
        <v>23</v>
      </c>
      <c r="V38" s="66" t="s">
        <v>131</v>
      </c>
      <c r="W38" s="41">
        <f t="shared" si="5"/>
        <v>273</v>
      </c>
      <c r="X38" s="34">
        <f t="shared" si="6"/>
        <v>496</v>
      </c>
      <c r="Y38" s="66" t="s">
        <v>131</v>
      </c>
    </row>
    <row r="39" spans="1:25" ht="13.5" customHeight="1">
      <c r="A39" s="37" t="s">
        <v>91</v>
      </c>
      <c r="B39" s="40">
        <v>1361</v>
      </c>
      <c r="C39" s="34">
        <v>1289</v>
      </c>
      <c r="D39" s="61">
        <f t="shared" si="0"/>
        <v>72</v>
      </c>
      <c r="E39" s="40">
        <v>418</v>
      </c>
      <c r="F39" s="34">
        <v>440</v>
      </c>
      <c r="G39" s="61">
        <f t="shared" si="1"/>
        <v>-22</v>
      </c>
      <c r="H39" s="40">
        <v>261</v>
      </c>
      <c r="I39" s="34">
        <v>272</v>
      </c>
      <c r="J39" s="61">
        <f t="shared" si="2"/>
        <v>-11</v>
      </c>
      <c r="K39" s="40">
        <v>98</v>
      </c>
      <c r="L39" s="34" t="s">
        <v>131</v>
      </c>
      <c r="M39" s="66" t="s">
        <v>131</v>
      </c>
      <c r="N39" s="40">
        <v>182</v>
      </c>
      <c r="O39" s="34">
        <v>155</v>
      </c>
      <c r="P39" s="61">
        <f t="shared" si="3"/>
        <v>27</v>
      </c>
      <c r="Q39" s="40">
        <v>169</v>
      </c>
      <c r="R39" s="34">
        <v>108</v>
      </c>
      <c r="S39" s="61">
        <f t="shared" si="4"/>
        <v>61</v>
      </c>
      <c r="T39" s="34" t="s">
        <v>131</v>
      </c>
      <c r="U39" s="34">
        <v>20</v>
      </c>
      <c r="V39" s="66" t="s">
        <v>131</v>
      </c>
      <c r="W39" s="41">
        <f t="shared" si="5"/>
        <v>233</v>
      </c>
      <c r="X39" s="34">
        <f t="shared" si="6"/>
        <v>294</v>
      </c>
      <c r="Y39" s="66" t="s">
        <v>131</v>
      </c>
    </row>
    <row r="40" spans="1:25" ht="13.5" customHeight="1">
      <c r="A40" s="37" t="s">
        <v>92</v>
      </c>
      <c r="B40" s="40">
        <v>1701</v>
      </c>
      <c r="C40" s="34">
        <v>1581</v>
      </c>
      <c r="D40" s="61">
        <f t="shared" si="0"/>
        <v>120</v>
      </c>
      <c r="E40" s="40">
        <v>562</v>
      </c>
      <c r="F40" s="34">
        <v>539</v>
      </c>
      <c r="G40" s="61">
        <f t="shared" si="1"/>
        <v>23</v>
      </c>
      <c r="H40" s="40">
        <v>348</v>
      </c>
      <c r="I40" s="34">
        <v>351</v>
      </c>
      <c r="J40" s="61">
        <f t="shared" si="2"/>
        <v>-3</v>
      </c>
      <c r="K40" s="40">
        <v>118</v>
      </c>
      <c r="L40" s="34" t="s">
        <v>131</v>
      </c>
      <c r="M40" s="66" t="s">
        <v>131</v>
      </c>
      <c r="N40" s="40">
        <v>278</v>
      </c>
      <c r="O40" s="34">
        <v>233</v>
      </c>
      <c r="P40" s="61">
        <f t="shared" si="3"/>
        <v>45</v>
      </c>
      <c r="Q40" s="40">
        <v>108</v>
      </c>
      <c r="R40" s="34">
        <v>91</v>
      </c>
      <c r="S40" s="61">
        <f t="shared" si="4"/>
        <v>17</v>
      </c>
      <c r="T40" s="34" t="s">
        <v>131</v>
      </c>
      <c r="U40" s="34">
        <v>49</v>
      </c>
      <c r="V40" s="66" t="s">
        <v>131</v>
      </c>
      <c r="W40" s="41">
        <f t="shared" si="5"/>
        <v>287</v>
      </c>
      <c r="X40" s="34">
        <f t="shared" si="6"/>
        <v>318</v>
      </c>
      <c r="Y40" s="66" t="s">
        <v>131</v>
      </c>
    </row>
    <row r="41" spans="1:25" ht="13.5" customHeight="1">
      <c r="A41" s="37" t="s">
        <v>93</v>
      </c>
      <c r="B41" s="40">
        <v>1766</v>
      </c>
      <c r="C41" s="34">
        <v>1648</v>
      </c>
      <c r="D41" s="61">
        <f t="shared" si="0"/>
        <v>118</v>
      </c>
      <c r="E41" s="40">
        <v>215</v>
      </c>
      <c r="F41" s="34">
        <v>206</v>
      </c>
      <c r="G41" s="61">
        <f t="shared" si="1"/>
        <v>9</v>
      </c>
      <c r="H41" s="40">
        <v>378</v>
      </c>
      <c r="I41" s="34">
        <v>396</v>
      </c>
      <c r="J41" s="61">
        <f t="shared" si="2"/>
        <v>-18</v>
      </c>
      <c r="K41" s="40">
        <v>334</v>
      </c>
      <c r="L41" s="34" t="s">
        <v>131</v>
      </c>
      <c r="M41" s="66" t="s">
        <v>131</v>
      </c>
      <c r="N41" s="40">
        <v>292</v>
      </c>
      <c r="O41" s="34">
        <v>262</v>
      </c>
      <c r="P41" s="61">
        <f t="shared" si="3"/>
        <v>30</v>
      </c>
      <c r="Q41" s="40">
        <v>174</v>
      </c>
      <c r="R41" s="34">
        <v>116</v>
      </c>
      <c r="S41" s="61">
        <f t="shared" si="4"/>
        <v>58</v>
      </c>
      <c r="T41" s="34" t="s">
        <v>131</v>
      </c>
      <c r="U41" s="34">
        <v>20</v>
      </c>
      <c r="V41" s="66" t="s">
        <v>131</v>
      </c>
      <c r="W41" s="41">
        <f t="shared" si="5"/>
        <v>373</v>
      </c>
      <c r="X41" s="34">
        <f t="shared" si="6"/>
        <v>648</v>
      </c>
      <c r="Y41" s="66" t="s">
        <v>131</v>
      </c>
    </row>
    <row r="42" spans="1:25" ht="13.5" customHeight="1">
      <c r="A42" s="37" t="s">
        <v>94</v>
      </c>
      <c r="B42" s="40">
        <v>867</v>
      </c>
      <c r="C42" s="34">
        <v>859</v>
      </c>
      <c r="D42" s="61">
        <f t="shared" si="0"/>
        <v>8</v>
      </c>
      <c r="E42" s="40">
        <v>41</v>
      </c>
      <c r="F42" s="34">
        <v>45</v>
      </c>
      <c r="G42" s="61">
        <f t="shared" si="1"/>
        <v>-4</v>
      </c>
      <c r="H42" s="40">
        <v>251</v>
      </c>
      <c r="I42" s="34">
        <v>264</v>
      </c>
      <c r="J42" s="61">
        <f t="shared" si="2"/>
        <v>-13</v>
      </c>
      <c r="K42" s="40">
        <v>183</v>
      </c>
      <c r="L42" s="34" t="s">
        <v>131</v>
      </c>
      <c r="M42" s="66" t="s">
        <v>131</v>
      </c>
      <c r="N42" s="40">
        <v>67</v>
      </c>
      <c r="O42" s="34">
        <v>55</v>
      </c>
      <c r="P42" s="61">
        <f t="shared" si="3"/>
        <v>12</v>
      </c>
      <c r="Q42" s="40">
        <v>45</v>
      </c>
      <c r="R42" s="34">
        <v>41</v>
      </c>
      <c r="S42" s="61">
        <f t="shared" si="4"/>
        <v>4</v>
      </c>
      <c r="T42" s="34" t="s">
        <v>131</v>
      </c>
      <c r="U42" s="34">
        <v>2</v>
      </c>
      <c r="V42" s="66" t="s">
        <v>131</v>
      </c>
      <c r="W42" s="41">
        <f t="shared" si="5"/>
        <v>280</v>
      </c>
      <c r="X42" s="34">
        <f t="shared" si="6"/>
        <v>452</v>
      </c>
      <c r="Y42" s="66" t="s">
        <v>131</v>
      </c>
    </row>
    <row r="43" spans="1:25" ht="13.5" customHeight="1">
      <c r="A43" s="37" t="s">
        <v>95</v>
      </c>
      <c r="B43" s="40">
        <v>917</v>
      </c>
      <c r="C43" s="34">
        <v>873</v>
      </c>
      <c r="D43" s="61">
        <f t="shared" si="0"/>
        <v>44</v>
      </c>
      <c r="E43" s="40">
        <v>157</v>
      </c>
      <c r="F43" s="34">
        <v>148</v>
      </c>
      <c r="G43" s="61">
        <f t="shared" si="1"/>
        <v>9</v>
      </c>
      <c r="H43" s="40">
        <v>211</v>
      </c>
      <c r="I43" s="34">
        <v>237</v>
      </c>
      <c r="J43" s="61">
        <f t="shared" si="2"/>
        <v>-26</v>
      </c>
      <c r="K43" s="40">
        <v>127</v>
      </c>
      <c r="L43" s="34" t="s">
        <v>131</v>
      </c>
      <c r="M43" s="66" t="s">
        <v>131</v>
      </c>
      <c r="N43" s="40">
        <v>126</v>
      </c>
      <c r="O43" s="34">
        <v>98</v>
      </c>
      <c r="P43" s="61">
        <f t="shared" si="3"/>
        <v>28</v>
      </c>
      <c r="Q43" s="40">
        <v>86</v>
      </c>
      <c r="R43" s="34">
        <v>67</v>
      </c>
      <c r="S43" s="61">
        <f t="shared" si="4"/>
        <v>19</v>
      </c>
      <c r="T43" s="34" t="s">
        <v>131</v>
      </c>
      <c r="U43" s="34">
        <v>30</v>
      </c>
      <c r="V43" s="66" t="s">
        <v>131</v>
      </c>
      <c r="W43" s="41">
        <f t="shared" si="5"/>
        <v>210</v>
      </c>
      <c r="X43" s="34">
        <f t="shared" si="6"/>
        <v>293</v>
      </c>
      <c r="Y43" s="66" t="s">
        <v>131</v>
      </c>
    </row>
    <row r="44" spans="1:25" ht="13.5" customHeight="1">
      <c r="A44" s="37" t="s">
        <v>96</v>
      </c>
      <c r="B44" s="40">
        <v>443</v>
      </c>
      <c r="C44" s="34">
        <v>429</v>
      </c>
      <c r="D44" s="61">
        <f t="shared" si="0"/>
        <v>14</v>
      </c>
      <c r="E44" s="40">
        <v>1</v>
      </c>
      <c r="F44" s="34">
        <v>3</v>
      </c>
      <c r="G44" s="61">
        <f t="shared" si="1"/>
        <v>-2</v>
      </c>
      <c r="H44" s="40">
        <v>68</v>
      </c>
      <c r="I44" s="34">
        <v>68</v>
      </c>
      <c r="J44" s="61">
        <f t="shared" si="2"/>
        <v>0</v>
      </c>
      <c r="K44" s="40">
        <v>71</v>
      </c>
      <c r="L44" s="34" t="s">
        <v>131</v>
      </c>
      <c r="M44" s="66" t="s">
        <v>131</v>
      </c>
      <c r="N44" s="40">
        <v>198</v>
      </c>
      <c r="O44" s="34">
        <v>195</v>
      </c>
      <c r="P44" s="61">
        <f t="shared" si="3"/>
        <v>3</v>
      </c>
      <c r="Q44" s="40">
        <v>21</v>
      </c>
      <c r="R44" s="34">
        <v>19</v>
      </c>
      <c r="S44" s="61">
        <f t="shared" si="4"/>
        <v>2</v>
      </c>
      <c r="T44" s="34" t="s">
        <v>131</v>
      </c>
      <c r="U44" s="34">
        <v>5</v>
      </c>
      <c r="V44" s="66" t="s">
        <v>131</v>
      </c>
      <c r="W44" s="41">
        <f t="shared" si="5"/>
        <v>84</v>
      </c>
      <c r="X44" s="34">
        <f t="shared" si="6"/>
        <v>139</v>
      </c>
      <c r="Y44" s="66" t="s">
        <v>131</v>
      </c>
    </row>
    <row r="45" spans="1:25" ht="13.5" customHeight="1">
      <c r="A45" s="37" t="s">
        <v>97</v>
      </c>
      <c r="B45" s="40">
        <v>414</v>
      </c>
      <c r="C45" s="34">
        <v>435</v>
      </c>
      <c r="D45" s="61">
        <f t="shared" si="0"/>
        <v>-21</v>
      </c>
      <c r="E45" s="40">
        <v>87</v>
      </c>
      <c r="F45" s="34">
        <v>99</v>
      </c>
      <c r="G45" s="61">
        <f t="shared" si="1"/>
        <v>-12</v>
      </c>
      <c r="H45" s="40">
        <v>137</v>
      </c>
      <c r="I45" s="34">
        <v>161</v>
      </c>
      <c r="J45" s="61">
        <f t="shared" si="2"/>
        <v>-24</v>
      </c>
      <c r="K45" s="40">
        <v>34</v>
      </c>
      <c r="L45" s="34" t="s">
        <v>131</v>
      </c>
      <c r="M45" s="66" t="s">
        <v>131</v>
      </c>
      <c r="N45" s="40">
        <v>32</v>
      </c>
      <c r="O45" s="34">
        <v>32</v>
      </c>
      <c r="P45" s="61">
        <f t="shared" si="3"/>
        <v>0</v>
      </c>
      <c r="Q45" s="40">
        <v>54</v>
      </c>
      <c r="R45" s="34">
        <v>48</v>
      </c>
      <c r="S45" s="61">
        <f t="shared" si="4"/>
        <v>6</v>
      </c>
      <c r="T45" s="34" t="s">
        <v>131</v>
      </c>
      <c r="U45" s="34">
        <v>21</v>
      </c>
      <c r="V45" s="66" t="s">
        <v>131</v>
      </c>
      <c r="W45" s="41">
        <f t="shared" si="5"/>
        <v>70</v>
      </c>
      <c r="X45" s="34">
        <f t="shared" si="6"/>
        <v>74</v>
      </c>
      <c r="Y45" s="66" t="s">
        <v>131</v>
      </c>
    </row>
    <row r="46" spans="1:25" ht="13.5" customHeight="1">
      <c r="A46" s="37" t="s">
        <v>98</v>
      </c>
      <c r="B46" s="40">
        <v>340</v>
      </c>
      <c r="C46" s="34">
        <v>332</v>
      </c>
      <c r="D46" s="61">
        <f t="shared" si="0"/>
        <v>8</v>
      </c>
      <c r="E46" s="40">
        <v>68</v>
      </c>
      <c r="F46" s="34">
        <v>66</v>
      </c>
      <c r="G46" s="61">
        <f t="shared" si="1"/>
        <v>2</v>
      </c>
      <c r="H46" s="40">
        <v>72</v>
      </c>
      <c r="I46" s="34">
        <v>70</v>
      </c>
      <c r="J46" s="61">
        <f t="shared" si="2"/>
        <v>2</v>
      </c>
      <c r="K46" s="40">
        <v>37</v>
      </c>
      <c r="L46" s="34" t="s">
        <v>131</v>
      </c>
      <c r="M46" s="66" t="s">
        <v>131</v>
      </c>
      <c r="N46" s="40">
        <v>38</v>
      </c>
      <c r="O46" s="34">
        <v>41</v>
      </c>
      <c r="P46" s="61">
        <f t="shared" si="3"/>
        <v>-3</v>
      </c>
      <c r="Q46" s="40">
        <v>46</v>
      </c>
      <c r="R46" s="34">
        <v>51</v>
      </c>
      <c r="S46" s="61">
        <f t="shared" si="4"/>
        <v>-5</v>
      </c>
      <c r="T46" s="34" t="s">
        <v>131</v>
      </c>
      <c r="U46" s="34">
        <v>10</v>
      </c>
      <c r="V46" s="66" t="s">
        <v>131</v>
      </c>
      <c r="W46" s="41">
        <f t="shared" si="5"/>
        <v>79</v>
      </c>
      <c r="X46" s="34">
        <f t="shared" si="6"/>
        <v>94</v>
      </c>
      <c r="Y46" s="66" t="s">
        <v>131</v>
      </c>
    </row>
    <row r="47" spans="1:25" ht="13.5" customHeight="1">
      <c r="A47" s="37" t="s">
        <v>99</v>
      </c>
      <c r="B47" s="40">
        <v>567</v>
      </c>
      <c r="C47" s="34">
        <v>519</v>
      </c>
      <c r="D47" s="61">
        <f t="shared" si="0"/>
        <v>48</v>
      </c>
      <c r="E47" s="40">
        <v>51</v>
      </c>
      <c r="F47" s="34">
        <v>48</v>
      </c>
      <c r="G47" s="61">
        <f t="shared" si="1"/>
        <v>3</v>
      </c>
      <c r="H47" s="40">
        <v>112</v>
      </c>
      <c r="I47" s="34">
        <v>98</v>
      </c>
      <c r="J47" s="61">
        <f t="shared" si="2"/>
        <v>14</v>
      </c>
      <c r="K47" s="40">
        <v>179</v>
      </c>
      <c r="L47" s="34" t="s">
        <v>131</v>
      </c>
      <c r="M47" s="66" t="s">
        <v>131</v>
      </c>
      <c r="N47" s="40">
        <v>91</v>
      </c>
      <c r="O47" s="34">
        <v>90</v>
      </c>
      <c r="P47" s="61">
        <f t="shared" si="3"/>
        <v>1</v>
      </c>
      <c r="Q47" s="40">
        <v>19</v>
      </c>
      <c r="R47" s="34">
        <v>15</v>
      </c>
      <c r="S47" s="61">
        <f t="shared" si="4"/>
        <v>4</v>
      </c>
      <c r="T47" s="34" t="s">
        <v>131</v>
      </c>
      <c r="U47" s="34">
        <v>2</v>
      </c>
      <c r="V47" s="66" t="s">
        <v>131</v>
      </c>
      <c r="W47" s="41">
        <f t="shared" si="5"/>
        <v>115</v>
      </c>
      <c r="X47" s="34">
        <f t="shared" si="6"/>
        <v>266</v>
      </c>
      <c r="Y47" s="66" t="s">
        <v>131</v>
      </c>
    </row>
    <row r="48" spans="1:25" ht="13.5" customHeight="1">
      <c r="A48" s="37" t="s">
        <v>100</v>
      </c>
      <c r="B48" s="40">
        <v>1031</v>
      </c>
      <c r="C48" s="34">
        <v>1005</v>
      </c>
      <c r="D48" s="61">
        <f t="shared" si="0"/>
        <v>26</v>
      </c>
      <c r="E48" s="40">
        <v>182</v>
      </c>
      <c r="F48" s="34">
        <v>192</v>
      </c>
      <c r="G48" s="61">
        <f t="shared" si="1"/>
        <v>-10</v>
      </c>
      <c r="H48" s="40">
        <v>165</v>
      </c>
      <c r="I48" s="34">
        <v>179</v>
      </c>
      <c r="J48" s="61">
        <f t="shared" si="2"/>
        <v>-14</v>
      </c>
      <c r="K48" s="40">
        <v>173</v>
      </c>
      <c r="L48" s="34" t="s">
        <v>131</v>
      </c>
      <c r="M48" s="66" t="s">
        <v>131</v>
      </c>
      <c r="N48" s="40">
        <v>238</v>
      </c>
      <c r="O48" s="34">
        <v>209</v>
      </c>
      <c r="P48" s="61">
        <f t="shared" si="3"/>
        <v>29</v>
      </c>
      <c r="Q48" s="40">
        <v>106</v>
      </c>
      <c r="R48" s="34">
        <v>64</v>
      </c>
      <c r="S48" s="61">
        <f t="shared" si="4"/>
        <v>42</v>
      </c>
      <c r="T48" s="34" t="s">
        <v>131</v>
      </c>
      <c r="U48" s="34">
        <v>42</v>
      </c>
      <c r="V48" s="66" t="s">
        <v>131</v>
      </c>
      <c r="W48" s="41">
        <f t="shared" si="5"/>
        <v>167</v>
      </c>
      <c r="X48" s="34">
        <f t="shared" si="6"/>
        <v>319</v>
      </c>
      <c r="Y48" s="66" t="s">
        <v>131</v>
      </c>
    </row>
    <row r="49" spans="1:25" ht="13.5" customHeight="1">
      <c r="A49" s="37" t="s">
        <v>101</v>
      </c>
      <c r="B49" s="40">
        <v>185</v>
      </c>
      <c r="C49" s="34">
        <v>172</v>
      </c>
      <c r="D49" s="61">
        <f t="shared" si="0"/>
        <v>13</v>
      </c>
      <c r="E49" s="40">
        <v>7</v>
      </c>
      <c r="F49" s="34">
        <v>8</v>
      </c>
      <c r="G49" s="61">
        <f t="shared" si="1"/>
        <v>-1</v>
      </c>
      <c r="H49" s="40">
        <v>50</v>
      </c>
      <c r="I49" s="34">
        <v>64</v>
      </c>
      <c r="J49" s="61">
        <f t="shared" si="2"/>
        <v>-14</v>
      </c>
      <c r="K49" s="40">
        <v>9</v>
      </c>
      <c r="L49" s="34" t="s">
        <v>131</v>
      </c>
      <c r="M49" s="66" t="s">
        <v>131</v>
      </c>
      <c r="N49" s="40">
        <v>6</v>
      </c>
      <c r="O49" s="34">
        <v>6</v>
      </c>
      <c r="P49" s="61">
        <f t="shared" si="3"/>
        <v>0</v>
      </c>
      <c r="Q49" s="40">
        <v>47</v>
      </c>
      <c r="R49" s="34">
        <v>29</v>
      </c>
      <c r="S49" s="61">
        <f t="shared" si="4"/>
        <v>18</v>
      </c>
      <c r="T49" s="34" t="s">
        <v>131</v>
      </c>
      <c r="U49" s="34">
        <v>5</v>
      </c>
      <c r="V49" s="66" t="s">
        <v>131</v>
      </c>
      <c r="W49" s="41">
        <f t="shared" si="5"/>
        <v>66</v>
      </c>
      <c r="X49" s="34">
        <f t="shared" si="6"/>
        <v>60</v>
      </c>
      <c r="Y49" s="66" t="s">
        <v>131</v>
      </c>
    </row>
    <row r="50" spans="1:25" ht="13.5" customHeight="1">
      <c r="A50" s="37" t="s">
        <v>102</v>
      </c>
      <c r="B50" s="40">
        <v>262</v>
      </c>
      <c r="C50" s="34">
        <v>255</v>
      </c>
      <c r="D50" s="61">
        <f t="shared" si="0"/>
        <v>7</v>
      </c>
      <c r="E50" s="40">
        <v>45</v>
      </c>
      <c r="F50" s="34">
        <v>37</v>
      </c>
      <c r="G50" s="61">
        <f t="shared" si="1"/>
        <v>8</v>
      </c>
      <c r="H50" s="40">
        <v>95</v>
      </c>
      <c r="I50" s="34">
        <v>102</v>
      </c>
      <c r="J50" s="61">
        <f t="shared" si="2"/>
        <v>-7</v>
      </c>
      <c r="K50" s="40">
        <v>30</v>
      </c>
      <c r="L50" s="34" t="s">
        <v>131</v>
      </c>
      <c r="M50" s="66" t="s">
        <v>131</v>
      </c>
      <c r="N50" s="40">
        <v>29</v>
      </c>
      <c r="O50" s="34">
        <v>29</v>
      </c>
      <c r="P50" s="61">
        <f t="shared" si="3"/>
        <v>0</v>
      </c>
      <c r="Q50" s="40">
        <v>27</v>
      </c>
      <c r="R50" s="34">
        <v>21</v>
      </c>
      <c r="S50" s="61">
        <f t="shared" si="4"/>
        <v>6</v>
      </c>
      <c r="T50" s="34" t="s">
        <v>131</v>
      </c>
      <c r="U50" s="34">
        <v>4</v>
      </c>
      <c r="V50" s="66" t="s">
        <v>131</v>
      </c>
      <c r="W50" s="41">
        <f t="shared" si="5"/>
        <v>36</v>
      </c>
      <c r="X50" s="34">
        <f t="shared" si="6"/>
        <v>62</v>
      </c>
      <c r="Y50" s="66" t="s">
        <v>131</v>
      </c>
    </row>
    <row r="51" spans="1:25" ht="13.5" customHeight="1">
      <c r="A51" s="37" t="s">
        <v>103</v>
      </c>
      <c r="B51" s="40">
        <v>1390</v>
      </c>
      <c r="C51" s="34">
        <v>1329</v>
      </c>
      <c r="D51" s="61">
        <f t="shared" si="0"/>
        <v>61</v>
      </c>
      <c r="E51" s="40">
        <v>773</v>
      </c>
      <c r="F51" s="34">
        <v>774</v>
      </c>
      <c r="G51" s="61">
        <f t="shared" si="1"/>
        <v>-1</v>
      </c>
      <c r="H51" s="40">
        <v>164</v>
      </c>
      <c r="I51" s="34">
        <v>160</v>
      </c>
      <c r="J51" s="61">
        <f t="shared" si="2"/>
        <v>4</v>
      </c>
      <c r="K51" s="40">
        <v>66</v>
      </c>
      <c r="L51" s="34" t="s">
        <v>131</v>
      </c>
      <c r="M51" s="66" t="s">
        <v>131</v>
      </c>
      <c r="N51" s="40">
        <v>148</v>
      </c>
      <c r="O51" s="34">
        <v>125</v>
      </c>
      <c r="P51" s="61">
        <f t="shared" si="3"/>
        <v>23</v>
      </c>
      <c r="Q51" s="40">
        <v>82</v>
      </c>
      <c r="R51" s="34">
        <v>67</v>
      </c>
      <c r="S51" s="61">
        <f t="shared" si="4"/>
        <v>15</v>
      </c>
      <c r="T51" s="34" t="s">
        <v>131</v>
      </c>
      <c r="U51" s="34">
        <v>42</v>
      </c>
      <c r="V51" s="66" t="s">
        <v>131</v>
      </c>
      <c r="W51" s="41">
        <f t="shared" si="5"/>
        <v>157</v>
      </c>
      <c r="X51" s="34">
        <f t="shared" si="6"/>
        <v>161</v>
      </c>
      <c r="Y51" s="66" t="s">
        <v>131</v>
      </c>
    </row>
    <row r="52" spans="1:25" ht="13.5" customHeight="1">
      <c r="A52" s="37" t="s">
        <v>104</v>
      </c>
      <c r="B52" s="40">
        <v>394</v>
      </c>
      <c r="C52" s="34">
        <v>390</v>
      </c>
      <c r="D52" s="61">
        <f t="shared" si="0"/>
        <v>4</v>
      </c>
      <c r="E52" s="40">
        <v>2</v>
      </c>
      <c r="F52" s="34">
        <v>4</v>
      </c>
      <c r="G52" s="61">
        <f t="shared" si="1"/>
        <v>-2</v>
      </c>
      <c r="H52" s="40">
        <v>314</v>
      </c>
      <c r="I52" s="34">
        <v>310</v>
      </c>
      <c r="J52" s="61">
        <f t="shared" si="2"/>
        <v>4</v>
      </c>
      <c r="K52" s="40">
        <v>8</v>
      </c>
      <c r="L52" s="34" t="s">
        <v>131</v>
      </c>
      <c r="M52" s="66" t="s">
        <v>131</v>
      </c>
      <c r="N52" s="40">
        <v>25</v>
      </c>
      <c r="O52" s="34">
        <v>22</v>
      </c>
      <c r="P52" s="61">
        <f t="shared" si="3"/>
        <v>3</v>
      </c>
      <c r="Q52" s="40">
        <v>27</v>
      </c>
      <c r="R52" s="34">
        <v>25</v>
      </c>
      <c r="S52" s="61">
        <f t="shared" si="4"/>
        <v>2</v>
      </c>
      <c r="T52" s="34" t="s">
        <v>131</v>
      </c>
      <c r="U52" s="34">
        <v>1</v>
      </c>
      <c r="V52" s="66" t="s">
        <v>131</v>
      </c>
      <c r="W52" s="41">
        <f t="shared" si="5"/>
        <v>18</v>
      </c>
      <c r="X52" s="34">
        <f t="shared" si="6"/>
        <v>28</v>
      </c>
      <c r="Y52" s="66" t="s">
        <v>131</v>
      </c>
    </row>
    <row r="53" spans="1:25" ht="13.5" customHeight="1">
      <c r="A53" s="37" t="s">
        <v>105</v>
      </c>
      <c r="B53" s="40">
        <v>234</v>
      </c>
      <c r="C53" s="34">
        <v>229</v>
      </c>
      <c r="D53" s="61">
        <f t="shared" si="0"/>
        <v>5</v>
      </c>
      <c r="E53" s="40">
        <v>32</v>
      </c>
      <c r="F53" s="34">
        <v>38</v>
      </c>
      <c r="G53" s="61">
        <f t="shared" si="1"/>
        <v>-6</v>
      </c>
      <c r="H53" s="40">
        <v>97</v>
      </c>
      <c r="I53" s="34">
        <v>95</v>
      </c>
      <c r="J53" s="61">
        <f t="shared" si="2"/>
        <v>2</v>
      </c>
      <c r="K53" s="40">
        <v>43</v>
      </c>
      <c r="L53" s="34" t="s">
        <v>131</v>
      </c>
      <c r="M53" s="66" t="s">
        <v>131</v>
      </c>
      <c r="N53" s="40">
        <v>23</v>
      </c>
      <c r="O53" s="34">
        <v>18</v>
      </c>
      <c r="P53" s="61">
        <f t="shared" si="3"/>
        <v>5</v>
      </c>
      <c r="Q53" s="40">
        <v>9</v>
      </c>
      <c r="R53" s="34">
        <v>4</v>
      </c>
      <c r="S53" s="61">
        <f t="shared" si="4"/>
        <v>5</v>
      </c>
      <c r="T53" s="34" t="s">
        <v>131</v>
      </c>
      <c r="U53" s="34">
        <v>2</v>
      </c>
      <c r="V53" s="66" t="s">
        <v>131</v>
      </c>
      <c r="W53" s="41">
        <f t="shared" si="5"/>
        <v>30</v>
      </c>
      <c r="X53" s="34">
        <f t="shared" si="6"/>
        <v>72</v>
      </c>
      <c r="Y53" s="66" t="s">
        <v>131</v>
      </c>
    </row>
    <row r="54" spans="1:25" ht="13.5" customHeight="1">
      <c r="A54" s="37" t="s">
        <v>106</v>
      </c>
      <c r="B54" s="40">
        <v>754</v>
      </c>
      <c r="C54" s="34">
        <v>709</v>
      </c>
      <c r="D54" s="61">
        <f t="shared" si="0"/>
        <v>45</v>
      </c>
      <c r="E54" s="40">
        <v>341</v>
      </c>
      <c r="F54" s="34">
        <v>345</v>
      </c>
      <c r="G54" s="61">
        <f t="shared" si="1"/>
        <v>-4</v>
      </c>
      <c r="H54" s="40">
        <v>78</v>
      </c>
      <c r="I54" s="34">
        <v>87</v>
      </c>
      <c r="J54" s="61">
        <f t="shared" si="2"/>
        <v>-9</v>
      </c>
      <c r="K54" s="40">
        <v>45</v>
      </c>
      <c r="L54" s="34" t="s">
        <v>131</v>
      </c>
      <c r="M54" s="66" t="s">
        <v>131</v>
      </c>
      <c r="N54" s="40">
        <v>115</v>
      </c>
      <c r="O54" s="34">
        <v>98</v>
      </c>
      <c r="P54" s="61">
        <f t="shared" si="3"/>
        <v>17</v>
      </c>
      <c r="Q54" s="40">
        <v>35</v>
      </c>
      <c r="R54" s="34">
        <v>24</v>
      </c>
      <c r="S54" s="61">
        <f t="shared" si="4"/>
        <v>11</v>
      </c>
      <c r="T54" s="34" t="s">
        <v>131</v>
      </c>
      <c r="U54" s="34">
        <v>5</v>
      </c>
      <c r="V54" s="66" t="s">
        <v>131</v>
      </c>
      <c r="W54" s="41">
        <f t="shared" si="5"/>
        <v>140</v>
      </c>
      <c r="X54" s="34">
        <f t="shared" si="6"/>
        <v>150</v>
      </c>
      <c r="Y54" s="66" t="s">
        <v>131</v>
      </c>
    </row>
    <row r="55" spans="1:25" ht="13.5" customHeight="1">
      <c r="A55" s="37" t="s">
        <v>107</v>
      </c>
      <c r="B55" s="40">
        <v>778</v>
      </c>
      <c r="C55" s="34">
        <v>738</v>
      </c>
      <c r="D55" s="61">
        <f t="shared" si="0"/>
        <v>40</v>
      </c>
      <c r="E55" s="40">
        <v>193</v>
      </c>
      <c r="F55" s="34">
        <v>178</v>
      </c>
      <c r="G55" s="61">
        <f t="shared" si="1"/>
        <v>15</v>
      </c>
      <c r="H55" s="40">
        <v>141</v>
      </c>
      <c r="I55" s="34">
        <v>141</v>
      </c>
      <c r="J55" s="61">
        <f t="shared" si="2"/>
        <v>0</v>
      </c>
      <c r="K55" s="40">
        <v>31</v>
      </c>
      <c r="L55" s="34" t="s">
        <v>131</v>
      </c>
      <c r="M55" s="66" t="s">
        <v>131</v>
      </c>
      <c r="N55" s="40">
        <v>199</v>
      </c>
      <c r="O55" s="34">
        <v>182</v>
      </c>
      <c r="P55" s="61">
        <f t="shared" si="3"/>
        <v>17</v>
      </c>
      <c r="Q55" s="40">
        <v>93</v>
      </c>
      <c r="R55" s="34">
        <v>84</v>
      </c>
      <c r="S55" s="61">
        <f t="shared" si="4"/>
        <v>9</v>
      </c>
      <c r="T55" s="34" t="s">
        <v>131</v>
      </c>
      <c r="U55" s="34">
        <v>20</v>
      </c>
      <c r="V55" s="66" t="s">
        <v>131</v>
      </c>
      <c r="W55" s="41">
        <f t="shared" si="5"/>
        <v>121</v>
      </c>
      <c r="X55" s="34">
        <f t="shared" si="6"/>
        <v>133</v>
      </c>
      <c r="Y55" s="66" t="s">
        <v>131</v>
      </c>
    </row>
    <row r="56" spans="1:25" ht="13.5" customHeight="1">
      <c r="A56" s="37" t="s">
        <v>108</v>
      </c>
      <c r="B56" s="40">
        <v>41</v>
      </c>
      <c r="C56" s="34">
        <v>40</v>
      </c>
      <c r="D56" s="61">
        <f t="shared" si="0"/>
        <v>1</v>
      </c>
      <c r="E56" s="40">
        <v>18</v>
      </c>
      <c r="F56" s="34">
        <v>17</v>
      </c>
      <c r="G56" s="61">
        <f t="shared" si="1"/>
        <v>1</v>
      </c>
      <c r="H56" s="40">
        <v>10</v>
      </c>
      <c r="I56" s="34">
        <v>10</v>
      </c>
      <c r="J56" s="61">
        <f t="shared" si="2"/>
        <v>0</v>
      </c>
      <c r="K56" s="40">
        <v>5</v>
      </c>
      <c r="L56" s="34" t="s">
        <v>131</v>
      </c>
      <c r="M56" s="66" t="s">
        <v>131</v>
      </c>
      <c r="N56" s="40">
        <v>4</v>
      </c>
      <c r="O56" s="34">
        <v>4</v>
      </c>
      <c r="P56" s="61">
        <f t="shared" si="3"/>
        <v>0</v>
      </c>
      <c r="Q56" s="40">
        <v>0</v>
      </c>
      <c r="R56" s="34">
        <v>0</v>
      </c>
      <c r="S56" s="61">
        <f t="shared" si="4"/>
        <v>0</v>
      </c>
      <c r="T56" s="34" t="s">
        <v>131</v>
      </c>
      <c r="U56" s="34">
        <v>0</v>
      </c>
      <c r="V56" s="66" t="s">
        <v>131</v>
      </c>
      <c r="W56" s="41">
        <f t="shared" si="5"/>
        <v>4</v>
      </c>
      <c r="X56" s="34">
        <f t="shared" si="6"/>
        <v>9</v>
      </c>
      <c r="Y56" s="66" t="s">
        <v>131</v>
      </c>
    </row>
    <row r="57" spans="1:25" ht="13.5" customHeight="1">
      <c r="A57" s="37" t="s">
        <v>109</v>
      </c>
      <c r="B57" s="40">
        <v>31</v>
      </c>
      <c r="C57" s="34">
        <v>35</v>
      </c>
      <c r="D57" s="61">
        <f t="shared" si="0"/>
        <v>-4</v>
      </c>
      <c r="E57" s="40">
        <v>2</v>
      </c>
      <c r="F57" s="34">
        <v>2</v>
      </c>
      <c r="G57" s="61">
        <f t="shared" si="1"/>
        <v>0</v>
      </c>
      <c r="H57" s="40">
        <v>12</v>
      </c>
      <c r="I57" s="34">
        <v>17</v>
      </c>
      <c r="J57" s="61">
        <f t="shared" si="2"/>
        <v>-5</v>
      </c>
      <c r="K57" s="40">
        <v>8</v>
      </c>
      <c r="L57" s="34" t="s">
        <v>131</v>
      </c>
      <c r="M57" s="66" t="s">
        <v>131</v>
      </c>
      <c r="N57" s="40">
        <v>1</v>
      </c>
      <c r="O57" s="34">
        <v>3</v>
      </c>
      <c r="P57" s="61">
        <f t="shared" si="3"/>
        <v>-2</v>
      </c>
      <c r="Q57" s="40">
        <v>3</v>
      </c>
      <c r="R57" s="34">
        <v>3</v>
      </c>
      <c r="S57" s="61">
        <f t="shared" si="4"/>
        <v>0</v>
      </c>
      <c r="T57" s="34" t="s">
        <v>131</v>
      </c>
      <c r="U57" s="34">
        <v>0</v>
      </c>
      <c r="V57" s="66" t="s">
        <v>131</v>
      </c>
      <c r="W57" s="41">
        <f t="shared" si="5"/>
        <v>5</v>
      </c>
      <c r="X57" s="34">
        <f t="shared" si="6"/>
        <v>10</v>
      </c>
      <c r="Y57" s="66" t="s">
        <v>131</v>
      </c>
    </row>
    <row r="58" spans="1:25" ht="13.5" customHeight="1" thickBot="1">
      <c r="A58" s="54" t="s">
        <v>110</v>
      </c>
      <c r="B58" s="55">
        <v>11</v>
      </c>
      <c r="C58" s="56">
        <v>11</v>
      </c>
      <c r="D58" s="62">
        <f t="shared" si="0"/>
        <v>0</v>
      </c>
      <c r="E58" s="55">
        <v>4</v>
      </c>
      <c r="F58" s="56">
        <v>4</v>
      </c>
      <c r="G58" s="62">
        <f t="shared" si="1"/>
        <v>0</v>
      </c>
      <c r="H58" s="55">
        <v>0</v>
      </c>
      <c r="I58" s="56">
        <v>0</v>
      </c>
      <c r="J58" s="62">
        <f t="shared" si="2"/>
        <v>0</v>
      </c>
      <c r="K58" s="55">
        <v>1</v>
      </c>
      <c r="L58" s="56" t="s">
        <v>131</v>
      </c>
      <c r="M58" s="67" t="s">
        <v>131</v>
      </c>
      <c r="N58" s="55">
        <v>0</v>
      </c>
      <c r="O58" s="56">
        <v>0</v>
      </c>
      <c r="P58" s="62">
        <f t="shared" si="3"/>
        <v>0</v>
      </c>
      <c r="Q58" s="55">
        <v>0</v>
      </c>
      <c r="R58" s="56">
        <v>0</v>
      </c>
      <c r="S58" s="62">
        <f t="shared" si="4"/>
        <v>0</v>
      </c>
      <c r="T58" s="56" t="s">
        <v>131</v>
      </c>
      <c r="U58" s="56">
        <v>0</v>
      </c>
      <c r="V58" s="67" t="s">
        <v>131</v>
      </c>
      <c r="W58" s="57">
        <f t="shared" si="5"/>
        <v>6</v>
      </c>
      <c r="X58" s="56">
        <f t="shared" si="6"/>
        <v>7</v>
      </c>
      <c r="Y58" s="67" t="s">
        <v>131</v>
      </c>
    </row>
    <row r="59" spans="1:25" ht="13.5" customHeight="1" thickBot="1" thickTop="1">
      <c r="A59" s="45" t="s">
        <v>111</v>
      </c>
      <c r="B59" s="46">
        <f>SUM(B5:B58)</f>
        <v>209351</v>
      </c>
      <c r="C59" s="47">
        <v>200673</v>
      </c>
      <c r="D59" s="63">
        <f t="shared" si="0"/>
        <v>8678</v>
      </c>
      <c r="E59" s="46">
        <f>SUM(E5:E58)</f>
        <v>48008</v>
      </c>
      <c r="F59" s="47">
        <v>47695</v>
      </c>
      <c r="G59" s="63">
        <f t="shared" si="1"/>
        <v>313</v>
      </c>
      <c r="H59" s="46">
        <f>SUM(H5:H58)</f>
        <v>45481</v>
      </c>
      <c r="I59" s="47">
        <v>45914</v>
      </c>
      <c r="J59" s="63">
        <f t="shared" si="2"/>
        <v>-433</v>
      </c>
      <c r="K59" s="46">
        <f>SUM(K5:K58)</f>
        <v>31657</v>
      </c>
      <c r="L59" s="48" t="s">
        <v>131</v>
      </c>
      <c r="M59" s="68" t="s">
        <v>131</v>
      </c>
      <c r="N59" s="46">
        <f>SUM(N5:N58)</f>
        <v>31171</v>
      </c>
      <c r="O59" s="47">
        <v>29095</v>
      </c>
      <c r="P59" s="63">
        <f t="shared" si="3"/>
        <v>2076</v>
      </c>
      <c r="Q59" s="46">
        <f>SUM(Q5:Q58)</f>
        <v>13130</v>
      </c>
      <c r="R59" s="47">
        <v>9140</v>
      </c>
      <c r="S59" s="63">
        <f t="shared" si="4"/>
        <v>3990</v>
      </c>
      <c r="T59" s="46">
        <v>7479</v>
      </c>
      <c r="U59" s="47">
        <v>7315</v>
      </c>
      <c r="V59" s="63">
        <f>T59-U59</f>
        <v>164</v>
      </c>
      <c r="W59" s="49">
        <f t="shared" si="5"/>
        <v>39904</v>
      </c>
      <c r="X59" s="48">
        <f t="shared" si="6"/>
        <v>61514</v>
      </c>
      <c r="Y59" s="68" t="s">
        <v>131</v>
      </c>
    </row>
    <row r="60" spans="1:25" ht="63.75" customHeight="1">
      <c r="A60" s="78"/>
      <c r="B60" s="87" t="s">
        <v>138</v>
      </c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</row>
    <row r="61" spans="3:25" ht="10.5" customHeight="1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</row>
    <row r="62" spans="6:25" ht="13.5">
      <c r="F62" s="80" t="s">
        <v>137</v>
      </c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</row>
    <row r="63" spans="3:25" ht="7.5" customHeight="1">
      <c r="C63" s="77" t="s">
        <v>136</v>
      </c>
      <c r="D63" s="77"/>
      <c r="E63" s="77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  <c r="U63" s="86"/>
      <c r="V63" s="86"/>
      <c r="W63" s="86"/>
      <c r="X63" s="86"/>
      <c r="Y63" s="86"/>
    </row>
    <row r="64" ht="13.5">
      <c r="J64" s="76"/>
    </row>
    <row r="69" spans="4:23" ht="13.5">
      <c r="D69" s="85" t="s">
        <v>135</v>
      </c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</row>
  </sheetData>
  <sheetProtection/>
  <mergeCells count="12">
    <mergeCell ref="T3:U3"/>
    <mergeCell ref="D69:W69"/>
    <mergeCell ref="F63:Y63"/>
    <mergeCell ref="B60:Y60"/>
    <mergeCell ref="Q3:R3"/>
    <mergeCell ref="W3:X3"/>
    <mergeCell ref="A3:A4"/>
    <mergeCell ref="B3:C3"/>
    <mergeCell ref="E3:F3"/>
    <mergeCell ref="H3:I3"/>
    <mergeCell ref="K3:L3"/>
    <mergeCell ref="N3:O3"/>
  </mergeCells>
  <printOptions horizontalCentered="1" verticalCentered="1"/>
  <pageMargins left="0.1968503937007874" right="0.1968503937007874" top="0.7874015748031497" bottom="0.3937007874015748" header="0.11811023622047245" footer="0.1181102362204724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="120" zoomScaleNormal="120" zoomScalePageLayoutView="0" workbookViewId="0" topLeftCell="A1">
      <selection activeCell="E5" sqref="E5"/>
    </sheetView>
  </sheetViews>
  <sheetFormatPr defaultColWidth="9.140625" defaultRowHeight="15"/>
  <cols>
    <col min="1" max="1" width="4.7109375" style="1" customWidth="1"/>
    <col min="2" max="2" width="21.57421875" style="1" customWidth="1"/>
    <col min="3" max="5" width="13.421875" style="2" customWidth="1"/>
    <col min="6" max="6" width="6.421875" style="1" customWidth="1"/>
    <col min="7" max="7" width="4.57421875" style="18" customWidth="1"/>
    <col min="8" max="8" width="21.57421875" style="18" customWidth="1"/>
    <col min="9" max="10" width="13.421875" style="19" customWidth="1"/>
    <col min="11" max="16384" width="9.00390625" style="1" customWidth="1"/>
  </cols>
  <sheetData>
    <row r="1" ht="15.75" customHeight="1">
      <c r="A1" s="1" t="s">
        <v>129</v>
      </c>
    </row>
    <row r="2" spans="3:9" ht="13.5">
      <c r="C2" s="1"/>
      <c r="D2" s="1"/>
      <c r="E2" s="1"/>
      <c r="I2" s="18"/>
    </row>
    <row r="3" spans="1:10" ht="13.5" customHeight="1">
      <c r="A3" s="3"/>
      <c r="B3" s="89" t="s">
        <v>0</v>
      </c>
      <c r="C3" s="89"/>
      <c r="D3" s="89"/>
      <c r="E3" s="3"/>
      <c r="F3" s="3"/>
      <c r="G3" s="20"/>
      <c r="H3" s="90" t="s">
        <v>1</v>
      </c>
      <c r="I3" s="90"/>
      <c r="J3" s="21"/>
    </row>
    <row r="4" spans="1:10" ht="13.5">
      <c r="A4" s="4"/>
      <c r="B4" s="5"/>
      <c r="D4" s="6"/>
      <c r="F4" s="4"/>
      <c r="G4" s="22"/>
      <c r="H4" s="23"/>
      <c r="I4" s="24"/>
      <c r="J4" s="25"/>
    </row>
    <row r="5" spans="1:10" ht="62.25" customHeight="1">
      <c r="A5" s="8"/>
      <c r="B5" s="9" t="s">
        <v>2</v>
      </c>
      <c r="C5" s="10" t="s">
        <v>3</v>
      </c>
      <c r="D5" s="11" t="s">
        <v>128</v>
      </c>
      <c r="E5" s="10" t="s">
        <v>139</v>
      </c>
      <c r="F5" s="12"/>
      <c r="G5" s="26"/>
      <c r="H5" s="27" t="s">
        <v>2</v>
      </c>
      <c r="I5" s="11" t="s">
        <v>128</v>
      </c>
      <c r="J5" s="28" t="s">
        <v>4</v>
      </c>
    </row>
    <row r="6" spans="1:10" ht="18.75" customHeight="1">
      <c r="A6" s="13">
        <v>1</v>
      </c>
      <c r="B6" s="33" t="s">
        <v>5</v>
      </c>
      <c r="C6" s="31">
        <f>D6/E6</f>
        <v>0.06382345015388544</v>
      </c>
      <c r="D6" s="69">
        <v>4500</v>
      </c>
      <c r="E6" s="70">
        <v>70507</v>
      </c>
      <c r="F6" s="14"/>
      <c r="G6" s="29">
        <v>1</v>
      </c>
      <c r="H6" s="73" t="s">
        <v>122</v>
      </c>
      <c r="I6" s="74">
        <v>69320</v>
      </c>
      <c r="J6" s="72">
        <f aca="true" t="shared" si="0" ref="J6:J12">I6/$I$60</f>
        <v>0.331118552096718</v>
      </c>
    </row>
    <row r="7" spans="1:10" ht="18.75" customHeight="1">
      <c r="A7" s="13">
        <v>2</v>
      </c>
      <c r="B7" s="33" t="s">
        <v>6</v>
      </c>
      <c r="C7" s="31">
        <f aca="true" t="shared" si="1" ref="C7:C58">D7/E7</f>
        <v>0.056819407008086256</v>
      </c>
      <c r="D7" s="69">
        <v>2635</v>
      </c>
      <c r="E7" s="70">
        <v>46375</v>
      </c>
      <c r="F7" s="14"/>
      <c r="G7" s="29">
        <v>2</v>
      </c>
      <c r="H7" s="73" t="s">
        <v>7</v>
      </c>
      <c r="I7" s="74">
        <v>14719</v>
      </c>
      <c r="J7" s="72">
        <f t="shared" si="0"/>
        <v>0.0703077606507731</v>
      </c>
    </row>
    <row r="8" spans="1:10" ht="18.75" customHeight="1">
      <c r="A8" s="13">
        <v>3</v>
      </c>
      <c r="B8" s="33" t="s">
        <v>8</v>
      </c>
      <c r="C8" s="31">
        <f t="shared" si="1"/>
        <v>0.05282771447878127</v>
      </c>
      <c r="D8" s="69">
        <v>7896</v>
      </c>
      <c r="E8" s="70">
        <v>149467</v>
      </c>
      <c r="F8" s="14"/>
      <c r="G8" s="29">
        <v>3</v>
      </c>
      <c r="H8" s="73" t="s">
        <v>9</v>
      </c>
      <c r="I8" s="74">
        <v>14684</v>
      </c>
      <c r="J8" s="72">
        <f t="shared" si="0"/>
        <v>0.07014057730796605</v>
      </c>
    </row>
    <row r="9" spans="1:10" ht="18.75" customHeight="1">
      <c r="A9" s="13">
        <v>4</v>
      </c>
      <c r="B9" s="33" t="s">
        <v>12</v>
      </c>
      <c r="C9" s="31">
        <f t="shared" si="1"/>
        <v>0.05000350360871698</v>
      </c>
      <c r="D9" s="69">
        <v>3568</v>
      </c>
      <c r="E9" s="70">
        <v>71355</v>
      </c>
      <c r="F9" s="14"/>
      <c r="G9" s="29">
        <v>4</v>
      </c>
      <c r="H9" s="73" t="s">
        <v>11</v>
      </c>
      <c r="I9" s="74">
        <v>9611</v>
      </c>
      <c r="J9" s="72">
        <f t="shared" si="0"/>
        <v>0.0459085459348176</v>
      </c>
    </row>
    <row r="10" spans="1:10" ht="18.75" customHeight="1">
      <c r="A10" s="13">
        <v>5</v>
      </c>
      <c r="B10" s="33" t="s">
        <v>10</v>
      </c>
      <c r="C10" s="31">
        <f t="shared" si="1"/>
        <v>0.047051166306241995</v>
      </c>
      <c r="D10" s="69">
        <v>2241</v>
      </c>
      <c r="E10" s="70">
        <v>47629</v>
      </c>
      <c r="F10" s="14"/>
      <c r="G10" s="29">
        <v>5</v>
      </c>
      <c r="H10" s="73" t="s">
        <v>8</v>
      </c>
      <c r="I10" s="74">
        <v>7896</v>
      </c>
      <c r="J10" s="72">
        <f t="shared" si="0"/>
        <v>0.037716562137271856</v>
      </c>
    </row>
    <row r="11" spans="1:10" ht="18.75" customHeight="1">
      <c r="A11" s="29">
        <v>6</v>
      </c>
      <c r="B11" s="33" t="s">
        <v>14</v>
      </c>
      <c r="C11" s="32">
        <f>D11/E11</f>
        <v>0.042160437556973566</v>
      </c>
      <c r="D11" s="69">
        <v>185</v>
      </c>
      <c r="E11" s="70">
        <v>4388</v>
      </c>
      <c r="F11" s="7"/>
      <c r="G11" s="29">
        <v>6</v>
      </c>
      <c r="H11" s="73" t="s">
        <v>13</v>
      </c>
      <c r="I11" s="74">
        <v>6875</v>
      </c>
      <c r="J11" s="72">
        <f t="shared" si="0"/>
        <v>0.03283958519424316</v>
      </c>
    </row>
    <row r="12" spans="1:10" ht="18.75" customHeight="1">
      <c r="A12" s="29">
        <v>7</v>
      </c>
      <c r="B12" s="33" t="s">
        <v>13</v>
      </c>
      <c r="C12" s="32">
        <f t="shared" si="1"/>
        <v>0.040837298263746574</v>
      </c>
      <c r="D12" s="69">
        <v>6875</v>
      </c>
      <c r="E12" s="70">
        <v>168351</v>
      </c>
      <c r="F12" s="14"/>
      <c r="G12" s="29">
        <v>7</v>
      </c>
      <c r="H12" s="73" t="s">
        <v>15</v>
      </c>
      <c r="I12" s="74">
        <v>6288</v>
      </c>
      <c r="J12" s="72">
        <f t="shared" si="0"/>
        <v>0.030035681702021963</v>
      </c>
    </row>
    <row r="13" spans="1:10" ht="18.75" customHeight="1">
      <c r="A13" s="13">
        <v>8</v>
      </c>
      <c r="B13" s="33" t="s">
        <v>7</v>
      </c>
      <c r="C13" s="31">
        <f t="shared" si="1"/>
        <v>0.03925223675613691</v>
      </c>
      <c r="D13" s="69">
        <v>14719</v>
      </c>
      <c r="E13" s="70">
        <v>374985</v>
      </c>
      <c r="F13" s="14"/>
      <c r="G13" s="29">
        <v>8</v>
      </c>
      <c r="H13" s="73" t="s">
        <v>16</v>
      </c>
      <c r="I13" s="74">
        <v>6060</v>
      </c>
      <c r="J13" s="72">
        <v>0.0289</v>
      </c>
    </row>
    <row r="14" spans="1:10" ht="18.75" customHeight="1">
      <c r="A14" s="13">
        <v>9</v>
      </c>
      <c r="B14" s="33" t="s">
        <v>17</v>
      </c>
      <c r="C14" s="31">
        <f t="shared" si="1"/>
        <v>0.03662447988904299</v>
      </c>
      <c r="D14" s="69">
        <v>2535</v>
      </c>
      <c r="E14" s="70">
        <v>69216</v>
      </c>
      <c r="F14" s="14"/>
      <c r="G14" s="29">
        <v>9</v>
      </c>
      <c r="H14" s="73" t="s">
        <v>19</v>
      </c>
      <c r="I14" s="74">
        <v>5215</v>
      </c>
      <c r="J14" s="72">
        <f aca="true" t="shared" si="2" ref="J14:J57">I14/$I$60</f>
        <v>0.024910318078251358</v>
      </c>
    </row>
    <row r="15" spans="1:10" ht="18.75" customHeight="1">
      <c r="A15" s="13">
        <v>10</v>
      </c>
      <c r="B15" s="33" t="s">
        <v>9</v>
      </c>
      <c r="C15" s="31">
        <f t="shared" si="1"/>
        <v>0.03475108153393224</v>
      </c>
      <c r="D15" s="69">
        <v>14684</v>
      </c>
      <c r="E15" s="70">
        <v>422548</v>
      </c>
      <c r="F15" s="14"/>
      <c r="G15" s="29">
        <v>10</v>
      </c>
      <c r="H15" s="73" t="s">
        <v>18</v>
      </c>
      <c r="I15" s="74">
        <v>5162</v>
      </c>
      <c r="J15" s="72">
        <f t="shared" si="2"/>
        <v>0.0246571547305721</v>
      </c>
    </row>
    <row r="16" spans="1:10" ht="18.75" customHeight="1">
      <c r="A16" s="13">
        <v>11</v>
      </c>
      <c r="B16" s="33" t="s">
        <v>16</v>
      </c>
      <c r="C16" s="31">
        <f t="shared" si="1"/>
        <v>0.03286940108262912</v>
      </c>
      <c r="D16" s="69">
        <v>6060</v>
      </c>
      <c r="E16" s="70">
        <v>184366</v>
      </c>
      <c r="F16" s="14"/>
      <c r="G16" s="29">
        <v>11</v>
      </c>
      <c r="H16" s="73" t="s">
        <v>5</v>
      </c>
      <c r="I16" s="74">
        <v>4500</v>
      </c>
      <c r="J16" s="72">
        <f t="shared" si="2"/>
        <v>0.02149500121805007</v>
      </c>
    </row>
    <row r="17" spans="1:10" ht="18.75" customHeight="1">
      <c r="A17" s="13">
        <v>12</v>
      </c>
      <c r="B17" s="33" t="s">
        <v>121</v>
      </c>
      <c r="C17" s="31">
        <f t="shared" si="1"/>
        <v>0.03152068182870906</v>
      </c>
      <c r="D17" s="69">
        <v>1361</v>
      </c>
      <c r="E17" s="70">
        <v>43178</v>
      </c>
      <c r="F17" s="14"/>
      <c r="G17" s="29">
        <v>12</v>
      </c>
      <c r="H17" s="73" t="s">
        <v>20</v>
      </c>
      <c r="I17" s="74">
        <v>3972</v>
      </c>
      <c r="J17" s="72">
        <f t="shared" si="2"/>
        <v>0.018972921075132196</v>
      </c>
    </row>
    <row r="18" spans="1:10" ht="18.75" customHeight="1">
      <c r="A18" s="13">
        <v>13</v>
      </c>
      <c r="B18" s="33" t="s">
        <v>122</v>
      </c>
      <c r="C18" s="31">
        <f t="shared" si="1"/>
        <v>0.030164376706591386</v>
      </c>
      <c r="D18" s="69">
        <v>69320</v>
      </c>
      <c r="E18" s="70">
        <v>2298075</v>
      </c>
      <c r="F18" s="7"/>
      <c r="G18" s="29">
        <v>13</v>
      </c>
      <c r="H18" s="73" t="s">
        <v>12</v>
      </c>
      <c r="I18" s="74">
        <v>3568</v>
      </c>
      <c r="J18" s="72">
        <f t="shared" si="2"/>
        <v>0.017043147632445032</v>
      </c>
    </row>
    <row r="19" spans="1:10" ht="18.75" customHeight="1">
      <c r="A19" s="13">
        <v>14</v>
      </c>
      <c r="B19" s="33" t="s">
        <v>24</v>
      </c>
      <c r="C19" s="31">
        <f t="shared" si="1"/>
        <v>0.029344620358601626</v>
      </c>
      <c r="D19" s="69">
        <v>2378</v>
      </c>
      <c r="E19" s="70">
        <v>81037</v>
      </c>
      <c r="F19" s="14"/>
      <c r="G19" s="29">
        <v>14</v>
      </c>
      <c r="H19" s="73" t="s">
        <v>21</v>
      </c>
      <c r="I19" s="74">
        <v>3529</v>
      </c>
      <c r="J19" s="72">
        <f t="shared" si="2"/>
        <v>0.0168568576218886</v>
      </c>
    </row>
    <row r="20" spans="1:10" ht="18.75" customHeight="1">
      <c r="A20" s="29">
        <v>15</v>
      </c>
      <c r="B20" s="33" t="s">
        <v>22</v>
      </c>
      <c r="C20" s="32">
        <f t="shared" si="1"/>
        <v>0.029035852395621682</v>
      </c>
      <c r="D20" s="69">
        <v>443</v>
      </c>
      <c r="E20" s="70">
        <v>15257</v>
      </c>
      <c r="F20" s="14"/>
      <c r="G20" s="29">
        <v>15</v>
      </c>
      <c r="H20" s="73" t="s">
        <v>23</v>
      </c>
      <c r="I20" s="74">
        <v>2918</v>
      </c>
      <c r="J20" s="72">
        <f t="shared" si="2"/>
        <v>0.013938314123171133</v>
      </c>
    </row>
    <row r="21" spans="1:10" ht="18.75" customHeight="1">
      <c r="A21" s="29">
        <v>16</v>
      </c>
      <c r="B21" s="33" t="s">
        <v>27</v>
      </c>
      <c r="C21" s="32">
        <f t="shared" si="1"/>
        <v>0.028283074919627234</v>
      </c>
      <c r="D21" s="69">
        <v>1390</v>
      </c>
      <c r="E21" s="70">
        <v>49146</v>
      </c>
      <c r="F21" s="14"/>
      <c r="G21" s="29">
        <v>16</v>
      </c>
      <c r="H21" s="73" t="s">
        <v>25</v>
      </c>
      <c r="I21" s="74">
        <v>2651</v>
      </c>
      <c r="J21" s="72">
        <f t="shared" si="2"/>
        <v>0.012662944050900163</v>
      </c>
    </row>
    <row r="22" spans="1:10" ht="18.75" customHeight="1">
      <c r="A22" s="13">
        <v>17</v>
      </c>
      <c r="B22" s="33" t="s">
        <v>18</v>
      </c>
      <c r="C22" s="31">
        <f t="shared" si="1"/>
        <v>0.028268202926487337</v>
      </c>
      <c r="D22" s="69">
        <v>5162</v>
      </c>
      <c r="E22" s="70">
        <v>182608</v>
      </c>
      <c r="F22" s="14"/>
      <c r="G22" s="29">
        <v>17</v>
      </c>
      <c r="H22" s="73" t="s">
        <v>6</v>
      </c>
      <c r="I22" s="74">
        <v>2635</v>
      </c>
      <c r="J22" s="72">
        <f t="shared" si="2"/>
        <v>0.012586517379902651</v>
      </c>
    </row>
    <row r="23" spans="1:10" ht="18.75" customHeight="1">
      <c r="A23" s="13">
        <v>18</v>
      </c>
      <c r="B23" s="33" t="s">
        <v>26</v>
      </c>
      <c r="C23" s="31">
        <f t="shared" si="1"/>
        <v>0.02778226893020749</v>
      </c>
      <c r="D23" s="69">
        <v>1031</v>
      </c>
      <c r="E23" s="70">
        <v>37110</v>
      </c>
      <c r="F23" s="14"/>
      <c r="G23" s="29">
        <v>18</v>
      </c>
      <c r="H23" s="73" t="s">
        <v>17</v>
      </c>
      <c r="I23" s="74">
        <v>2535</v>
      </c>
      <c r="J23" s="72">
        <f t="shared" si="2"/>
        <v>0.012108850686168205</v>
      </c>
    </row>
    <row r="24" spans="1:10" ht="18.75" customHeight="1">
      <c r="A24" s="13">
        <v>19</v>
      </c>
      <c r="B24" s="33" t="s">
        <v>123</v>
      </c>
      <c r="C24" s="31">
        <f t="shared" si="1"/>
        <v>0.027423983490794182</v>
      </c>
      <c r="D24" s="69">
        <v>1701</v>
      </c>
      <c r="E24" s="70">
        <v>62026</v>
      </c>
      <c r="F24" s="14"/>
      <c r="G24" s="29">
        <v>19</v>
      </c>
      <c r="H24" s="73" t="s">
        <v>24</v>
      </c>
      <c r="I24" s="74">
        <v>2378</v>
      </c>
      <c r="J24" s="72">
        <f t="shared" si="2"/>
        <v>0.011358913977005126</v>
      </c>
    </row>
    <row r="25" spans="1:10" ht="18.75" customHeight="1">
      <c r="A25" s="13">
        <v>20</v>
      </c>
      <c r="B25" s="33" t="s">
        <v>21</v>
      </c>
      <c r="C25" s="31">
        <f t="shared" si="1"/>
        <v>0.02732481610530391</v>
      </c>
      <c r="D25" s="69">
        <v>3529</v>
      </c>
      <c r="E25" s="70">
        <v>129150</v>
      </c>
      <c r="F25" s="14"/>
      <c r="G25" s="29">
        <v>20</v>
      </c>
      <c r="H25" s="73" t="s">
        <v>10</v>
      </c>
      <c r="I25" s="74">
        <v>2241</v>
      </c>
      <c r="J25" s="72">
        <f t="shared" si="2"/>
        <v>0.010704510606588934</v>
      </c>
    </row>
    <row r="26" spans="1:10" ht="18.75" customHeight="1">
      <c r="A26" s="13">
        <v>21</v>
      </c>
      <c r="B26" s="33" t="s">
        <v>20</v>
      </c>
      <c r="C26" s="31">
        <f t="shared" si="1"/>
        <v>0.026510044717346325</v>
      </c>
      <c r="D26" s="69">
        <v>3972</v>
      </c>
      <c r="E26" s="70">
        <v>149830</v>
      </c>
      <c r="F26" s="14"/>
      <c r="G26" s="29">
        <v>21</v>
      </c>
      <c r="H26" s="73" t="s">
        <v>28</v>
      </c>
      <c r="I26" s="74">
        <v>2154</v>
      </c>
      <c r="J26" s="72">
        <f t="shared" si="2"/>
        <v>0.010288940583039967</v>
      </c>
    </row>
    <row r="27" spans="1:10" ht="18.75" customHeight="1">
      <c r="A27" s="29">
        <v>22</v>
      </c>
      <c r="B27" s="33" t="s">
        <v>29</v>
      </c>
      <c r="C27" s="32">
        <f>D27/E27</f>
        <v>0.02526312955934211</v>
      </c>
      <c r="D27" s="69">
        <v>1877</v>
      </c>
      <c r="E27" s="70">
        <v>74298</v>
      </c>
      <c r="F27" s="14"/>
      <c r="G27" s="29">
        <v>22</v>
      </c>
      <c r="H27" s="73" t="s">
        <v>29</v>
      </c>
      <c r="I27" s="74">
        <v>1877</v>
      </c>
      <c r="J27" s="72">
        <f t="shared" si="2"/>
        <v>0.008965803841395552</v>
      </c>
    </row>
    <row r="28" spans="1:10" ht="18.75" customHeight="1">
      <c r="A28" s="29">
        <v>23</v>
      </c>
      <c r="B28" s="33" t="s">
        <v>11</v>
      </c>
      <c r="C28" s="32">
        <f t="shared" si="1"/>
        <v>0.025167328298645663</v>
      </c>
      <c r="D28" s="69">
        <v>9611</v>
      </c>
      <c r="E28" s="70">
        <v>381884</v>
      </c>
      <c r="F28" s="14"/>
      <c r="G28" s="29">
        <v>23</v>
      </c>
      <c r="H28" s="73" t="s">
        <v>30</v>
      </c>
      <c r="I28" s="74">
        <v>1866</v>
      </c>
      <c r="J28" s="72">
        <f t="shared" si="2"/>
        <v>0.008913260505084761</v>
      </c>
    </row>
    <row r="29" spans="1:10" ht="18.75" customHeight="1">
      <c r="A29" s="13">
        <v>24</v>
      </c>
      <c r="B29" s="33" t="s">
        <v>23</v>
      </c>
      <c r="C29" s="31">
        <v>0.0249</v>
      </c>
      <c r="D29" s="69">
        <v>2918</v>
      </c>
      <c r="E29" s="70">
        <v>116969</v>
      </c>
      <c r="F29" s="14"/>
      <c r="G29" s="29">
        <v>24</v>
      </c>
      <c r="H29" s="73" t="s">
        <v>125</v>
      </c>
      <c r="I29" s="74">
        <v>1766</v>
      </c>
      <c r="J29" s="72">
        <f t="shared" si="2"/>
        <v>0.008435593811350317</v>
      </c>
    </row>
    <row r="30" spans="1:10" ht="18.75" customHeight="1">
      <c r="A30" s="13">
        <v>25</v>
      </c>
      <c r="B30" s="33" t="s">
        <v>28</v>
      </c>
      <c r="C30" s="31">
        <f t="shared" si="1"/>
        <v>0.02412256142629964</v>
      </c>
      <c r="D30" s="69">
        <v>2154</v>
      </c>
      <c r="E30" s="70">
        <v>89294</v>
      </c>
      <c r="F30" s="14"/>
      <c r="G30" s="29">
        <v>25</v>
      </c>
      <c r="H30" s="73" t="s">
        <v>123</v>
      </c>
      <c r="I30" s="74">
        <v>1701</v>
      </c>
      <c r="J30" s="72">
        <f t="shared" si="2"/>
        <v>0.008125110460422927</v>
      </c>
    </row>
    <row r="31" spans="1:10" ht="18.75" customHeight="1">
      <c r="A31" s="29">
        <v>26</v>
      </c>
      <c r="B31" s="33" t="s">
        <v>33</v>
      </c>
      <c r="C31" s="32">
        <f>D31/E31</f>
        <v>0.022316053108995457</v>
      </c>
      <c r="D31" s="69">
        <v>1390</v>
      </c>
      <c r="E31" s="70">
        <v>62287</v>
      </c>
      <c r="F31" s="14"/>
      <c r="G31" s="29">
        <v>26</v>
      </c>
      <c r="H31" s="73" t="s">
        <v>126</v>
      </c>
      <c r="I31" s="74">
        <v>1575</v>
      </c>
      <c r="J31" s="72">
        <f t="shared" si="2"/>
        <v>0.007523250426317524</v>
      </c>
    </row>
    <row r="32" spans="1:10" ht="18.75" customHeight="1">
      <c r="A32" s="29">
        <v>27</v>
      </c>
      <c r="B32" s="33" t="s">
        <v>30</v>
      </c>
      <c r="C32" s="32">
        <f t="shared" si="1"/>
        <v>0.02201016761226247</v>
      </c>
      <c r="D32" s="69">
        <v>1866</v>
      </c>
      <c r="E32" s="70">
        <v>84779</v>
      </c>
      <c r="F32" s="14"/>
      <c r="G32" s="29">
        <v>27</v>
      </c>
      <c r="H32" s="73" t="s">
        <v>32</v>
      </c>
      <c r="I32" s="74">
        <v>1570</v>
      </c>
      <c r="J32" s="72">
        <f t="shared" si="2"/>
        <v>0.007499367091630802</v>
      </c>
    </row>
    <row r="33" spans="1:10" ht="18.75" customHeight="1">
      <c r="A33" s="13">
        <v>28</v>
      </c>
      <c r="B33" s="33" t="s">
        <v>34</v>
      </c>
      <c r="C33" s="31">
        <f t="shared" si="1"/>
        <v>0.021387755102040815</v>
      </c>
      <c r="D33" s="69">
        <v>917</v>
      </c>
      <c r="E33" s="70">
        <v>42875</v>
      </c>
      <c r="F33" s="14"/>
      <c r="G33" s="29">
        <v>28</v>
      </c>
      <c r="H33" s="73" t="s">
        <v>35</v>
      </c>
      <c r="I33" s="74">
        <v>1461</v>
      </c>
      <c r="J33" s="72">
        <f t="shared" si="2"/>
        <v>0.006978710395460256</v>
      </c>
    </row>
    <row r="34" spans="1:10" ht="18.75" customHeight="1">
      <c r="A34" s="29">
        <v>29</v>
      </c>
      <c r="B34" s="33" t="s">
        <v>31</v>
      </c>
      <c r="C34" s="32">
        <f>D34/E34</f>
        <v>0.021188491529981177</v>
      </c>
      <c r="D34" s="69">
        <v>394</v>
      </c>
      <c r="E34" s="70">
        <v>18595</v>
      </c>
      <c r="F34" s="14"/>
      <c r="G34" s="29">
        <v>29</v>
      </c>
      <c r="H34" s="73" t="s">
        <v>124</v>
      </c>
      <c r="I34" s="74">
        <v>1404</v>
      </c>
      <c r="J34" s="72">
        <f t="shared" si="2"/>
        <v>0.006706440380031622</v>
      </c>
    </row>
    <row r="35" spans="1:10" ht="18.75" customHeight="1">
      <c r="A35" s="29">
        <v>30</v>
      </c>
      <c r="B35" s="33" t="s">
        <v>124</v>
      </c>
      <c r="C35" s="32">
        <f t="shared" si="1"/>
        <v>0.020769845261694134</v>
      </c>
      <c r="D35" s="69">
        <v>1404</v>
      </c>
      <c r="E35" s="70">
        <v>67598</v>
      </c>
      <c r="F35" s="14"/>
      <c r="G35" s="29">
        <v>30</v>
      </c>
      <c r="H35" s="73" t="s">
        <v>33</v>
      </c>
      <c r="I35" s="74">
        <v>1390</v>
      </c>
      <c r="J35" s="72">
        <f t="shared" si="2"/>
        <v>0.006639567042908799</v>
      </c>
    </row>
    <row r="36" spans="1:10" ht="18.75" customHeight="1">
      <c r="A36" s="29">
        <v>31</v>
      </c>
      <c r="B36" s="33" t="s">
        <v>15</v>
      </c>
      <c r="C36" s="32">
        <f>D36/E36</f>
        <v>0.020494501554687856</v>
      </c>
      <c r="D36" s="69">
        <v>6288</v>
      </c>
      <c r="E36" s="70">
        <v>306814</v>
      </c>
      <c r="F36" s="14"/>
      <c r="G36" s="29">
        <v>31</v>
      </c>
      <c r="H36" s="73" t="s">
        <v>27</v>
      </c>
      <c r="I36" s="74">
        <v>1390</v>
      </c>
      <c r="J36" s="72">
        <f t="shared" si="2"/>
        <v>0.006639567042908799</v>
      </c>
    </row>
    <row r="37" spans="1:10" ht="18.75" customHeight="1">
      <c r="A37" s="29">
        <v>32</v>
      </c>
      <c r="B37" s="33" t="s">
        <v>125</v>
      </c>
      <c r="C37" s="32">
        <f>D37/E37</f>
        <v>0.02027345050454029</v>
      </c>
      <c r="D37" s="69">
        <v>1766</v>
      </c>
      <c r="E37" s="70">
        <v>87109</v>
      </c>
      <c r="F37" s="7"/>
      <c r="G37" s="29">
        <v>32</v>
      </c>
      <c r="H37" s="73" t="s">
        <v>121</v>
      </c>
      <c r="I37" s="74">
        <v>1361</v>
      </c>
      <c r="J37" s="72">
        <f t="shared" si="2"/>
        <v>0.00650104370172581</v>
      </c>
    </row>
    <row r="38" spans="1:10" ht="18.75" customHeight="1">
      <c r="A38" s="29">
        <v>33</v>
      </c>
      <c r="B38" s="33" t="s">
        <v>39</v>
      </c>
      <c r="C38" s="32">
        <f>D38/E38</f>
        <v>0.019556583379417826</v>
      </c>
      <c r="D38" s="69">
        <v>778</v>
      </c>
      <c r="E38" s="70">
        <v>39782</v>
      </c>
      <c r="F38" s="7"/>
      <c r="G38" s="29">
        <v>33</v>
      </c>
      <c r="H38" s="73" t="s">
        <v>37</v>
      </c>
      <c r="I38" s="74">
        <v>1272</v>
      </c>
      <c r="J38" s="72">
        <f t="shared" si="2"/>
        <v>0.006075920344302153</v>
      </c>
    </row>
    <row r="39" spans="1:10" ht="18.75" customHeight="1">
      <c r="A39" s="29">
        <v>34</v>
      </c>
      <c r="B39" s="33" t="s">
        <v>25</v>
      </c>
      <c r="C39" s="32">
        <f t="shared" si="1"/>
        <v>0.019366763098682096</v>
      </c>
      <c r="D39" s="69">
        <v>2651</v>
      </c>
      <c r="E39" s="70">
        <v>136884</v>
      </c>
      <c r="F39" s="7"/>
      <c r="G39" s="29">
        <v>34</v>
      </c>
      <c r="H39" s="73" t="s">
        <v>38</v>
      </c>
      <c r="I39" s="74">
        <v>1128</v>
      </c>
      <c r="J39" s="72">
        <f t="shared" si="2"/>
        <v>0.00538808030532455</v>
      </c>
    </row>
    <row r="40" spans="1:10" ht="18.75" customHeight="1">
      <c r="A40" s="13">
        <v>35</v>
      </c>
      <c r="B40" s="33" t="s">
        <v>126</v>
      </c>
      <c r="C40" s="31">
        <f t="shared" si="1"/>
        <v>0.01869125605240672</v>
      </c>
      <c r="D40" s="69">
        <v>1575</v>
      </c>
      <c r="E40" s="70">
        <v>84264</v>
      </c>
      <c r="F40" s="7"/>
      <c r="G40" s="29">
        <v>35</v>
      </c>
      <c r="H40" s="73" t="s">
        <v>41</v>
      </c>
      <c r="I40" s="74">
        <v>1061</v>
      </c>
      <c r="J40" s="72">
        <f t="shared" si="2"/>
        <v>0.0050680436205224715</v>
      </c>
    </row>
    <row r="41" spans="1:10" ht="18.75" customHeight="1">
      <c r="A41" s="29">
        <v>36</v>
      </c>
      <c r="B41" s="33" t="s">
        <v>42</v>
      </c>
      <c r="C41" s="32">
        <f>D41/E41</f>
        <v>0.018246178600160902</v>
      </c>
      <c r="D41" s="69">
        <v>567</v>
      </c>
      <c r="E41" s="70">
        <v>31075</v>
      </c>
      <c r="F41" s="7"/>
      <c r="G41" s="29">
        <v>36</v>
      </c>
      <c r="H41" s="73" t="s">
        <v>26</v>
      </c>
      <c r="I41" s="74">
        <v>1031</v>
      </c>
      <c r="J41" s="72">
        <f t="shared" si="2"/>
        <v>0.004924743612402138</v>
      </c>
    </row>
    <row r="42" spans="1:10" ht="18.75" customHeight="1">
      <c r="A42" s="29">
        <v>37</v>
      </c>
      <c r="B42" s="33" t="s">
        <v>36</v>
      </c>
      <c r="C42" s="32">
        <f>D42/E42</f>
        <v>0.017726396917148363</v>
      </c>
      <c r="D42" s="69">
        <v>414</v>
      </c>
      <c r="E42" s="70">
        <v>23355</v>
      </c>
      <c r="F42" s="7"/>
      <c r="G42" s="29">
        <v>37</v>
      </c>
      <c r="H42" s="73" t="s">
        <v>43</v>
      </c>
      <c r="I42" s="74">
        <v>930</v>
      </c>
      <c r="J42" s="72">
        <f t="shared" si="2"/>
        <v>0.004442300251730347</v>
      </c>
    </row>
    <row r="43" spans="1:10" ht="18.75" customHeight="1">
      <c r="A43" s="29">
        <v>38</v>
      </c>
      <c r="B43" s="33" t="s">
        <v>40</v>
      </c>
      <c r="C43" s="32">
        <f t="shared" si="1"/>
        <v>0.017718663345396436</v>
      </c>
      <c r="D43" s="69">
        <v>754</v>
      </c>
      <c r="E43" s="70">
        <v>42554</v>
      </c>
      <c r="F43" s="7"/>
      <c r="G43" s="29">
        <v>38</v>
      </c>
      <c r="H43" s="73" t="s">
        <v>95</v>
      </c>
      <c r="I43" s="74">
        <v>917</v>
      </c>
      <c r="J43" s="72">
        <f t="shared" si="2"/>
        <v>0.00438020358154487</v>
      </c>
    </row>
    <row r="44" spans="1:10" ht="18.75" customHeight="1">
      <c r="A44" s="29">
        <v>39</v>
      </c>
      <c r="B44" s="33" t="s">
        <v>41</v>
      </c>
      <c r="C44" s="32">
        <f>D44/E44</f>
        <v>0.016746902375503116</v>
      </c>
      <c r="D44" s="69">
        <v>1061</v>
      </c>
      <c r="E44" s="70">
        <v>63355</v>
      </c>
      <c r="F44" s="7"/>
      <c r="G44" s="29">
        <v>39</v>
      </c>
      <c r="H44" s="73" t="s">
        <v>127</v>
      </c>
      <c r="I44" s="74">
        <v>867</v>
      </c>
      <c r="J44" s="72">
        <f t="shared" si="2"/>
        <v>0.004141370234677646</v>
      </c>
    </row>
    <row r="45" spans="1:10" ht="18.75" customHeight="1">
      <c r="A45" s="29">
        <v>40</v>
      </c>
      <c r="B45" s="33" t="s">
        <v>43</v>
      </c>
      <c r="C45" s="32">
        <f>D45/E45</f>
        <v>0.016366900144310303</v>
      </c>
      <c r="D45" s="69">
        <v>930</v>
      </c>
      <c r="E45" s="70">
        <v>56822</v>
      </c>
      <c r="F45" s="7"/>
      <c r="G45" s="29">
        <v>40</v>
      </c>
      <c r="H45" s="73" t="s">
        <v>39</v>
      </c>
      <c r="I45" s="74">
        <v>778</v>
      </c>
      <c r="J45" s="72">
        <f t="shared" si="2"/>
        <v>0.00371624687725399</v>
      </c>
    </row>
    <row r="46" spans="1:10" ht="18.75" customHeight="1">
      <c r="A46" s="29">
        <v>41</v>
      </c>
      <c r="B46" s="33" t="s">
        <v>32</v>
      </c>
      <c r="C46" s="32">
        <f t="shared" si="1"/>
        <v>0.015965344017572047</v>
      </c>
      <c r="D46" s="69">
        <v>1570</v>
      </c>
      <c r="E46" s="70">
        <v>98338</v>
      </c>
      <c r="F46" s="14"/>
      <c r="G46" s="29">
        <v>41</v>
      </c>
      <c r="H46" s="73" t="s">
        <v>40</v>
      </c>
      <c r="I46" s="74">
        <v>754</v>
      </c>
      <c r="J46" s="72">
        <f t="shared" si="2"/>
        <v>0.0036016068707577227</v>
      </c>
    </row>
    <row r="47" spans="1:10" ht="18.75" customHeight="1">
      <c r="A47" s="29">
        <v>42</v>
      </c>
      <c r="B47" s="33" t="s">
        <v>44</v>
      </c>
      <c r="C47" s="32">
        <f>D47/E47</f>
        <v>0.015837874659400546</v>
      </c>
      <c r="D47" s="69">
        <v>744</v>
      </c>
      <c r="E47" s="70">
        <v>46976</v>
      </c>
      <c r="F47" s="14"/>
      <c r="G47" s="29">
        <v>42</v>
      </c>
      <c r="H47" s="73" t="s">
        <v>44</v>
      </c>
      <c r="I47" s="74">
        <v>744</v>
      </c>
      <c r="J47" s="72">
        <f t="shared" si="2"/>
        <v>0.003553840201384278</v>
      </c>
    </row>
    <row r="48" spans="1:10" ht="18.75" customHeight="1">
      <c r="A48" s="29">
        <v>43</v>
      </c>
      <c r="B48" s="33" t="s">
        <v>127</v>
      </c>
      <c r="C48" s="32">
        <f t="shared" si="1"/>
        <v>0.014981338125518386</v>
      </c>
      <c r="D48" s="69">
        <v>867</v>
      </c>
      <c r="E48" s="70">
        <v>57872</v>
      </c>
      <c r="F48" s="14"/>
      <c r="G48" s="29">
        <v>43</v>
      </c>
      <c r="H48" s="73" t="s">
        <v>45</v>
      </c>
      <c r="I48" s="74">
        <v>675</v>
      </c>
      <c r="J48" s="72">
        <f t="shared" si="2"/>
        <v>0.0032242501827075103</v>
      </c>
    </row>
    <row r="49" spans="1:10" ht="18.75" customHeight="1">
      <c r="A49" s="29">
        <v>44</v>
      </c>
      <c r="B49" s="33" t="s">
        <v>37</v>
      </c>
      <c r="C49" s="32">
        <f>D49/E49</f>
        <v>0.014388326452123748</v>
      </c>
      <c r="D49" s="69">
        <v>1272</v>
      </c>
      <c r="E49" s="70">
        <v>88405</v>
      </c>
      <c r="F49" s="14"/>
      <c r="G49" s="29">
        <v>44</v>
      </c>
      <c r="H49" s="73" t="s">
        <v>42</v>
      </c>
      <c r="I49" s="74">
        <v>567</v>
      </c>
      <c r="J49" s="72">
        <f t="shared" si="2"/>
        <v>0.0027083701534743087</v>
      </c>
    </row>
    <row r="50" spans="1:10" ht="18.75" customHeight="1">
      <c r="A50" s="29">
        <v>45</v>
      </c>
      <c r="B50" s="33" t="s">
        <v>38</v>
      </c>
      <c r="C50" s="32">
        <f t="shared" si="1"/>
        <v>0.013944001483404413</v>
      </c>
      <c r="D50" s="69">
        <v>1128</v>
      </c>
      <c r="E50" s="70">
        <v>80895</v>
      </c>
      <c r="F50" s="14"/>
      <c r="G50" s="29">
        <v>45</v>
      </c>
      <c r="H50" s="73" t="s">
        <v>22</v>
      </c>
      <c r="I50" s="74">
        <v>443</v>
      </c>
      <c r="J50" s="72">
        <f t="shared" si="2"/>
        <v>0.0021160634532435955</v>
      </c>
    </row>
    <row r="51" spans="1:10" ht="18.75" customHeight="1">
      <c r="A51" s="29">
        <v>46</v>
      </c>
      <c r="B51" s="33" t="s">
        <v>19</v>
      </c>
      <c r="C51" s="32">
        <f t="shared" si="1"/>
        <v>0.013725309576134015</v>
      </c>
      <c r="D51" s="69">
        <v>5215</v>
      </c>
      <c r="E51" s="70">
        <v>379955</v>
      </c>
      <c r="F51" s="14"/>
      <c r="G51" s="29">
        <v>46</v>
      </c>
      <c r="H51" s="73" t="s">
        <v>36</v>
      </c>
      <c r="I51" s="74">
        <v>414</v>
      </c>
      <c r="J51" s="72">
        <f t="shared" si="2"/>
        <v>0.0019775401120606063</v>
      </c>
    </row>
    <row r="52" spans="1:10" ht="18.75" customHeight="1">
      <c r="A52" s="29">
        <v>47</v>
      </c>
      <c r="B52" s="33" t="s">
        <v>35</v>
      </c>
      <c r="C52" s="32">
        <f t="shared" si="1"/>
        <v>0.013028822144538774</v>
      </c>
      <c r="D52" s="69">
        <v>1461</v>
      </c>
      <c r="E52" s="70">
        <v>112136</v>
      </c>
      <c r="F52" s="14"/>
      <c r="G52" s="29">
        <v>47</v>
      </c>
      <c r="H52" s="73" t="s">
        <v>31</v>
      </c>
      <c r="I52" s="74">
        <v>394</v>
      </c>
      <c r="J52" s="72">
        <f t="shared" si="2"/>
        <v>0.0018820067733137172</v>
      </c>
    </row>
    <row r="53" spans="1:10" ht="18.75" customHeight="1">
      <c r="A53" s="29">
        <v>48</v>
      </c>
      <c r="B53" s="33" t="s">
        <v>45</v>
      </c>
      <c r="C53" s="32">
        <f t="shared" si="1"/>
        <v>0.010710715475793784</v>
      </c>
      <c r="D53" s="69">
        <v>675</v>
      </c>
      <c r="E53" s="70">
        <v>63021</v>
      </c>
      <c r="F53" s="14"/>
      <c r="G53" s="29">
        <v>48</v>
      </c>
      <c r="H53" s="73" t="s">
        <v>47</v>
      </c>
      <c r="I53" s="74">
        <v>340</v>
      </c>
      <c r="J53" s="72">
        <f t="shared" si="2"/>
        <v>0.0016240667586971164</v>
      </c>
    </row>
    <row r="54" spans="1:10" ht="18.75" customHeight="1">
      <c r="A54" s="29">
        <v>49</v>
      </c>
      <c r="B54" s="33" t="s">
        <v>47</v>
      </c>
      <c r="C54" s="32">
        <f t="shared" si="1"/>
        <v>0.01004193986650127</v>
      </c>
      <c r="D54" s="69">
        <v>340</v>
      </c>
      <c r="E54" s="70">
        <v>33858</v>
      </c>
      <c r="F54" s="14"/>
      <c r="G54" s="29">
        <v>49</v>
      </c>
      <c r="H54" s="73" t="s">
        <v>49</v>
      </c>
      <c r="I54" s="74">
        <v>262</v>
      </c>
      <c r="J54" s="72">
        <f t="shared" si="2"/>
        <v>0.0012514867375842485</v>
      </c>
    </row>
    <row r="55" spans="1:10" ht="18.75" customHeight="1">
      <c r="A55" s="13">
        <v>50</v>
      </c>
      <c r="B55" s="33" t="s">
        <v>50</v>
      </c>
      <c r="C55" s="31">
        <f t="shared" si="1"/>
        <v>0.009939260077305357</v>
      </c>
      <c r="D55" s="69">
        <v>234</v>
      </c>
      <c r="E55" s="70">
        <v>23543</v>
      </c>
      <c r="F55" s="14"/>
      <c r="G55" s="29">
        <v>50</v>
      </c>
      <c r="H55" s="73" t="s">
        <v>50</v>
      </c>
      <c r="I55" s="74">
        <v>234</v>
      </c>
      <c r="J55" s="72">
        <f t="shared" si="2"/>
        <v>0.0011177400633386036</v>
      </c>
    </row>
    <row r="56" spans="1:10" ht="18.75" customHeight="1">
      <c r="A56" s="13">
        <v>51</v>
      </c>
      <c r="B56" s="33" t="s">
        <v>51</v>
      </c>
      <c r="C56" s="31">
        <f t="shared" si="1"/>
        <v>0.00980392156862745</v>
      </c>
      <c r="D56" s="69">
        <v>11</v>
      </c>
      <c r="E56" s="70">
        <v>1122</v>
      </c>
      <c r="F56" s="14"/>
      <c r="G56" s="29">
        <v>51</v>
      </c>
      <c r="H56" s="73" t="s">
        <v>14</v>
      </c>
      <c r="I56" s="74">
        <v>185</v>
      </c>
      <c r="J56" s="72">
        <f t="shared" si="2"/>
        <v>0.000883683383408725</v>
      </c>
    </row>
    <row r="57" spans="1:10" ht="18.75" customHeight="1">
      <c r="A57" s="13">
        <v>52</v>
      </c>
      <c r="B57" s="33" t="s">
        <v>49</v>
      </c>
      <c r="C57" s="31">
        <f t="shared" si="1"/>
        <v>0.009417685118619698</v>
      </c>
      <c r="D57" s="69">
        <v>262</v>
      </c>
      <c r="E57" s="70">
        <v>27820</v>
      </c>
      <c r="F57" s="14"/>
      <c r="G57" s="29">
        <v>52</v>
      </c>
      <c r="H57" s="73" t="s">
        <v>46</v>
      </c>
      <c r="I57" s="74">
        <v>41</v>
      </c>
      <c r="J57" s="72">
        <f t="shared" si="2"/>
        <v>0.00019584334443112285</v>
      </c>
    </row>
    <row r="58" spans="1:10" ht="18.75" customHeight="1">
      <c r="A58" s="13">
        <v>53</v>
      </c>
      <c r="B58" s="33" t="s">
        <v>48</v>
      </c>
      <c r="C58" s="31">
        <f t="shared" si="1"/>
        <v>0.00908025776215583</v>
      </c>
      <c r="D58" s="69">
        <v>31</v>
      </c>
      <c r="E58" s="70">
        <v>3414</v>
      </c>
      <c r="F58" s="14"/>
      <c r="G58" s="29">
        <v>53</v>
      </c>
      <c r="H58" s="73" t="s">
        <v>48</v>
      </c>
      <c r="I58" s="74">
        <v>31</v>
      </c>
      <c r="J58" s="72">
        <v>0.0001</v>
      </c>
    </row>
    <row r="59" spans="1:10" ht="18.75" customHeight="1">
      <c r="A59" s="29">
        <v>54</v>
      </c>
      <c r="B59" s="33" t="s">
        <v>46</v>
      </c>
      <c r="C59" s="32">
        <f>D59/E59</f>
        <v>0.008109177215189873</v>
      </c>
      <c r="D59" s="69">
        <v>41</v>
      </c>
      <c r="E59" s="70">
        <v>5056</v>
      </c>
      <c r="F59" s="14"/>
      <c r="G59" s="29">
        <v>54</v>
      </c>
      <c r="H59" s="73" t="s">
        <v>51</v>
      </c>
      <c r="I59" s="74">
        <v>11</v>
      </c>
      <c r="J59" s="72">
        <f>I59/$I$60</f>
        <v>5.254333631078906E-05</v>
      </c>
    </row>
    <row r="60" spans="1:10" ht="18.75" customHeight="1">
      <c r="A60" s="13"/>
      <c r="B60" s="13" t="s">
        <v>52</v>
      </c>
      <c r="C60" s="31">
        <f>D60/E60</f>
        <v>0.02795219723115015</v>
      </c>
      <c r="D60" s="71">
        <f>SUM(D6:D59)</f>
        <v>209351</v>
      </c>
      <c r="E60" s="71">
        <f>SUM(E6:E59)</f>
        <v>7489608</v>
      </c>
      <c r="G60" s="26"/>
      <c r="H60" s="29" t="s">
        <v>52</v>
      </c>
      <c r="I60" s="71">
        <f>SUM(I6:I59)</f>
        <v>209351</v>
      </c>
      <c r="J60" s="75"/>
    </row>
    <row r="61" spans="1:10" ht="18" customHeight="1">
      <c r="A61" s="30" t="s">
        <v>132</v>
      </c>
      <c r="B61" s="17"/>
      <c r="C61" s="17"/>
      <c r="D61" s="17"/>
      <c r="E61" s="17"/>
      <c r="F61" s="17"/>
      <c r="G61" s="91" t="s">
        <v>133</v>
      </c>
      <c r="H61" s="91"/>
      <c r="I61" s="91"/>
      <c r="J61" s="91"/>
    </row>
    <row r="63" ht="13.5">
      <c r="A63" s="14"/>
    </row>
    <row r="64" ht="13.5">
      <c r="F64" s="15"/>
    </row>
  </sheetData>
  <sheetProtection/>
  <autoFilter ref="H5:J5">
    <sortState ref="H6:J64">
      <sortCondition descending="1" sortBy="value" ref="J6:J64"/>
    </sortState>
  </autoFilter>
  <mergeCells count="3">
    <mergeCell ref="B3:D3"/>
    <mergeCell ref="H3:I3"/>
    <mergeCell ref="G61:J61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2016-05-02T06:07:49Z</cp:lastPrinted>
  <dcterms:created xsi:type="dcterms:W3CDTF">2014-12-02T01:54:57Z</dcterms:created>
  <dcterms:modified xsi:type="dcterms:W3CDTF">2016-05-02T06:08:07Z</dcterms:modified>
  <cp:category/>
  <cp:version/>
  <cp:contentType/>
  <cp:contentStatus/>
</cp:coreProperties>
</file>