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30.7\soumu\03_企画\R2林\02地域医療構想推進会議\20200831第1回\④　資料\R2\"/>
    </mc:Choice>
  </mc:AlternateContent>
  <bookViews>
    <workbookView xWindow="0" yWindow="0" windowWidth="20490" windowHeight="7155"/>
  </bookViews>
  <sheets>
    <sheet name="知多半島" sheetId="16" r:id="rId1"/>
  </sheets>
  <definedNames>
    <definedName name="_xlnm._FilterDatabase" localSheetId="0" hidden="1">知多半島!$A$4:$AA$79</definedName>
    <definedName name="_xlnm.Print_Area" localSheetId="0">知多半島!$A$1:$AA$91</definedName>
    <definedName name="_xlnm.Print_Titles" localSheetId="0">知多半島!$1:$5</definedName>
  </definedNames>
  <calcPr calcId="162913"/>
</workbook>
</file>

<file path=xl/calcChain.xml><?xml version="1.0" encoding="utf-8"?>
<calcChain xmlns="http://schemas.openxmlformats.org/spreadsheetml/2006/main">
  <c r="AA79" i="16" l="1"/>
  <c r="Z79" i="16"/>
  <c r="Y79" i="16"/>
  <c r="X79" i="16"/>
  <c r="W79" i="16"/>
  <c r="V79" i="16"/>
  <c r="U79" i="16"/>
  <c r="T79" i="16"/>
  <c r="AA77" i="16"/>
  <c r="Z77" i="16"/>
  <c r="Y77" i="16"/>
  <c r="X77" i="16"/>
  <c r="W77" i="16"/>
  <c r="V77" i="16"/>
  <c r="U77" i="16"/>
  <c r="T77" i="16"/>
  <c r="AA76" i="16"/>
  <c r="Z76" i="16"/>
  <c r="Y76" i="16"/>
  <c r="X76" i="16"/>
  <c r="W76" i="16"/>
  <c r="V76" i="16"/>
  <c r="U76" i="16"/>
  <c r="T76" i="16"/>
  <c r="AA75" i="16"/>
  <c r="Z75" i="16"/>
  <c r="Y75" i="16"/>
  <c r="X75" i="16"/>
  <c r="W75" i="16"/>
  <c r="V75" i="16"/>
  <c r="U75" i="16"/>
  <c r="T75" i="16"/>
  <c r="AA74" i="16"/>
  <c r="Z74" i="16"/>
  <c r="Y74" i="16"/>
  <c r="X74" i="16"/>
  <c r="W74" i="16"/>
  <c r="V74" i="16"/>
  <c r="U74" i="16"/>
  <c r="T74" i="16"/>
  <c r="AA73" i="16"/>
  <c r="Z73" i="16"/>
  <c r="Y73" i="16"/>
  <c r="X73" i="16"/>
  <c r="W73" i="16"/>
  <c r="V73" i="16"/>
  <c r="U73" i="16"/>
  <c r="T73" i="16"/>
  <c r="AA72" i="16"/>
  <c r="Z72" i="16"/>
  <c r="Y72" i="16"/>
  <c r="X72" i="16"/>
  <c r="W72" i="16"/>
  <c r="V72" i="16"/>
  <c r="U72" i="16"/>
  <c r="T72" i="16"/>
  <c r="AA71" i="16"/>
  <c r="Z71" i="16"/>
  <c r="Y71" i="16"/>
  <c r="X71" i="16"/>
  <c r="W71" i="16"/>
  <c r="V71" i="16"/>
  <c r="U71" i="16"/>
  <c r="T71" i="16"/>
  <c r="AA70" i="16"/>
  <c r="Z70" i="16"/>
  <c r="Y70" i="16"/>
  <c r="X70" i="16"/>
  <c r="W70" i="16"/>
  <c r="V70" i="16"/>
  <c r="U70" i="16"/>
  <c r="T70" i="16"/>
  <c r="AA69" i="16"/>
  <c r="Z69" i="16"/>
  <c r="Y69" i="16"/>
  <c r="X69" i="16"/>
  <c r="W69" i="16"/>
  <c r="V69" i="16"/>
  <c r="U69" i="16"/>
  <c r="T69" i="16"/>
  <c r="AA68" i="16"/>
  <c r="Z68" i="16"/>
  <c r="Y68" i="16"/>
  <c r="X68" i="16"/>
  <c r="W68" i="16"/>
  <c r="V68" i="16"/>
  <c r="U68" i="16"/>
  <c r="T68" i="16"/>
  <c r="AA67" i="16"/>
  <c r="Z67" i="16"/>
  <c r="Y67" i="16"/>
  <c r="X67" i="16"/>
  <c r="W67" i="16"/>
  <c r="V67" i="16"/>
  <c r="U67" i="16"/>
  <c r="T67" i="16"/>
  <c r="AA65" i="16"/>
  <c r="Z65" i="16"/>
  <c r="Y65" i="16"/>
  <c r="X65" i="16"/>
  <c r="W65" i="16"/>
  <c r="V65" i="16"/>
  <c r="U65" i="16"/>
  <c r="T65" i="16"/>
  <c r="AA64" i="16"/>
  <c r="Z64" i="16"/>
  <c r="Y64" i="16"/>
  <c r="X64" i="16"/>
  <c r="W64" i="16"/>
  <c r="V64" i="16"/>
  <c r="U64" i="16"/>
  <c r="T64" i="16"/>
  <c r="AA63" i="16"/>
  <c r="Z63" i="16"/>
  <c r="Y63" i="16"/>
  <c r="X63" i="16"/>
  <c r="W63" i="16"/>
  <c r="V63" i="16"/>
  <c r="U63" i="16"/>
  <c r="T63" i="16"/>
  <c r="AA62" i="16"/>
  <c r="Z62" i="16"/>
  <c r="Y62" i="16"/>
  <c r="X62" i="16"/>
  <c r="W62" i="16"/>
  <c r="V62" i="16"/>
  <c r="U62" i="16"/>
  <c r="T62" i="16"/>
  <c r="AA61" i="16"/>
  <c r="Z61" i="16"/>
  <c r="Y61" i="16"/>
  <c r="X61" i="16"/>
  <c r="W61" i="16"/>
  <c r="V61" i="16"/>
  <c r="U61" i="16"/>
  <c r="T61" i="16"/>
  <c r="AA60" i="16"/>
  <c r="Z60" i="16"/>
  <c r="Y60" i="16"/>
  <c r="X60" i="16"/>
  <c r="W60" i="16"/>
  <c r="V60" i="16"/>
  <c r="U60" i="16"/>
  <c r="T60" i="16"/>
  <c r="AA59" i="16"/>
  <c r="Z59" i="16"/>
  <c r="Y59" i="16"/>
  <c r="X59" i="16"/>
  <c r="W59" i="16"/>
  <c r="V59" i="16"/>
  <c r="U59" i="16"/>
  <c r="T59" i="16"/>
  <c r="AA58" i="16"/>
  <c r="Z58" i="16"/>
  <c r="Y58" i="16"/>
  <c r="X58" i="16"/>
  <c r="W58" i="16"/>
  <c r="V58" i="16"/>
  <c r="U58" i="16"/>
  <c r="T58" i="16"/>
  <c r="AA57" i="16"/>
  <c r="Z57" i="16"/>
  <c r="Y57" i="16"/>
  <c r="X57" i="16"/>
  <c r="W57" i="16"/>
  <c r="V57" i="16"/>
  <c r="U57" i="16"/>
  <c r="T57" i="16"/>
  <c r="AA56" i="16"/>
  <c r="Z56" i="16"/>
  <c r="Y56" i="16"/>
  <c r="X56" i="16"/>
  <c r="W56" i="16"/>
  <c r="V56" i="16"/>
  <c r="U56" i="16"/>
  <c r="T56" i="16"/>
  <c r="AA55" i="16"/>
  <c r="Z55" i="16"/>
  <c r="Y55" i="16"/>
  <c r="X55" i="16"/>
  <c r="W55" i="16"/>
  <c r="V55" i="16"/>
  <c r="U55" i="16"/>
  <c r="T55" i="16"/>
  <c r="AA54" i="16"/>
  <c r="Z54" i="16"/>
  <c r="Y54" i="16"/>
  <c r="X54" i="16"/>
  <c r="W54" i="16"/>
  <c r="V54" i="16"/>
  <c r="U54" i="16"/>
  <c r="T54" i="16"/>
  <c r="AA53" i="16"/>
  <c r="Z53" i="16"/>
  <c r="Y53" i="16"/>
  <c r="X53" i="16"/>
  <c r="W53" i="16"/>
  <c r="V53" i="16"/>
  <c r="U53" i="16"/>
  <c r="T53" i="16"/>
  <c r="AA52" i="16"/>
  <c r="Z52" i="16"/>
  <c r="Y52" i="16"/>
  <c r="X52" i="16"/>
  <c r="W52" i="16"/>
  <c r="V52" i="16"/>
  <c r="U52" i="16"/>
  <c r="T52" i="16"/>
  <c r="AA51" i="16"/>
  <c r="Z51" i="16"/>
  <c r="Y51" i="16"/>
  <c r="X51" i="16"/>
  <c r="W51" i="16"/>
  <c r="V51" i="16"/>
  <c r="U51" i="16"/>
  <c r="T51" i="16"/>
  <c r="AA50" i="16"/>
  <c r="Z50" i="16"/>
  <c r="Y50" i="16"/>
  <c r="X50" i="16"/>
  <c r="W50" i="16"/>
  <c r="V50" i="16"/>
  <c r="U50" i="16"/>
  <c r="T50" i="16"/>
  <c r="AA49" i="16"/>
  <c r="Z49" i="16"/>
  <c r="Y49" i="16"/>
  <c r="X49" i="16"/>
  <c r="W49" i="16"/>
  <c r="V49" i="16"/>
  <c r="U49" i="16"/>
  <c r="T49" i="16"/>
  <c r="AA48" i="16"/>
  <c r="Z48" i="16"/>
  <c r="Y48" i="16"/>
  <c r="X48" i="16"/>
  <c r="W48" i="16"/>
  <c r="V48" i="16"/>
  <c r="U48" i="16"/>
  <c r="T48" i="16"/>
  <c r="AA47" i="16"/>
  <c r="Z47" i="16"/>
  <c r="Y47" i="16"/>
  <c r="X47" i="16"/>
  <c r="W47" i="16"/>
  <c r="V47" i="16"/>
  <c r="U47" i="16"/>
  <c r="T47" i="16"/>
  <c r="AA46" i="16"/>
  <c r="Z46" i="16"/>
  <c r="Y46" i="16"/>
  <c r="X46" i="16"/>
  <c r="W46" i="16"/>
  <c r="V46" i="16"/>
  <c r="U46" i="16"/>
  <c r="T46" i="16"/>
  <c r="AA45" i="16"/>
  <c r="Z45" i="16"/>
  <c r="Y45" i="16"/>
  <c r="X45" i="16"/>
  <c r="W45" i="16"/>
  <c r="V45" i="16"/>
  <c r="U45" i="16"/>
  <c r="T45" i="16"/>
  <c r="AA44" i="16"/>
  <c r="Z44" i="16"/>
  <c r="Y44" i="16"/>
  <c r="X44" i="16"/>
  <c r="W44" i="16"/>
  <c r="V44" i="16"/>
  <c r="U44" i="16"/>
  <c r="T44" i="16"/>
  <c r="AA43" i="16"/>
  <c r="Z43" i="16"/>
  <c r="Y43" i="16"/>
  <c r="X43" i="16"/>
  <c r="W43" i="16"/>
  <c r="V43" i="16"/>
  <c r="U43" i="16"/>
  <c r="T43" i="16"/>
  <c r="AA42" i="16"/>
  <c r="Z42" i="16"/>
  <c r="Y42" i="16"/>
  <c r="X42" i="16"/>
  <c r="W42" i="16"/>
  <c r="V42" i="16"/>
  <c r="U42" i="16"/>
  <c r="T42" i="16"/>
  <c r="AA41" i="16"/>
  <c r="Z41" i="16"/>
  <c r="Y41" i="16"/>
  <c r="X41" i="16"/>
  <c r="W41" i="16"/>
  <c r="V41" i="16"/>
  <c r="U41" i="16"/>
  <c r="T41" i="16"/>
  <c r="AA40" i="16"/>
  <c r="Z40" i="16"/>
  <c r="Y40" i="16"/>
  <c r="X40" i="16"/>
  <c r="W40" i="16"/>
  <c r="V40" i="16"/>
  <c r="U40" i="16"/>
  <c r="T40" i="16"/>
  <c r="AA39" i="16"/>
  <c r="Z39" i="16"/>
  <c r="Y39" i="16"/>
  <c r="X39" i="16"/>
  <c r="W39" i="16"/>
  <c r="V39" i="16"/>
  <c r="U39" i="16"/>
  <c r="T39" i="16"/>
  <c r="AA38" i="16"/>
  <c r="Z38" i="16"/>
  <c r="Y38" i="16"/>
  <c r="X38" i="16"/>
  <c r="W38" i="16"/>
  <c r="V38" i="16"/>
  <c r="U38" i="16"/>
  <c r="T38" i="16"/>
  <c r="AA37" i="16"/>
  <c r="Z37" i="16"/>
  <c r="Y37" i="16"/>
  <c r="X37" i="16"/>
  <c r="W37" i="16"/>
  <c r="V37" i="16"/>
  <c r="U37" i="16"/>
  <c r="T37" i="16"/>
  <c r="AA36" i="16"/>
  <c r="Z36" i="16"/>
  <c r="Y36" i="16"/>
  <c r="X36" i="16"/>
  <c r="W36" i="16"/>
  <c r="V36" i="16"/>
  <c r="U36" i="16"/>
  <c r="T36" i="16"/>
  <c r="AA35" i="16"/>
  <c r="Z35" i="16"/>
  <c r="Y35" i="16"/>
  <c r="X35" i="16"/>
  <c r="W35" i="16"/>
  <c r="V35" i="16"/>
  <c r="U35" i="16"/>
  <c r="T35" i="16"/>
  <c r="AA34" i="16"/>
  <c r="Z34" i="16"/>
  <c r="Y34" i="16"/>
  <c r="X34" i="16"/>
  <c r="W34" i="16"/>
  <c r="V34" i="16"/>
  <c r="U34" i="16"/>
  <c r="T34" i="16"/>
  <c r="AA33" i="16"/>
  <c r="Z33" i="16"/>
  <c r="Y33" i="16"/>
  <c r="X33" i="16"/>
  <c r="W33" i="16"/>
  <c r="V33" i="16"/>
  <c r="U33" i="16"/>
  <c r="T33" i="16"/>
  <c r="AA32" i="16"/>
  <c r="Z32" i="16"/>
  <c r="Y32" i="16"/>
  <c r="X32" i="16"/>
  <c r="W32" i="16"/>
  <c r="V32" i="16"/>
  <c r="U32" i="16"/>
  <c r="T32" i="16"/>
  <c r="AA31" i="16"/>
  <c r="Z31" i="16"/>
  <c r="Y31" i="16"/>
  <c r="X31" i="16"/>
  <c r="W31" i="16"/>
  <c r="V31" i="16"/>
  <c r="U31" i="16"/>
  <c r="T31" i="16"/>
  <c r="AA30" i="16"/>
  <c r="Z30" i="16"/>
  <c r="Y30" i="16"/>
  <c r="X30" i="16"/>
  <c r="W30" i="16"/>
  <c r="V30" i="16"/>
  <c r="U30" i="16"/>
  <c r="T30" i="16"/>
  <c r="AA29" i="16"/>
  <c r="Z29" i="16"/>
  <c r="Y29" i="16"/>
  <c r="X29" i="16"/>
  <c r="W29" i="16"/>
  <c r="V29" i="16"/>
  <c r="U29" i="16"/>
  <c r="T29" i="16"/>
  <c r="AA28" i="16"/>
  <c r="Z28" i="16"/>
  <c r="Y28" i="16"/>
  <c r="X28" i="16"/>
  <c r="W28" i="16"/>
  <c r="V28" i="16"/>
  <c r="U28" i="16"/>
  <c r="T28" i="16"/>
  <c r="AA27" i="16"/>
  <c r="Z27" i="16"/>
  <c r="Y27" i="16"/>
  <c r="X27" i="16"/>
  <c r="W27" i="16"/>
  <c r="V27" i="16"/>
  <c r="U27" i="16"/>
  <c r="T27" i="16"/>
  <c r="AA26" i="16"/>
  <c r="Z26" i="16"/>
  <c r="Y26" i="16"/>
  <c r="X26" i="16"/>
  <c r="W26" i="16"/>
  <c r="V26" i="16"/>
  <c r="U26" i="16"/>
  <c r="T26" i="16"/>
  <c r="AA25" i="16"/>
  <c r="Z25" i="16"/>
  <c r="Y25" i="16"/>
  <c r="X25" i="16"/>
  <c r="W25" i="16"/>
  <c r="V25" i="16"/>
  <c r="U25" i="16"/>
  <c r="T25" i="16"/>
  <c r="AA24" i="16"/>
  <c r="Z24" i="16"/>
  <c r="Y24" i="16"/>
  <c r="X24" i="16"/>
  <c r="W24" i="16"/>
  <c r="V24" i="16"/>
  <c r="U24" i="16"/>
  <c r="T24" i="16"/>
  <c r="AA23" i="16"/>
  <c r="Z23" i="16"/>
  <c r="Y23" i="16"/>
  <c r="X23" i="16"/>
  <c r="W23" i="16"/>
  <c r="V23" i="16"/>
  <c r="U23" i="16"/>
  <c r="T23" i="16"/>
  <c r="AA22" i="16"/>
  <c r="Z22" i="16"/>
  <c r="Y22" i="16"/>
  <c r="X22" i="16"/>
  <c r="W22" i="16"/>
  <c r="V22" i="16"/>
  <c r="U22" i="16"/>
  <c r="T22" i="16"/>
  <c r="AA21" i="16"/>
  <c r="Z21" i="16"/>
  <c r="Y21" i="16"/>
  <c r="X21" i="16"/>
  <c r="W21" i="16"/>
  <c r="V21" i="16"/>
  <c r="U21" i="16"/>
  <c r="T21" i="16"/>
  <c r="AA20" i="16"/>
  <c r="Z20" i="16"/>
  <c r="Y20" i="16"/>
  <c r="X20" i="16"/>
  <c r="W20" i="16"/>
  <c r="V20" i="16"/>
  <c r="U20" i="16"/>
  <c r="T20" i="16"/>
  <c r="AA19" i="16"/>
  <c r="Z19" i="16"/>
  <c r="Y19" i="16"/>
  <c r="X19" i="16"/>
  <c r="W19" i="16"/>
  <c r="V19" i="16"/>
  <c r="U19" i="16"/>
  <c r="T19" i="16"/>
  <c r="AA18" i="16"/>
  <c r="Z18" i="16"/>
  <c r="Y18" i="16"/>
  <c r="X18" i="16"/>
  <c r="W18" i="16"/>
  <c r="V18" i="16"/>
  <c r="U18" i="16"/>
  <c r="T18" i="16"/>
  <c r="AA17" i="16"/>
  <c r="Z17" i="16"/>
  <c r="Y17" i="16"/>
  <c r="X17" i="16"/>
  <c r="W17" i="16"/>
  <c r="V17" i="16"/>
  <c r="U17" i="16"/>
  <c r="T17" i="16"/>
  <c r="AA16" i="16"/>
  <c r="Z16" i="16"/>
  <c r="Y16" i="16"/>
  <c r="X16" i="16"/>
  <c r="W16" i="16"/>
  <c r="V16" i="16"/>
  <c r="U16" i="16"/>
  <c r="T16" i="16"/>
  <c r="AA15" i="16"/>
  <c r="Z15" i="16"/>
  <c r="Y15" i="16"/>
  <c r="X15" i="16"/>
  <c r="W15" i="16"/>
  <c r="V15" i="16"/>
  <c r="U15" i="16"/>
  <c r="T15" i="16"/>
  <c r="AA14" i="16"/>
  <c r="Z14" i="16"/>
  <c r="Y14" i="16"/>
  <c r="X14" i="16"/>
  <c r="W14" i="16"/>
  <c r="V14" i="16"/>
  <c r="U14" i="16"/>
  <c r="T14" i="16"/>
  <c r="AA13" i="16"/>
  <c r="Z13" i="16"/>
  <c r="Y13" i="16"/>
  <c r="X13" i="16"/>
  <c r="W13" i="16"/>
  <c r="V13" i="16"/>
  <c r="U13" i="16"/>
  <c r="T13" i="16"/>
  <c r="AA12" i="16"/>
  <c r="Z12" i="16"/>
  <c r="Y12" i="16"/>
  <c r="X12" i="16"/>
  <c r="W12" i="16"/>
  <c r="V12" i="16"/>
  <c r="U12" i="16"/>
  <c r="T12" i="16"/>
  <c r="AA11" i="16"/>
  <c r="Z11" i="16"/>
  <c r="Y11" i="16"/>
  <c r="X11" i="16"/>
  <c r="W11" i="16"/>
  <c r="V11" i="16"/>
  <c r="U11" i="16"/>
  <c r="T11" i="16"/>
  <c r="AA10" i="16"/>
  <c r="Z10" i="16"/>
  <c r="Y10" i="16"/>
  <c r="X10" i="16"/>
  <c r="W10" i="16"/>
  <c r="V10" i="16"/>
  <c r="U10" i="16"/>
  <c r="T10" i="16"/>
  <c r="AA9" i="16"/>
  <c r="Z9" i="16"/>
  <c r="Y9" i="16"/>
  <c r="X9" i="16"/>
  <c r="W9" i="16"/>
  <c r="V9" i="16"/>
  <c r="U9" i="16"/>
  <c r="T9" i="16"/>
  <c r="AA8" i="16"/>
  <c r="Z8" i="16"/>
  <c r="Y8" i="16"/>
  <c r="X8" i="16"/>
  <c r="W8" i="16"/>
  <c r="V8" i="16"/>
  <c r="U8" i="16"/>
  <c r="T8" i="16"/>
  <c r="AA7" i="16"/>
  <c r="Z7" i="16"/>
  <c r="Y7" i="16"/>
  <c r="X7" i="16"/>
  <c r="W7" i="16"/>
  <c r="V7" i="16"/>
  <c r="U7" i="16"/>
  <c r="T7" i="16"/>
  <c r="Z86" i="16"/>
  <c r="Y86" i="16"/>
  <c r="K91" i="16"/>
  <c r="J91" i="16"/>
  <c r="J90" i="16" l="1"/>
  <c r="Z85" i="16"/>
  <c r="Y85" i="16"/>
  <c r="Z6" i="16"/>
  <c r="Y6" i="16"/>
  <c r="AA6" i="16" l="1"/>
  <c r="X6" i="16"/>
  <c r="W6" i="16"/>
  <c r="V6" i="16"/>
  <c r="U6" i="16"/>
  <c r="T6" i="16"/>
  <c r="AA86" i="16" l="1"/>
  <c r="AA85" i="16"/>
  <c r="I91" i="16" l="1"/>
  <c r="H91" i="16"/>
  <c r="G91" i="16"/>
  <c r="F91" i="16"/>
  <c r="K90" i="16"/>
  <c r="I90" i="16"/>
  <c r="H90" i="16"/>
  <c r="G90" i="16"/>
  <c r="F90" i="16"/>
  <c r="E88" i="16"/>
  <c r="X86" i="16"/>
  <c r="W86" i="16"/>
  <c r="V86" i="16"/>
  <c r="U86" i="16"/>
  <c r="X85" i="16"/>
  <c r="W85" i="16"/>
  <c r="V85" i="16"/>
  <c r="U85" i="16"/>
  <c r="T86" i="16" l="1"/>
  <c r="E91" i="16"/>
  <c r="T85" i="16"/>
  <c r="E90" i="16"/>
</calcChain>
</file>

<file path=xl/sharedStrings.xml><?xml version="1.0" encoding="utf-8"?>
<sst xmlns="http://schemas.openxmlformats.org/spreadsheetml/2006/main" count="156" uniqueCount="70">
  <si>
    <t>あいち小児保健医療総合センター　</t>
  </si>
  <si>
    <t>あべクリニック　</t>
  </si>
  <si>
    <t>愛知県厚生農業協同組合連合会知多厚生病院</t>
  </si>
  <si>
    <t>医療法人　聖会　石川病院</t>
  </si>
  <si>
    <t>医療法人赫和会杉石病院　</t>
  </si>
  <si>
    <t>医療法人共和会共和病院　</t>
  </si>
  <si>
    <t>医療法人宏友会　竹内整形外科・内科クリニック</t>
  </si>
  <si>
    <t>医療法人社団明照会大府あおぞら有床クリニック</t>
  </si>
  <si>
    <t>医療法人清樹会　知多サザンクリニック</t>
  </si>
  <si>
    <t>医療法人双葉会　ふたばクリニック</t>
  </si>
  <si>
    <t>医療法人双葉会　藤田病院</t>
  </si>
  <si>
    <t>医療法人平病院　</t>
  </si>
  <si>
    <t>結生クリニック　</t>
  </si>
  <si>
    <t>原田レディースクリニック</t>
  </si>
  <si>
    <t>公立西知多総合病院</t>
  </si>
  <si>
    <t>広川レディスクリニック　</t>
  </si>
  <si>
    <t>広渡レディスクリニック　</t>
  </si>
  <si>
    <t>国立研究開発法人国立長寿医療研究センター</t>
  </si>
  <si>
    <t>榊原整形外科</t>
  </si>
  <si>
    <t>産院いしがせの森</t>
  </si>
  <si>
    <t>順和クリニック</t>
  </si>
  <si>
    <t>常滑市民病院</t>
  </si>
  <si>
    <t>西知多リハビリテーション病院</t>
  </si>
  <si>
    <t>浅井外科</t>
  </si>
  <si>
    <t>前原整形外科リハビリテーションクリニック　</t>
  </si>
  <si>
    <t>茶谷産婦人科</t>
  </si>
  <si>
    <t>中野整形外科</t>
  </si>
  <si>
    <t>渡辺病院</t>
  </si>
  <si>
    <t>半田市立半田病院</t>
  </si>
  <si>
    <t>尾関眼科クリニック　</t>
  </si>
  <si>
    <t>浜田整形外科・内科クリニック</t>
  </si>
  <si>
    <t>友田クリニック　</t>
  </si>
  <si>
    <t>高度急性期</t>
    <phoneticPr fontId="1"/>
  </si>
  <si>
    <t>慢性期</t>
    <phoneticPr fontId="1"/>
  </si>
  <si>
    <t>回復期</t>
    <phoneticPr fontId="1"/>
  </si>
  <si>
    <t>急性期</t>
    <phoneticPr fontId="1"/>
  </si>
  <si>
    <t>全体</t>
    <rPh sb="0" eb="2">
      <t>ゼンタイ</t>
    </rPh>
    <phoneticPr fontId="1"/>
  </si>
  <si>
    <t>差引（②-①）</t>
    <rPh sb="0" eb="2">
      <t>サシヒキ</t>
    </rPh>
    <phoneticPr fontId="1"/>
  </si>
  <si>
    <t>知多市岡田字野崎１３</t>
  </si>
  <si>
    <t>半田市泉町111-18</t>
  </si>
  <si>
    <t>知多市新舞子字落４０－１</t>
  </si>
  <si>
    <t>半田市東洋町2丁目２９番地</t>
  </si>
  <si>
    <t>半田市有脇町１３－１０１</t>
  </si>
  <si>
    <t>大府市森岡町7丁目430番地</t>
  </si>
  <si>
    <t>知多郡美浜町大字野間字上川田45-2</t>
  </si>
  <si>
    <t>常滑市飛香台３丁目３番地の３</t>
  </si>
  <si>
    <t>知多郡美浜町大字河和字西谷８１番地６</t>
  </si>
  <si>
    <t>大府市森岡町七丁目４２６番地</t>
  </si>
  <si>
    <t>知多郡武豊町字向陽1丁目１１７</t>
  </si>
  <si>
    <t>知多郡武豊町字ヒジリ田23番地</t>
  </si>
  <si>
    <t>大府市梶田町二丁目123番地</t>
  </si>
  <si>
    <t>東海市中ノ池三丁目１番地の１</t>
  </si>
  <si>
    <t>-</t>
  </si>
  <si>
    <t>報告年度７月１日時点（①）</t>
    <rPh sb="0" eb="2">
      <t>ホウコク</t>
    </rPh>
    <rPh sb="2" eb="4">
      <t>ネンド</t>
    </rPh>
    <rPh sb="5" eb="6">
      <t>ガツ</t>
    </rPh>
    <rPh sb="7" eb="8">
      <t>ニチ</t>
    </rPh>
    <rPh sb="8" eb="10">
      <t>ジテン</t>
    </rPh>
    <phoneticPr fontId="1"/>
  </si>
  <si>
    <t>小嶋病院</t>
    <rPh sb="0" eb="2">
      <t>コジマ</t>
    </rPh>
    <rPh sb="2" eb="4">
      <t>ビョウイン</t>
    </rPh>
    <phoneticPr fontId="1"/>
  </si>
  <si>
    <t>森川医院</t>
    <rPh sb="0" eb="2">
      <t>モリカワ</t>
    </rPh>
    <rPh sb="2" eb="4">
      <t>イイン</t>
    </rPh>
    <phoneticPr fontId="1"/>
  </si>
  <si>
    <t>きょうわ眼科クリニック</t>
    <rPh sb="4" eb="6">
      <t>ガンカ</t>
    </rPh>
    <phoneticPr fontId="1"/>
  </si>
  <si>
    <t>合計　（Ａ）</t>
    <rPh sb="0" eb="2">
      <t>ゴウケイ</t>
    </rPh>
    <phoneticPr fontId="1"/>
  </si>
  <si>
    <t>差引（ Ｂ - Ａ ）</t>
    <rPh sb="0" eb="2">
      <t>サシヒキ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</si>
  <si>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</si>
  <si>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医療法人　贈恩会　知多小嶋記念病院</t>
    <rPh sb="0" eb="2">
      <t>イリョウ</t>
    </rPh>
    <rPh sb="2" eb="4">
      <t>ホウジン</t>
    </rPh>
    <rPh sb="5" eb="6">
      <t>ゾウ</t>
    </rPh>
    <rPh sb="6" eb="7">
      <t>オン</t>
    </rPh>
    <rPh sb="7" eb="8">
      <t>カイ</t>
    </rPh>
    <rPh sb="9" eb="11">
      <t>チタ</t>
    </rPh>
    <rPh sb="11" eb="13">
      <t>コジマ</t>
    </rPh>
    <rPh sb="13" eb="15">
      <t>キネン</t>
    </rPh>
    <rPh sb="15" eb="17">
      <t>ビョウイン</t>
    </rPh>
    <phoneticPr fontId="1"/>
  </si>
  <si>
    <t>＜参考＞医療機関別の病床数（報告年度7月1日時点と2025年7月1日時点）</t>
    <rPh sb="1" eb="3">
      <t>サンコウ</t>
    </rPh>
    <rPh sb="4" eb="6">
      <t>イリョウ</t>
    </rPh>
    <rPh sb="6" eb="8">
      <t>キカン</t>
    </rPh>
    <rPh sb="8" eb="9">
      <t>ベツ</t>
    </rPh>
    <rPh sb="10" eb="12">
      <t>ビョウショウ</t>
    </rPh>
    <rPh sb="12" eb="13">
      <t>カズ</t>
    </rPh>
    <rPh sb="14" eb="16">
      <t>ホウコク</t>
    </rPh>
    <rPh sb="16" eb="18">
      <t>ネンド</t>
    </rPh>
    <rPh sb="19" eb="20">
      <t>ガツ</t>
    </rPh>
    <rPh sb="21" eb="22">
      <t>ニチ</t>
    </rPh>
    <rPh sb="22" eb="24">
      <t>ジテン</t>
    </rPh>
    <rPh sb="29" eb="30">
      <t>ネン</t>
    </rPh>
    <rPh sb="31" eb="32">
      <t>ガツ</t>
    </rPh>
    <rPh sb="33" eb="34">
      <t>ニチ</t>
    </rPh>
    <rPh sb="34" eb="36">
      <t>ジテン</t>
    </rPh>
    <phoneticPr fontId="1"/>
  </si>
  <si>
    <t>2025年７月１日時点（②）</t>
    <rPh sb="4" eb="5">
      <t>ネン</t>
    </rPh>
    <rPh sb="6" eb="7">
      <t>ガツ</t>
    </rPh>
    <rPh sb="8" eb="9">
      <t>ニチ</t>
    </rPh>
    <rPh sb="9" eb="11">
      <t>ジテン</t>
    </rPh>
    <phoneticPr fontId="1"/>
  </si>
  <si>
    <t>2025年の病床必要量（Ｂ）</t>
    <phoneticPr fontId="1"/>
  </si>
  <si>
    <t>休棟（再開予定）</t>
    <rPh sb="0" eb="2">
      <t>キュウトウ</t>
    </rPh>
    <rPh sb="3" eb="5">
      <t>サイカイ</t>
    </rPh>
    <rPh sb="5" eb="7">
      <t>ヨテイ</t>
    </rPh>
    <phoneticPr fontId="1"/>
  </si>
  <si>
    <t>休棟（廃止予定）</t>
    <rPh sb="0" eb="2">
      <t>キュウトウ</t>
    </rPh>
    <rPh sb="3" eb="5">
      <t>ハイシ</t>
    </rPh>
    <rPh sb="5" eb="7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</si>
  <si>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</si>
  <si>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</si>
  <si>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（旧　知多リハビリテーション病院）</t>
    <rPh sb="1" eb="2">
      <t>キュウ</t>
    </rPh>
    <phoneticPr fontId="1"/>
  </si>
  <si>
    <t>半田中央病院</t>
    <rPh sb="0" eb="2">
      <t>ハンダ</t>
    </rPh>
    <rPh sb="2" eb="4">
      <t>チュウオウ</t>
    </rPh>
    <rPh sb="4" eb="6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</si>
</sst>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38" fontId="0" fillId="0" borderId="32" xfId="1" applyFont="1" applyBorder="1" applyAlignment="1">
      <alignment horizontal="right" vertical="center" shrinkToFit="1"/>
    </xf>
    <xf numFmtId="38" fontId="0" fillId="0" borderId="45" xfId="1" applyFont="1" applyBorder="1" applyAlignment="1">
      <alignment horizontal="right" vertical="center" shrinkToFit="1"/>
    </xf>
    <xf numFmtId="38" fontId="0" fillId="0" borderId="46" xfId="1" applyFont="1" applyBorder="1" applyAlignment="1">
      <alignment horizontal="right" vertical="center" shrinkToFit="1"/>
    </xf>
    <xf numFmtId="176" fontId="0" fillId="0" borderId="38" xfId="0" applyNumberFormat="1" applyBorder="1" applyAlignment="1">
      <alignment horizontal="right" vertical="center" shrinkToFit="1"/>
    </xf>
    <xf numFmtId="176" fontId="0" fillId="0" borderId="39" xfId="0" applyNumberFormat="1" applyBorder="1" applyAlignment="1">
      <alignment horizontal="right"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0" fillId="0" borderId="30" xfId="0" applyNumberFormat="1" applyBorder="1" applyAlignment="1">
      <alignment horizontal="righ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27" xfId="0" applyNumberFormat="1" applyBorder="1" applyAlignment="1">
      <alignment horizontal="right" vertical="center" shrinkToFit="1"/>
    </xf>
    <xf numFmtId="0" fontId="0" fillId="0" borderId="20" xfId="0" applyNumberFormat="1" applyBorder="1" applyAlignment="1">
      <alignment horizontal="right" vertical="center" shrinkToFit="1"/>
    </xf>
    <xf numFmtId="0" fontId="0" fillId="0" borderId="25" xfId="0" applyNumberForma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0" fontId="0" fillId="0" borderId="21" xfId="0" applyNumberFormat="1" applyBorder="1" applyAlignment="1">
      <alignment horizontal="right" vertical="center" shrinkToFit="1"/>
    </xf>
    <xf numFmtId="176" fontId="0" fillId="0" borderId="26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7" xfId="0" applyNumberFormat="1" applyBorder="1" applyAlignment="1">
      <alignment horizontal="right" vertical="center" shrinkToFit="1"/>
    </xf>
    <xf numFmtId="0" fontId="0" fillId="0" borderId="33" xfId="0" applyNumberFormat="1" applyBorder="1" applyAlignment="1">
      <alignment horizontal="right" vertical="center" shrinkToFit="1"/>
    </xf>
    <xf numFmtId="0" fontId="0" fillId="0" borderId="42" xfId="0" applyNumberFormat="1" applyBorder="1" applyAlignment="1">
      <alignment horizontal="right" vertical="center" shrinkToFit="1"/>
    </xf>
    <xf numFmtId="38" fontId="0" fillId="0" borderId="42" xfId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33" xfId="0" applyNumberFormat="1" applyBorder="1" applyAlignment="1">
      <alignment horizontal="right" vertical="center" shrinkToFit="1"/>
    </xf>
    <xf numFmtId="176" fontId="0" fillId="0" borderId="42" xfId="0" applyNumberFormat="1" applyBorder="1" applyAlignment="1">
      <alignment horizontal="right" vertical="center" shrinkToFit="1"/>
    </xf>
    <xf numFmtId="176" fontId="0" fillId="0" borderId="31" xfId="0" applyNumberFormat="1" applyBorder="1" applyAlignment="1">
      <alignment horizontal="right" vertical="center" shrinkToFit="1"/>
    </xf>
    <xf numFmtId="0" fontId="0" fillId="0" borderId="22" xfId="0" applyNumberFormat="1" applyBorder="1" applyAlignment="1">
      <alignment horizontal="right" vertical="center" shrinkToFit="1"/>
    </xf>
    <xf numFmtId="0" fontId="0" fillId="0" borderId="48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176" fontId="0" fillId="0" borderId="28" xfId="0" applyNumberFormat="1" applyBorder="1" applyAlignment="1">
      <alignment horizontal="right" vertical="center" shrinkToFit="1"/>
    </xf>
    <xf numFmtId="38" fontId="0" fillId="0" borderId="58" xfId="1" applyFont="1" applyBorder="1" applyAlignment="1">
      <alignment horizontal="right" vertical="center" shrinkToFit="1"/>
    </xf>
    <xf numFmtId="38" fontId="0" fillId="0" borderId="57" xfId="1" applyFont="1" applyBorder="1" applyAlignment="1">
      <alignment horizontal="right" vertical="center" shrinkToFit="1"/>
    </xf>
    <xf numFmtId="38" fontId="0" fillId="0" borderId="37" xfId="1" applyFont="1" applyBorder="1" applyAlignment="1">
      <alignment horizontal="right" vertical="center" shrinkToFit="1"/>
    </xf>
    <xf numFmtId="38" fontId="0" fillId="0" borderId="60" xfId="1" applyFont="1" applyBorder="1" applyAlignment="1">
      <alignment horizontal="right" vertical="center" shrinkToFit="1"/>
    </xf>
    <xf numFmtId="38" fontId="0" fillId="0" borderId="35" xfId="1" applyFont="1" applyBorder="1" applyAlignment="1">
      <alignment horizontal="right" vertical="center" shrinkToFit="1"/>
    </xf>
    <xf numFmtId="38" fontId="0" fillId="0" borderId="61" xfId="1" applyFont="1" applyBorder="1" applyAlignment="1">
      <alignment horizontal="right" vertical="center" shrinkToFit="1"/>
    </xf>
    <xf numFmtId="38" fontId="0" fillId="0" borderId="33" xfId="1" applyFont="1" applyBorder="1" applyAlignment="1">
      <alignment horizontal="right" vertical="center" shrinkToFit="1"/>
    </xf>
    <xf numFmtId="38" fontId="0" fillId="0" borderId="62" xfId="1" applyFont="1" applyBorder="1" applyAlignment="1">
      <alignment horizontal="right" vertical="center" shrinkToFit="1"/>
    </xf>
    <xf numFmtId="176" fontId="0" fillId="0" borderId="60" xfId="0" applyNumberFormat="1" applyBorder="1" applyAlignment="1">
      <alignment horizontal="right" vertical="center" shrinkToFit="1"/>
    </xf>
    <xf numFmtId="176" fontId="0" fillId="0" borderId="61" xfId="0" applyNumberFormat="1" applyBorder="1" applyAlignment="1">
      <alignment horizontal="right" vertical="center" shrinkToFit="1"/>
    </xf>
    <xf numFmtId="38" fontId="0" fillId="0" borderId="63" xfId="1" applyFont="1" applyBorder="1" applyAlignment="1">
      <alignment horizontal="right" vertical="center" shrinkToFit="1"/>
    </xf>
    <xf numFmtId="38" fontId="0" fillId="0" borderId="40" xfId="1" applyFon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176" fontId="0" fillId="0" borderId="40" xfId="0" applyNumberFormat="1" applyBorder="1" applyAlignment="1">
      <alignment horizontal="right" vertical="center" shrinkToFit="1"/>
    </xf>
    <xf numFmtId="0" fontId="0" fillId="0" borderId="40" xfId="0" applyNumberFormat="1" applyBorder="1" applyAlignment="1">
      <alignment horizontal="right" vertical="center" shrinkToFit="1"/>
    </xf>
    <xf numFmtId="0" fontId="0" fillId="0" borderId="64" xfId="0" applyNumberFormat="1" applyBorder="1" applyAlignment="1">
      <alignment horizontal="right" vertical="center" shrinkToFit="1"/>
    </xf>
    <xf numFmtId="0" fontId="0" fillId="0" borderId="62" xfId="0" applyNumberFormat="1" applyBorder="1" applyAlignment="1">
      <alignment horizontal="right" vertical="center" shrinkToFit="1"/>
    </xf>
    <xf numFmtId="0" fontId="0" fillId="0" borderId="23" xfId="0" applyNumberFormat="1" applyBorder="1" applyAlignment="1">
      <alignment horizontal="right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176" fontId="0" fillId="2" borderId="49" xfId="0" applyNumberFormat="1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56" xfId="0" applyNumberForma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34" xfId="0" applyNumberFormat="1" applyFill="1" applyBorder="1" applyAlignment="1">
      <alignment horizontal="center" vertical="center" shrinkToFit="1"/>
    </xf>
    <xf numFmtId="176" fontId="0" fillId="2" borderId="35" xfId="0" applyNumberFormat="1" applyFill="1" applyBorder="1" applyAlignment="1">
      <alignment horizontal="center" vertical="center" shrinkToFit="1"/>
    </xf>
    <xf numFmtId="176" fontId="0" fillId="2" borderId="36" xfId="0" applyNumberForma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47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176" fontId="0" fillId="2" borderId="51" xfId="0" applyNumberFormat="1" applyFill="1" applyBorder="1" applyAlignment="1">
      <alignment horizontal="center" vertical="center" shrinkToFit="1"/>
    </xf>
    <xf numFmtId="176" fontId="0" fillId="2" borderId="55" xfId="0" applyNumberFormat="1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176" fontId="0" fillId="2" borderId="54" xfId="0" applyNumberFormat="1" applyFill="1" applyBorder="1" applyAlignment="1">
      <alignment horizontal="center" vertical="center" shrinkToFit="1"/>
    </xf>
  </cellXfs>
  <cellStyles count="216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" builtinId="6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177"/>
    <cellStyle name="標準 2 2 2" xfId="178"/>
    <cellStyle name="標準 2 2 2 2" xfId="179"/>
    <cellStyle name="標準 2 2 3" xfId="180"/>
    <cellStyle name="標準 2 2 4" xfId="181"/>
    <cellStyle name="標準 2 2 5" xfId="182"/>
    <cellStyle name="標準 2 2 6" xfId="183"/>
    <cellStyle name="標準 2 2 7" xfId="184"/>
    <cellStyle name="標準 2 3" xfId="185"/>
    <cellStyle name="標準 2 3 2" xfId="186"/>
    <cellStyle name="標準 2 3 2 2" xfId="187"/>
    <cellStyle name="標準 2 3 3" xfId="188"/>
    <cellStyle name="標準 2 3 4" xfId="189"/>
    <cellStyle name="標準 2 3 5" xfId="190"/>
    <cellStyle name="標準 2 3 6" xfId="191"/>
    <cellStyle name="標準 2 3 7" xfId="192"/>
    <cellStyle name="標準 2 4" xfId="193"/>
    <cellStyle name="標準 3" xfId="2"/>
    <cellStyle name="標準 4" xfId="194"/>
    <cellStyle name="標準 4 2" xfId="195"/>
    <cellStyle name="標準 4 3" xfId="196"/>
    <cellStyle name="標準 5" xfId="197"/>
    <cellStyle name="標準 5 2" xfId="198"/>
    <cellStyle name="標準 5 3" xfId="199"/>
    <cellStyle name="標準 5 4" xfId="200"/>
    <cellStyle name="標準 6" xfId="201"/>
    <cellStyle name="標準 6 2" xfId="202"/>
    <cellStyle name="標準 6 2 2" xfId="203"/>
    <cellStyle name="標準 6 3" xfId="204"/>
    <cellStyle name="標準 7" xfId="205"/>
    <cellStyle name="標準 7 2" xfId="206"/>
    <cellStyle name="標準 7 2 2" xfId="207"/>
    <cellStyle name="標準 7 3" xfId="208"/>
    <cellStyle name="標準 8" xfId="209"/>
    <cellStyle name="標準 9" xfId="210"/>
    <cellStyle name="標準 9 2" xfId="211"/>
    <cellStyle name="良い 2" xfId="212"/>
    <cellStyle name="良い 3" xfId="213"/>
    <cellStyle name="良い 4" xfId="214"/>
    <cellStyle name="良い 5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61"/>
  <sheetViews>
    <sheetView tabSelected="1" view="pageBreakPreview" topLeftCell="D4" zoomScaleNormal="100" zoomScaleSheetLayoutView="100" workbookViewId="0">
      <selection activeCell="E4" sqref="E4:E5"/>
    </sheetView>
  </sheetViews>
  <sheetFormatPr defaultRowHeight="13.5" x14ac:dyDescent="0.15"/>
  <cols>
    <col min="1" max="1" width="4.125" style="5" hidden="1" customWidth="1"/>
    <col min="2" max="2" width="7.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61</v>
      </c>
      <c r="D1" s="9"/>
    </row>
    <row r="2" spans="1:27" ht="14.25" thickBot="1" x14ac:dyDescent="0.2"/>
    <row r="3" spans="1:27" x14ac:dyDescent="0.15">
      <c r="C3" s="69"/>
      <c r="D3" s="95"/>
      <c r="E3" s="91" t="s">
        <v>53</v>
      </c>
      <c r="F3" s="92"/>
      <c r="G3" s="92"/>
      <c r="H3" s="92"/>
      <c r="I3" s="92"/>
      <c r="J3" s="92"/>
      <c r="K3" s="93"/>
      <c r="L3" s="80" t="s">
        <v>62</v>
      </c>
      <c r="M3" s="81"/>
      <c r="N3" s="81"/>
      <c r="O3" s="81"/>
      <c r="P3" s="81"/>
      <c r="Q3" s="82"/>
      <c r="R3" s="82"/>
      <c r="S3" s="83"/>
      <c r="T3" s="99" t="s">
        <v>37</v>
      </c>
      <c r="U3" s="100"/>
      <c r="V3" s="100"/>
      <c r="W3" s="100"/>
      <c r="X3" s="100"/>
      <c r="Y3" s="101"/>
      <c r="Z3" s="101"/>
      <c r="AA3" s="102"/>
    </row>
    <row r="4" spans="1:27" x14ac:dyDescent="0.15">
      <c r="C4" s="94"/>
      <c r="D4" s="96"/>
      <c r="E4" s="77" t="s">
        <v>36</v>
      </c>
      <c r="F4" s="69" t="s">
        <v>32</v>
      </c>
      <c r="G4" s="69" t="s">
        <v>35</v>
      </c>
      <c r="H4" s="69" t="s">
        <v>34</v>
      </c>
      <c r="I4" s="69" t="s">
        <v>33</v>
      </c>
      <c r="J4" s="69" t="s">
        <v>64</v>
      </c>
      <c r="K4" s="71" t="s">
        <v>65</v>
      </c>
      <c r="L4" s="77" t="s">
        <v>36</v>
      </c>
      <c r="M4" s="69" t="s">
        <v>32</v>
      </c>
      <c r="N4" s="69" t="s">
        <v>35</v>
      </c>
      <c r="O4" s="69" t="s">
        <v>34</v>
      </c>
      <c r="P4" s="69" t="s">
        <v>33</v>
      </c>
      <c r="Q4" s="69" t="s">
        <v>66</v>
      </c>
      <c r="R4" s="69" t="s">
        <v>67</v>
      </c>
      <c r="S4" s="71" t="s">
        <v>59</v>
      </c>
      <c r="T4" s="73" t="s">
        <v>36</v>
      </c>
      <c r="U4" s="75" t="s">
        <v>32</v>
      </c>
      <c r="V4" s="75" t="s">
        <v>35</v>
      </c>
      <c r="W4" s="75" t="s">
        <v>34</v>
      </c>
      <c r="X4" s="75" t="s">
        <v>33</v>
      </c>
      <c r="Y4" s="69" t="s">
        <v>66</v>
      </c>
      <c r="Z4" s="69" t="s">
        <v>67</v>
      </c>
      <c r="AA4" s="104" t="s">
        <v>59</v>
      </c>
    </row>
    <row r="5" spans="1:27" x14ac:dyDescent="0.15">
      <c r="C5" s="70"/>
      <c r="D5" s="97"/>
      <c r="E5" s="98"/>
      <c r="F5" s="70"/>
      <c r="G5" s="70"/>
      <c r="H5" s="70"/>
      <c r="I5" s="70"/>
      <c r="J5" s="70"/>
      <c r="K5" s="106"/>
      <c r="L5" s="98"/>
      <c r="M5" s="70"/>
      <c r="N5" s="70"/>
      <c r="O5" s="70"/>
      <c r="P5" s="70"/>
      <c r="Q5" s="70"/>
      <c r="R5" s="70"/>
      <c r="S5" s="106"/>
      <c r="T5" s="107"/>
      <c r="U5" s="103"/>
      <c r="V5" s="103"/>
      <c r="W5" s="103"/>
      <c r="X5" s="103"/>
      <c r="Y5" s="70"/>
      <c r="Z5" s="70"/>
      <c r="AA5" s="105"/>
    </row>
    <row r="6" spans="1:27" x14ac:dyDescent="0.15">
      <c r="A6" s="5">
        <v>12328404</v>
      </c>
      <c r="B6" s="1" t="s">
        <v>45</v>
      </c>
      <c r="C6" s="7" t="s">
        <v>21</v>
      </c>
      <c r="D6" s="11">
        <v>2019</v>
      </c>
      <c r="E6" s="13">
        <v>265</v>
      </c>
      <c r="F6" s="31">
        <v>0</v>
      </c>
      <c r="G6" s="31">
        <v>179</v>
      </c>
      <c r="H6" s="31">
        <v>86</v>
      </c>
      <c r="I6" s="31">
        <v>0</v>
      </c>
      <c r="J6" s="47">
        <v>0</v>
      </c>
      <c r="K6" s="32">
        <v>0</v>
      </c>
      <c r="L6" s="13">
        <v>265</v>
      </c>
      <c r="M6" s="31">
        <v>0</v>
      </c>
      <c r="N6" s="31">
        <v>179</v>
      </c>
      <c r="O6" s="31">
        <v>86</v>
      </c>
      <c r="P6" s="31">
        <v>0</v>
      </c>
      <c r="Q6" s="31">
        <v>0</v>
      </c>
      <c r="R6" s="48">
        <v>0</v>
      </c>
      <c r="S6" s="32">
        <v>0</v>
      </c>
      <c r="T6" s="33">
        <f t="shared" ref="T6" si="0">L6-E6</f>
        <v>0</v>
      </c>
      <c r="U6" s="34">
        <f t="shared" ref="U6" si="1">M6-F6</f>
        <v>0</v>
      </c>
      <c r="V6" s="34">
        <f t="shared" ref="V6" si="2">N6-G6</f>
        <v>0</v>
      </c>
      <c r="W6" s="34">
        <f t="shared" ref="W6" si="3">O6-H6</f>
        <v>0</v>
      </c>
      <c r="X6" s="34">
        <f t="shared" ref="X6" si="4">P6-I6</f>
        <v>0</v>
      </c>
      <c r="Y6" s="34">
        <f>Q6-J6-K6</f>
        <v>0</v>
      </c>
      <c r="Z6" s="49">
        <f>R6</f>
        <v>0</v>
      </c>
      <c r="AA6" s="35">
        <f t="shared" ref="AA6" si="5">S6</f>
        <v>0</v>
      </c>
    </row>
    <row r="7" spans="1:27" x14ac:dyDescent="0.15">
      <c r="C7" s="8"/>
      <c r="D7" s="12">
        <v>2018</v>
      </c>
      <c r="E7" s="14">
        <v>265</v>
      </c>
      <c r="F7" s="36">
        <v>0</v>
      </c>
      <c r="G7" s="36">
        <v>179</v>
      </c>
      <c r="H7" s="36">
        <v>86</v>
      </c>
      <c r="I7" s="36">
        <v>0</v>
      </c>
      <c r="J7" s="68">
        <v>0</v>
      </c>
      <c r="K7" s="30">
        <v>0</v>
      </c>
      <c r="L7" s="14">
        <v>265</v>
      </c>
      <c r="M7" s="36">
        <v>0</v>
      </c>
      <c r="N7" s="36">
        <v>179</v>
      </c>
      <c r="O7" s="36">
        <v>86</v>
      </c>
      <c r="P7" s="36">
        <v>0</v>
      </c>
      <c r="Q7" s="36">
        <v>0</v>
      </c>
      <c r="R7" s="66">
        <v>0</v>
      </c>
      <c r="S7" s="30">
        <v>0</v>
      </c>
      <c r="T7" s="37">
        <f t="shared" ref="T7:T70" si="6">L7-E7</f>
        <v>0</v>
      </c>
      <c r="U7" s="38">
        <f t="shared" ref="U7:U70" si="7">M7-F7</f>
        <v>0</v>
      </c>
      <c r="V7" s="38">
        <f t="shared" ref="V7:V70" si="8">N7-G7</f>
        <v>0</v>
      </c>
      <c r="W7" s="38">
        <f t="shared" ref="W7:W70" si="9">O7-H7</f>
        <v>0</v>
      </c>
      <c r="X7" s="38">
        <f t="shared" ref="X7:X70" si="10">P7-I7</f>
        <v>0</v>
      </c>
      <c r="Y7" s="38">
        <f t="shared" ref="Y7:Y70" si="11">Q7-J7-K7</f>
        <v>0</v>
      </c>
      <c r="Z7" s="63">
        <f t="shared" ref="Z7:Z70" si="12">R7</f>
        <v>0</v>
      </c>
      <c r="AA7" s="39">
        <f t="shared" ref="AA7:AA70" si="13">S7</f>
        <v>0</v>
      </c>
    </row>
    <row r="8" spans="1:27" x14ac:dyDescent="0.15">
      <c r="A8" s="5">
        <v>12328553</v>
      </c>
      <c r="B8" s="1" t="s">
        <v>50</v>
      </c>
      <c r="C8" s="7" t="s">
        <v>5</v>
      </c>
      <c r="D8" s="11">
        <v>2019</v>
      </c>
      <c r="E8" s="13">
        <v>80</v>
      </c>
      <c r="F8" s="31">
        <v>0</v>
      </c>
      <c r="G8" s="31">
        <v>0</v>
      </c>
      <c r="H8" s="31">
        <v>0</v>
      </c>
      <c r="I8" s="31">
        <v>80</v>
      </c>
      <c r="J8" s="47">
        <v>0</v>
      </c>
      <c r="K8" s="32">
        <v>0</v>
      </c>
      <c r="L8" s="13">
        <v>80</v>
      </c>
      <c r="M8" s="31">
        <v>0</v>
      </c>
      <c r="N8" s="31">
        <v>0</v>
      </c>
      <c r="O8" s="31">
        <v>0</v>
      </c>
      <c r="P8" s="31">
        <v>80</v>
      </c>
      <c r="Q8" s="31">
        <v>0</v>
      </c>
      <c r="R8" s="48">
        <v>0</v>
      </c>
      <c r="S8" s="32">
        <v>0</v>
      </c>
      <c r="T8" s="33">
        <f t="shared" si="6"/>
        <v>0</v>
      </c>
      <c r="U8" s="34">
        <f t="shared" si="7"/>
        <v>0</v>
      </c>
      <c r="V8" s="34">
        <f t="shared" si="8"/>
        <v>0</v>
      </c>
      <c r="W8" s="34">
        <f t="shared" si="9"/>
        <v>0</v>
      </c>
      <c r="X8" s="34">
        <f t="shared" si="10"/>
        <v>0</v>
      </c>
      <c r="Y8" s="34">
        <f t="shared" si="11"/>
        <v>0</v>
      </c>
      <c r="Z8" s="49">
        <f t="shared" si="12"/>
        <v>0</v>
      </c>
      <c r="AA8" s="35">
        <f t="shared" si="13"/>
        <v>0</v>
      </c>
    </row>
    <row r="9" spans="1:27" x14ac:dyDescent="0.15">
      <c r="C9" s="8"/>
      <c r="D9" s="12">
        <v>2018</v>
      </c>
      <c r="E9" s="14">
        <v>80</v>
      </c>
      <c r="F9" s="36">
        <v>0</v>
      </c>
      <c r="G9" s="36">
        <v>0</v>
      </c>
      <c r="H9" s="36">
        <v>0</v>
      </c>
      <c r="I9" s="36">
        <v>80</v>
      </c>
      <c r="J9" s="68">
        <v>0</v>
      </c>
      <c r="K9" s="30">
        <v>0</v>
      </c>
      <c r="L9" s="14">
        <v>80</v>
      </c>
      <c r="M9" s="36">
        <v>0</v>
      </c>
      <c r="N9" s="36">
        <v>0</v>
      </c>
      <c r="O9" s="36">
        <v>0</v>
      </c>
      <c r="P9" s="36">
        <v>48</v>
      </c>
      <c r="Q9" s="36">
        <v>0</v>
      </c>
      <c r="R9" s="66">
        <v>32</v>
      </c>
      <c r="S9" s="30">
        <v>0</v>
      </c>
      <c r="T9" s="37">
        <f t="shared" si="6"/>
        <v>0</v>
      </c>
      <c r="U9" s="38">
        <f t="shared" si="7"/>
        <v>0</v>
      </c>
      <c r="V9" s="38">
        <f t="shared" si="8"/>
        <v>0</v>
      </c>
      <c r="W9" s="38">
        <f t="shared" si="9"/>
        <v>0</v>
      </c>
      <c r="X9" s="38">
        <f t="shared" si="10"/>
        <v>-32</v>
      </c>
      <c r="Y9" s="38">
        <f t="shared" si="11"/>
        <v>0</v>
      </c>
      <c r="Z9" s="63">
        <f t="shared" si="12"/>
        <v>32</v>
      </c>
      <c r="AA9" s="39">
        <f t="shared" si="13"/>
        <v>0</v>
      </c>
    </row>
    <row r="10" spans="1:27" x14ac:dyDescent="0.15">
      <c r="A10" s="5">
        <v>12328239</v>
      </c>
      <c r="B10" s="1" t="s">
        <v>43</v>
      </c>
      <c r="C10" s="7" t="s">
        <v>17</v>
      </c>
      <c r="D10" s="11">
        <v>2019</v>
      </c>
      <c r="E10" s="13">
        <v>383</v>
      </c>
      <c r="F10" s="31">
        <v>4</v>
      </c>
      <c r="G10" s="31">
        <v>207</v>
      </c>
      <c r="H10" s="31">
        <v>90</v>
      </c>
      <c r="I10" s="31">
        <v>0</v>
      </c>
      <c r="J10" s="47">
        <v>82</v>
      </c>
      <c r="K10" s="32">
        <v>0</v>
      </c>
      <c r="L10" s="13">
        <v>403</v>
      </c>
      <c r="M10" s="31">
        <v>4</v>
      </c>
      <c r="N10" s="31">
        <v>246</v>
      </c>
      <c r="O10" s="31">
        <v>98</v>
      </c>
      <c r="P10" s="31">
        <v>0</v>
      </c>
      <c r="Q10" s="31">
        <v>55</v>
      </c>
      <c r="R10" s="48">
        <v>0</v>
      </c>
      <c r="S10" s="32">
        <v>0</v>
      </c>
      <c r="T10" s="33">
        <f t="shared" si="6"/>
        <v>20</v>
      </c>
      <c r="U10" s="34">
        <f t="shared" si="7"/>
        <v>0</v>
      </c>
      <c r="V10" s="34">
        <f t="shared" si="8"/>
        <v>39</v>
      </c>
      <c r="W10" s="34">
        <f t="shared" si="9"/>
        <v>8</v>
      </c>
      <c r="X10" s="34">
        <f t="shared" si="10"/>
        <v>0</v>
      </c>
      <c r="Y10" s="34">
        <f t="shared" si="11"/>
        <v>-27</v>
      </c>
      <c r="Z10" s="49">
        <f t="shared" si="12"/>
        <v>0</v>
      </c>
      <c r="AA10" s="35">
        <f t="shared" si="13"/>
        <v>0</v>
      </c>
    </row>
    <row r="11" spans="1:27" x14ac:dyDescent="0.15">
      <c r="C11" s="8"/>
      <c r="D11" s="12">
        <v>2018</v>
      </c>
      <c r="E11" s="14">
        <v>383</v>
      </c>
      <c r="F11" s="36">
        <v>4</v>
      </c>
      <c r="G11" s="36">
        <v>227</v>
      </c>
      <c r="H11" s="36">
        <v>90</v>
      </c>
      <c r="I11" s="36">
        <v>0</v>
      </c>
      <c r="J11" s="68">
        <v>62</v>
      </c>
      <c r="K11" s="30">
        <v>0</v>
      </c>
      <c r="L11" s="14">
        <v>383</v>
      </c>
      <c r="M11" s="36">
        <v>4</v>
      </c>
      <c r="N11" s="36">
        <v>207</v>
      </c>
      <c r="O11" s="36">
        <v>90</v>
      </c>
      <c r="P11" s="36">
        <v>0</v>
      </c>
      <c r="Q11" s="36">
        <v>82</v>
      </c>
      <c r="R11" s="66">
        <v>0</v>
      </c>
      <c r="S11" s="30">
        <v>0</v>
      </c>
      <c r="T11" s="37">
        <f t="shared" si="6"/>
        <v>0</v>
      </c>
      <c r="U11" s="38">
        <f t="shared" si="7"/>
        <v>0</v>
      </c>
      <c r="V11" s="38">
        <f t="shared" si="8"/>
        <v>-20</v>
      </c>
      <c r="W11" s="38">
        <f t="shared" si="9"/>
        <v>0</v>
      </c>
      <c r="X11" s="38">
        <f t="shared" si="10"/>
        <v>0</v>
      </c>
      <c r="Y11" s="38">
        <f t="shared" si="11"/>
        <v>20</v>
      </c>
      <c r="Z11" s="63">
        <f t="shared" si="12"/>
        <v>0</v>
      </c>
      <c r="AA11" s="39">
        <f t="shared" si="13"/>
        <v>0</v>
      </c>
    </row>
    <row r="12" spans="1:27" x14ac:dyDescent="0.15">
      <c r="A12" s="5">
        <v>12328493</v>
      </c>
      <c r="B12" s="1" t="s">
        <v>47</v>
      </c>
      <c r="C12" s="7" t="s">
        <v>0</v>
      </c>
      <c r="D12" s="11">
        <v>2019</v>
      </c>
      <c r="E12" s="13">
        <v>200</v>
      </c>
      <c r="F12" s="31">
        <v>200</v>
      </c>
      <c r="G12" s="31">
        <v>0</v>
      </c>
      <c r="H12" s="31">
        <v>0</v>
      </c>
      <c r="I12" s="31">
        <v>0</v>
      </c>
      <c r="J12" s="47">
        <v>0</v>
      </c>
      <c r="K12" s="32">
        <v>0</v>
      </c>
      <c r="L12" s="13">
        <v>200</v>
      </c>
      <c r="M12" s="31">
        <v>200</v>
      </c>
      <c r="N12" s="31">
        <v>0</v>
      </c>
      <c r="O12" s="31">
        <v>0</v>
      </c>
      <c r="P12" s="31">
        <v>0</v>
      </c>
      <c r="Q12" s="31">
        <v>0</v>
      </c>
      <c r="R12" s="48">
        <v>0</v>
      </c>
      <c r="S12" s="32">
        <v>0</v>
      </c>
      <c r="T12" s="33">
        <f t="shared" si="6"/>
        <v>0</v>
      </c>
      <c r="U12" s="34">
        <f t="shared" si="7"/>
        <v>0</v>
      </c>
      <c r="V12" s="34">
        <f t="shared" si="8"/>
        <v>0</v>
      </c>
      <c r="W12" s="34">
        <f t="shared" si="9"/>
        <v>0</v>
      </c>
      <c r="X12" s="34">
        <f t="shared" si="10"/>
        <v>0</v>
      </c>
      <c r="Y12" s="34">
        <f t="shared" si="11"/>
        <v>0</v>
      </c>
      <c r="Z12" s="49">
        <f t="shared" si="12"/>
        <v>0</v>
      </c>
      <c r="AA12" s="35">
        <f t="shared" si="13"/>
        <v>0</v>
      </c>
    </row>
    <row r="13" spans="1:27" x14ac:dyDescent="0.15">
      <c r="C13" s="8"/>
      <c r="D13" s="12">
        <v>2018</v>
      </c>
      <c r="E13" s="14">
        <v>200</v>
      </c>
      <c r="F13" s="36">
        <v>200</v>
      </c>
      <c r="G13" s="36">
        <v>0</v>
      </c>
      <c r="H13" s="36">
        <v>0</v>
      </c>
      <c r="I13" s="36">
        <v>0</v>
      </c>
      <c r="J13" s="68">
        <v>0</v>
      </c>
      <c r="K13" s="30">
        <v>0</v>
      </c>
      <c r="L13" s="14">
        <v>206</v>
      </c>
      <c r="M13" s="36">
        <v>206</v>
      </c>
      <c r="N13" s="36">
        <v>0</v>
      </c>
      <c r="O13" s="36">
        <v>0</v>
      </c>
      <c r="P13" s="36">
        <v>0</v>
      </c>
      <c r="Q13" s="36">
        <v>0</v>
      </c>
      <c r="R13" s="66">
        <v>0</v>
      </c>
      <c r="S13" s="30">
        <v>0</v>
      </c>
      <c r="T13" s="37">
        <f t="shared" si="6"/>
        <v>6</v>
      </c>
      <c r="U13" s="38">
        <f t="shared" si="7"/>
        <v>6</v>
      </c>
      <c r="V13" s="38">
        <f t="shared" si="8"/>
        <v>0</v>
      </c>
      <c r="W13" s="38">
        <f t="shared" si="9"/>
        <v>0</v>
      </c>
      <c r="X13" s="38">
        <f t="shared" si="10"/>
        <v>0</v>
      </c>
      <c r="Y13" s="38">
        <f t="shared" si="11"/>
        <v>0</v>
      </c>
      <c r="Z13" s="63">
        <f t="shared" si="12"/>
        <v>0</v>
      </c>
      <c r="AA13" s="39">
        <f t="shared" si="13"/>
        <v>0</v>
      </c>
    </row>
    <row r="14" spans="1:27" x14ac:dyDescent="0.15">
      <c r="A14" s="5">
        <v>12328475</v>
      </c>
      <c r="B14" s="1" t="s">
        <v>46</v>
      </c>
      <c r="C14" s="7" t="s">
        <v>2</v>
      </c>
      <c r="D14" s="11">
        <v>2019</v>
      </c>
      <c r="E14" s="13">
        <v>253</v>
      </c>
      <c r="F14" s="31">
        <v>0</v>
      </c>
      <c r="G14" s="31">
        <v>108</v>
      </c>
      <c r="H14" s="31">
        <v>42</v>
      </c>
      <c r="I14" s="31">
        <v>54</v>
      </c>
      <c r="J14" s="47">
        <v>49</v>
      </c>
      <c r="K14" s="32">
        <v>0</v>
      </c>
      <c r="L14" s="13">
        <v>253</v>
      </c>
      <c r="M14" s="31">
        <v>0</v>
      </c>
      <c r="N14" s="31">
        <v>108</v>
      </c>
      <c r="O14" s="31">
        <v>91</v>
      </c>
      <c r="P14" s="31">
        <v>0</v>
      </c>
      <c r="Q14" s="31">
        <v>0</v>
      </c>
      <c r="R14" s="48">
        <v>0</v>
      </c>
      <c r="S14" s="32">
        <v>54</v>
      </c>
      <c r="T14" s="33">
        <f t="shared" si="6"/>
        <v>0</v>
      </c>
      <c r="U14" s="34">
        <f t="shared" si="7"/>
        <v>0</v>
      </c>
      <c r="V14" s="34">
        <f t="shared" si="8"/>
        <v>0</v>
      </c>
      <c r="W14" s="34">
        <f t="shared" si="9"/>
        <v>49</v>
      </c>
      <c r="X14" s="34">
        <f t="shared" si="10"/>
        <v>-54</v>
      </c>
      <c r="Y14" s="34">
        <f t="shared" si="11"/>
        <v>-49</v>
      </c>
      <c r="Z14" s="49">
        <f t="shared" si="12"/>
        <v>0</v>
      </c>
      <c r="AA14" s="35">
        <f t="shared" si="13"/>
        <v>54</v>
      </c>
    </row>
    <row r="15" spans="1:27" x14ac:dyDescent="0.15">
      <c r="C15" s="8"/>
      <c r="D15" s="12">
        <v>2018</v>
      </c>
      <c r="E15" s="14">
        <v>253</v>
      </c>
      <c r="F15" s="36">
        <v>0</v>
      </c>
      <c r="G15" s="36">
        <v>149</v>
      </c>
      <c r="H15" s="36">
        <v>50</v>
      </c>
      <c r="I15" s="36">
        <v>54</v>
      </c>
      <c r="J15" s="68">
        <v>0</v>
      </c>
      <c r="K15" s="30">
        <v>0</v>
      </c>
      <c r="L15" s="14">
        <v>253</v>
      </c>
      <c r="M15" s="36">
        <v>0</v>
      </c>
      <c r="N15" s="36">
        <v>108</v>
      </c>
      <c r="O15" s="36">
        <v>42</v>
      </c>
      <c r="P15" s="36">
        <v>54</v>
      </c>
      <c r="Q15" s="36">
        <v>49</v>
      </c>
      <c r="R15" s="66">
        <v>0</v>
      </c>
      <c r="S15" s="30">
        <v>0</v>
      </c>
      <c r="T15" s="37">
        <f t="shared" si="6"/>
        <v>0</v>
      </c>
      <c r="U15" s="38">
        <f t="shared" si="7"/>
        <v>0</v>
      </c>
      <c r="V15" s="38">
        <f t="shared" si="8"/>
        <v>-41</v>
      </c>
      <c r="W15" s="38">
        <f t="shared" si="9"/>
        <v>-8</v>
      </c>
      <c r="X15" s="38">
        <f t="shared" si="10"/>
        <v>0</v>
      </c>
      <c r="Y15" s="38">
        <f t="shared" si="11"/>
        <v>49</v>
      </c>
      <c r="Z15" s="63">
        <f t="shared" si="12"/>
        <v>0</v>
      </c>
      <c r="AA15" s="39">
        <f t="shared" si="13"/>
        <v>0</v>
      </c>
    </row>
    <row r="16" spans="1:27" x14ac:dyDescent="0.15">
      <c r="A16" s="5">
        <v>12328389</v>
      </c>
      <c r="B16" s="1" t="s">
        <v>44</v>
      </c>
      <c r="C16" s="7" t="s">
        <v>27</v>
      </c>
      <c r="D16" s="11">
        <v>2019</v>
      </c>
      <c r="E16" s="13">
        <v>111</v>
      </c>
      <c r="F16" s="31">
        <v>0</v>
      </c>
      <c r="G16" s="31">
        <v>56</v>
      </c>
      <c r="H16" s="31">
        <v>24</v>
      </c>
      <c r="I16" s="31">
        <v>31</v>
      </c>
      <c r="J16" s="47">
        <v>0</v>
      </c>
      <c r="K16" s="32">
        <v>0</v>
      </c>
      <c r="L16" s="13">
        <v>111</v>
      </c>
      <c r="M16" s="31">
        <v>0</v>
      </c>
      <c r="N16" s="31">
        <v>56</v>
      </c>
      <c r="O16" s="31">
        <v>24</v>
      </c>
      <c r="P16" s="31">
        <v>31</v>
      </c>
      <c r="Q16" s="31">
        <v>0</v>
      </c>
      <c r="R16" s="48">
        <v>0</v>
      </c>
      <c r="S16" s="32">
        <v>0</v>
      </c>
      <c r="T16" s="33">
        <f t="shared" si="6"/>
        <v>0</v>
      </c>
      <c r="U16" s="34">
        <f t="shared" si="7"/>
        <v>0</v>
      </c>
      <c r="V16" s="34">
        <f t="shared" si="8"/>
        <v>0</v>
      </c>
      <c r="W16" s="34">
        <f t="shared" si="9"/>
        <v>0</v>
      </c>
      <c r="X16" s="34">
        <f t="shared" si="10"/>
        <v>0</v>
      </c>
      <c r="Y16" s="34">
        <f t="shared" si="11"/>
        <v>0</v>
      </c>
      <c r="Z16" s="49">
        <f t="shared" si="12"/>
        <v>0</v>
      </c>
      <c r="AA16" s="35">
        <f t="shared" si="13"/>
        <v>0</v>
      </c>
    </row>
    <row r="17" spans="1:27" x14ac:dyDescent="0.15">
      <c r="C17" s="8"/>
      <c r="D17" s="12">
        <v>2018</v>
      </c>
      <c r="E17" s="14">
        <v>111</v>
      </c>
      <c r="F17" s="36">
        <v>0</v>
      </c>
      <c r="G17" s="36">
        <v>56</v>
      </c>
      <c r="H17" s="36">
        <v>24</v>
      </c>
      <c r="I17" s="36">
        <v>31</v>
      </c>
      <c r="J17" s="68">
        <v>0</v>
      </c>
      <c r="K17" s="30">
        <v>0</v>
      </c>
      <c r="L17" s="14">
        <v>111</v>
      </c>
      <c r="M17" s="36">
        <v>0</v>
      </c>
      <c r="N17" s="36">
        <v>56</v>
      </c>
      <c r="O17" s="36">
        <v>24</v>
      </c>
      <c r="P17" s="36">
        <v>31</v>
      </c>
      <c r="Q17" s="36">
        <v>0</v>
      </c>
      <c r="R17" s="66">
        <v>0</v>
      </c>
      <c r="S17" s="30">
        <v>0</v>
      </c>
      <c r="T17" s="37">
        <f t="shared" si="6"/>
        <v>0</v>
      </c>
      <c r="U17" s="38">
        <f t="shared" si="7"/>
        <v>0</v>
      </c>
      <c r="V17" s="38">
        <f t="shared" si="8"/>
        <v>0</v>
      </c>
      <c r="W17" s="38">
        <f t="shared" si="9"/>
        <v>0</v>
      </c>
      <c r="X17" s="38">
        <f t="shared" si="10"/>
        <v>0</v>
      </c>
      <c r="Y17" s="38">
        <f t="shared" si="11"/>
        <v>0</v>
      </c>
      <c r="Z17" s="63">
        <f t="shared" si="12"/>
        <v>0</v>
      </c>
      <c r="AA17" s="39">
        <f t="shared" si="13"/>
        <v>0</v>
      </c>
    </row>
    <row r="18" spans="1:27" x14ac:dyDescent="0.15">
      <c r="A18" s="5">
        <v>12328542</v>
      </c>
      <c r="B18" s="1" t="s">
        <v>49</v>
      </c>
      <c r="C18" s="7" t="s">
        <v>3</v>
      </c>
      <c r="D18" s="11">
        <v>2019</v>
      </c>
      <c r="E18" s="13">
        <v>60</v>
      </c>
      <c r="F18" s="31">
        <v>0</v>
      </c>
      <c r="G18" s="31">
        <v>0</v>
      </c>
      <c r="H18" s="31">
        <v>30</v>
      </c>
      <c r="I18" s="31">
        <v>30</v>
      </c>
      <c r="J18" s="47">
        <v>0</v>
      </c>
      <c r="K18" s="32">
        <v>0</v>
      </c>
      <c r="L18" s="13">
        <v>90</v>
      </c>
      <c r="M18" s="31">
        <v>0</v>
      </c>
      <c r="N18" s="31">
        <v>0</v>
      </c>
      <c r="O18" s="31">
        <v>30</v>
      </c>
      <c r="P18" s="31">
        <v>60</v>
      </c>
      <c r="Q18" s="31">
        <v>0</v>
      </c>
      <c r="R18" s="48">
        <v>0</v>
      </c>
      <c r="S18" s="32">
        <v>0</v>
      </c>
      <c r="T18" s="33">
        <f t="shared" si="6"/>
        <v>30</v>
      </c>
      <c r="U18" s="34">
        <f t="shared" si="7"/>
        <v>0</v>
      </c>
      <c r="V18" s="34">
        <f t="shared" si="8"/>
        <v>0</v>
      </c>
      <c r="W18" s="34">
        <f t="shared" si="9"/>
        <v>0</v>
      </c>
      <c r="X18" s="34">
        <f t="shared" si="10"/>
        <v>30</v>
      </c>
      <c r="Y18" s="34">
        <f t="shared" si="11"/>
        <v>0</v>
      </c>
      <c r="Z18" s="49">
        <f t="shared" si="12"/>
        <v>0</v>
      </c>
      <c r="AA18" s="35">
        <f t="shared" si="13"/>
        <v>0</v>
      </c>
    </row>
    <row r="19" spans="1:27" x14ac:dyDescent="0.15">
      <c r="C19" s="8"/>
      <c r="D19" s="12">
        <v>2018</v>
      </c>
      <c r="E19" s="14">
        <v>60</v>
      </c>
      <c r="F19" s="36">
        <v>0</v>
      </c>
      <c r="G19" s="36">
        <v>30</v>
      </c>
      <c r="H19" s="36">
        <v>0</v>
      </c>
      <c r="I19" s="36">
        <v>30</v>
      </c>
      <c r="J19" s="68">
        <v>0</v>
      </c>
      <c r="K19" s="30">
        <v>0</v>
      </c>
      <c r="L19" s="14">
        <v>60</v>
      </c>
      <c r="M19" s="36">
        <v>0</v>
      </c>
      <c r="N19" s="36">
        <v>0</v>
      </c>
      <c r="O19" s="36">
        <v>30</v>
      </c>
      <c r="P19" s="36">
        <v>30</v>
      </c>
      <c r="Q19" s="36">
        <v>0</v>
      </c>
      <c r="R19" s="66">
        <v>0</v>
      </c>
      <c r="S19" s="30">
        <v>0</v>
      </c>
      <c r="T19" s="37">
        <f t="shared" si="6"/>
        <v>0</v>
      </c>
      <c r="U19" s="38">
        <f t="shared" si="7"/>
        <v>0</v>
      </c>
      <c r="V19" s="38">
        <f t="shared" si="8"/>
        <v>-30</v>
      </c>
      <c r="W19" s="38">
        <f t="shared" si="9"/>
        <v>30</v>
      </c>
      <c r="X19" s="38">
        <f t="shared" si="10"/>
        <v>0</v>
      </c>
      <c r="Y19" s="38">
        <f t="shared" si="11"/>
        <v>0</v>
      </c>
      <c r="Z19" s="63">
        <f t="shared" si="12"/>
        <v>0</v>
      </c>
      <c r="AA19" s="39">
        <f t="shared" si="13"/>
        <v>0</v>
      </c>
    </row>
    <row r="20" spans="1:27" x14ac:dyDescent="0.15">
      <c r="A20" s="5">
        <v>12328501</v>
      </c>
      <c r="B20" s="1" t="s">
        <v>48</v>
      </c>
      <c r="C20" s="7" t="s">
        <v>4</v>
      </c>
      <c r="D20" s="11">
        <v>2019</v>
      </c>
      <c r="E20" s="13">
        <v>140</v>
      </c>
      <c r="F20" s="31">
        <v>0</v>
      </c>
      <c r="G20" s="31">
        <v>43</v>
      </c>
      <c r="H20" s="31">
        <v>37</v>
      </c>
      <c r="I20" s="31">
        <v>60</v>
      </c>
      <c r="J20" s="47">
        <v>0</v>
      </c>
      <c r="K20" s="32">
        <v>0</v>
      </c>
      <c r="L20" s="13">
        <v>140</v>
      </c>
      <c r="M20" s="31">
        <v>0</v>
      </c>
      <c r="N20" s="31">
        <v>43</v>
      </c>
      <c r="O20" s="31">
        <v>37</v>
      </c>
      <c r="P20" s="31">
        <v>60</v>
      </c>
      <c r="Q20" s="31">
        <v>0</v>
      </c>
      <c r="R20" s="48">
        <v>0</v>
      </c>
      <c r="S20" s="32">
        <v>0</v>
      </c>
      <c r="T20" s="33">
        <f t="shared" si="6"/>
        <v>0</v>
      </c>
      <c r="U20" s="34">
        <f t="shared" si="7"/>
        <v>0</v>
      </c>
      <c r="V20" s="34">
        <f t="shared" si="8"/>
        <v>0</v>
      </c>
      <c r="W20" s="34">
        <f t="shared" si="9"/>
        <v>0</v>
      </c>
      <c r="X20" s="34">
        <f t="shared" si="10"/>
        <v>0</v>
      </c>
      <c r="Y20" s="34">
        <f t="shared" si="11"/>
        <v>0</v>
      </c>
      <c r="Z20" s="49">
        <f t="shared" si="12"/>
        <v>0</v>
      </c>
      <c r="AA20" s="35">
        <f t="shared" si="13"/>
        <v>0</v>
      </c>
    </row>
    <row r="21" spans="1:27" x14ac:dyDescent="0.15">
      <c r="C21" s="8"/>
      <c r="D21" s="12">
        <v>2018</v>
      </c>
      <c r="E21" s="14">
        <v>140</v>
      </c>
      <c r="F21" s="36">
        <v>0</v>
      </c>
      <c r="G21" s="36">
        <v>43</v>
      </c>
      <c r="H21" s="36">
        <v>37</v>
      </c>
      <c r="I21" s="36">
        <v>60</v>
      </c>
      <c r="J21" s="68">
        <v>0</v>
      </c>
      <c r="K21" s="30">
        <v>0</v>
      </c>
      <c r="L21" s="14">
        <v>140</v>
      </c>
      <c r="M21" s="36">
        <v>0</v>
      </c>
      <c r="N21" s="36">
        <v>43</v>
      </c>
      <c r="O21" s="36">
        <v>37</v>
      </c>
      <c r="P21" s="36">
        <v>60</v>
      </c>
      <c r="Q21" s="36">
        <v>0</v>
      </c>
      <c r="R21" s="66">
        <v>0</v>
      </c>
      <c r="S21" s="30">
        <v>0</v>
      </c>
      <c r="T21" s="37">
        <f t="shared" si="6"/>
        <v>0</v>
      </c>
      <c r="U21" s="38">
        <f t="shared" si="7"/>
        <v>0</v>
      </c>
      <c r="V21" s="38">
        <f t="shared" si="8"/>
        <v>0</v>
      </c>
      <c r="W21" s="38">
        <f t="shared" si="9"/>
        <v>0</v>
      </c>
      <c r="X21" s="38">
        <f t="shared" si="10"/>
        <v>0</v>
      </c>
      <c r="Y21" s="38">
        <f t="shared" si="11"/>
        <v>0</v>
      </c>
      <c r="Z21" s="63">
        <f t="shared" si="12"/>
        <v>0</v>
      </c>
      <c r="AA21" s="39">
        <f t="shared" si="13"/>
        <v>0</v>
      </c>
    </row>
    <row r="22" spans="1:27" x14ac:dyDescent="0.15">
      <c r="A22" s="5">
        <v>12328048</v>
      </c>
      <c r="B22" s="1" t="s">
        <v>38</v>
      </c>
      <c r="C22" s="7" t="s">
        <v>22</v>
      </c>
      <c r="D22" s="11">
        <v>2019</v>
      </c>
      <c r="E22" s="13">
        <v>60</v>
      </c>
      <c r="F22" s="31">
        <v>0</v>
      </c>
      <c r="G22" s="31">
        <v>0</v>
      </c>
      <c r="H22" s="31">
        <v>60</v>
      </c>
      <c r="I22" s="31">
        <v>0</v>
      </c>
      <c r="J22" s="47">
        <v>0</v>
      </c>
      <c r="K22" s="32">
        <v>0</v>
      </c>
      <c r="L22" s="13">
        <v>57</v>
      </c>
      <c r="M22" s="31">
        <v>0</v>
      </c>
      <c r="N22" s="31">
        <v>0</v>
      </c>
      <c r="O22" s="31">
        <v>57</v>
      </c>
      <c r="P22" s="31">
        <v>0</v>
      </c>
      <c r="Q22" s="31">
        <v>0</v>
      </c>
      <c r="R22" s="48">
        <v>0</v>
      </c>
      <c r="S22" s="32">
        <v>0</v>
      </c>
      <c r="T22" s="33">
        <f t="shared" si="6"/>
        <v>-3</v>
      </c>
      <c r="U22" s="34">
        <f t="shared" si="7"/>
        <v>0</v>
      </c>
      <c r="V22" s="34">
        <f t="shared" si="8"/>
        <v>0</v>
      </c>
      <c r="W22" s="34">
        <f t="shared" si="9"/>
        <v>-3</v>
      </c>
      <c r="X22" s="34">
        <f t="shared" si="10"/>
        <v>0</v>
      </c>
      <c r="Y22" s="34">
        <f t="shared" si="11"/>
        <v>0</v>
      </c>
      <c r="Z22" s="49">
        <f t="shared" si="12"/>
        <v>0</v>
      </c>
      <c r="AA22" s="35">
        <f t="shared" si="13"/>
        <v>0</v>
      </c>
    </row>
    <row r="23" spans="1:27" x14ac:dyDescent="0.15">
      <c r="C23" s="8"/>
      <c r="D23" s="12">
        <v>2018</v>
      </c>
      <c r="E23" s="14">
        <v>60</v>
      </c>
      <c r="F23" s="36">
        <v>0</v>
      </c>
      <c r="G23" s="36">
        <v>0</v>
      </c>
      <c r="H23" s="36">
        <v>60</v>
      </c>
      <c r="I23" s="36">
        <v>0</v>
      </c>
      <c r="J23" s="68">
        <v>0</v>
      </c>
      <c r="K23" s="30">
        <v>0</v>
      </c>
      <c r="L23" s="14">
        <v>60</v>
      </c>
      <c r="M23" s="36">
        <v>0</v>
      </c>
      <c r="N23" s="36">
        <v>0</v>
      </c>
      <c r="O23" s="36">
        <v>60</v>
      </c>
      <c r="P23" s="36">
        <v>0</v>
      </c>
      <c r="Q23" s="36">
        <v>0</v>
      </c>
      <c r="R23" s="66">
        <v>0</v>
      </c>
      <c r="S23" s="30">
        <v>0</v>
      </c>
      <c r="T23" s="37">
        <f t="shared" si="6"/>
        <v>0</v>
      </c>
      <c r="U23" s="38">
        <f t="shared" si="7"/>
        <v>0</v>
      </c>
      <c r="V23" s="38">
        <f t="shared" si="8"/>
        <v>0</v>
      </c>
      <c r="W23" s="38">
        <f t="shared" si="9"/>
        <v>0</v>
      </c>
      <c r="X23" s="38">
        <f t="shared" si="10"/>
        <v>0</v>
      </c>
      <c r="Y23" s="38">
        <f t="shared" si="11"/>
        <v>0</v>
      </c>
      <c r="Z23" s="63">
        <f t="shared" si="12"/>
        <v>0</v>
      </c>
      <c r="AA23" s="39">
        <f t="shared" si="13"/>
        <v>0</v>
      </c>
    </row>
    <row r="24" spans="1:27" x14ac:dyDescent="0.15">
      <c r="A24" s="5">
        <v>12328086</v>
      </c>
      <c r="B24" s="1" t="s">
        <v>40</v>
      </c>
      <c r="C24" s="7" t="s">
        <v>11</v>
      </c>
      <c r="D24" s="11">
        <v>2019</v>
      </c>
      <c r="E24" s="13">
        <v>28</v>
      </c>
      <c r="F24" s="31">
        <v>0</v>
      </c>
      <c r="G24" s="31">
        <v>0</v>
      </c>
      <c r="H24" s="31">
        <v>0</v>
      </c>
      <c r="I24" s="31">
        <v>28</v>
      </c>
      <c r="J24" s="47">
        <v>0</v>
      </c>
      <c r="K24" s="32">
        <v>0</v>
      </c>
      <c r="L24" s="13">
        <v>28</v>
      </c>
      <c r="M24" s="31">
        <v>0</v>
      </c>
      <c r="N24" s="31">
        <v>0</v>
      </c>
      <c r="O24" s="31">
        <v>0</v>
      </c>
      <c r="P24" s="31">
        <v>28</v>
      </c>
      <c r="Q24" s="31">
        <v>0</v>
      </c>
      <c r="R24" s="48">
        <v>0</v>
      </c>
      <c r="S24" s="32">
        <v>0</v>
      </c>
      <c r="T24" s="33">
        <f t="shared" si="6"/>
        <v>0</v>
      </c>
      <c r="U24" s="34">
        <f t="shared" si="7"/>
        <v>0</v>
      </c>
      <c r="V24" s="34">
        <f t="shared" si="8"/>
        <v>0</v>
      </c>
      <c r="W24" s="34">
        <f t="shared" si="9"/>
        <v>0</v>
      </c>
      <c r="X24" s="34">
        <f t="shared" si="10"/>
        <v>0</v>
      </c>
      <c r="Y24" s="34">
        <f t="shared" si="11"/>
        <v>0</v>
      </c>
      <c r="Z24" s="49">
        <f t="shared" si="12"/>
        <v>0</v>
      </c>
      <c r="AA24" s="35">
        <f t="shared" si="13"/>
        <v>0</v>
      </c>
    </row>
    <row r="25" spans="1:27" x14ac:dyDescent="0.15">
      <c r="C25" s="8"/>
      <c r="D25" s="12">
        <v>2018</v>
      </c>
      <c r="E25" s="14">
        <v>28</v>
      </c>
      <c r="F25" s="36">
        <v>0</v>
      </c>
      <c r="G25" s="36">
        <v>0</v>
      </c>
      <c r="H25" s="36">
        <v>0</v>
      </c>
      <c r="I25" s="36">
        <v>28</v>
      </c>
      <c r="J25" s="68">
        <v>0</v>
      </c>
      <c r="K25" s="30">
        <v>0</v>
      </c>
      <c r="L25" s="14">
        <v>28</v>
      </c>
      <c r="M25" s="36">
        <v>0</v>
      </c>
      <c r="N25" s="36">
        <v>0</v>
      </c>
      <c r="O25" s="36">
        <v>0</v>
      </c>
      <c r="P25" s="36">
        <v>28</v>
      </c>
      <c r="Q25" s="36">
        <v>0</v>
      </c>
      <c r="R25" s="66">
        <v>0</v>
      </c>
      <c r="S25" s="30">
        <v>0</v>
      </c>
      <c r="T25" s="37">
        <f t="shared" si="6"/>
        <v>0</v>
      </c>
      <c r="U25" s="38">
        <f t="shared" si="7"/>
        <v>0</v>
      </c>
      <c r="V25" s="38">
        <f t="shared" si="8"/>
        <v>0</v>
      </c>
      <c r="W25" s="38">
        <f t="shared" si="9"/>
        <v>0</v>
      </c>
      <c r="X25" s="38">
        <f t="shared" si="10"/>
        <v>0</v>
      </c>
      <c r="Y25" s="38">
        <f t="shared" si="11"/>
        <v>0</v>
      </c>
      <c r="Z25" s="63">
        <f t="shared" si="12"/>
        <v>0</v>
      </c>
      <c r="AA25" s="39">
        <f t="shared" si="13"/>
        <v>0</v>
      </c>
    </row>
    <row r="26" spans="1:27" x14ac:dyDescent="0.15">
      <c r="A26" s="5">
        <v>12328591</v>
      </c>
      <c r="B26" s="1" t="s">
        <v>51</v>
      </c>
      <c r="C26" s="7" t="s">
        <v>14</v>
      </c>
      <c r="D26" s="11">
        <v>2019</v>
      </c>
      <c r="E26" s="13">
        <v>468</v>
      </c>
      <c r="F26" s="31">
        <v>20</v>
      </c>
      <c r="G26" s="31">
        <v>403</v>
      </c>
      <c r="H26" s="31">
        <v>0</v>
      </c>
      <c r="I26" s="31">
        <v>0</v>
      </c>
      <c r="J26" s="47">
        <v>45</v>
      </c>
      <c r="K26" s="32">
        <v>0</v>
      </c>
      <c r="L26" s="13">
        <v>468</v>
      </c>
      <c r="M26" s="31">
        <v>20</v>
      </c>
      <c r="N26" s="31">
        <v>448</v>
      </c>
      <c r="O26" s="31">
        <v>0</v>
      </c>
      <c r="P26" s="31">
        <v>0</v>
      </c>
      <c r="Q26" s="31">
        <v>0</v>
      </c>
      <c r="R26" s="48">
        <v>0</v>
      </c>
      <c r="S26" s="32">
        <v>0</v>
      </c>
      <c r="T26" s="33">
        <f t="shared" si="6"/>
        <v>0</v>
      </c>
      <c r="U26" s="34">
        <f t="shared" si="7"/>
        <v>0</v>
      </c>
      <c r="V26" s="34">
        <f t="shared" si="8"/>
        <v>45</v>
      </c>
      <c r="W26" s="34">
        <f t="shared" si="9"/>
        <v>0</v>
      </c>
      <c r="X26" s="34">
        <f t="shared" si="10"/>
        <v>0</v>
      </c>
      <c r="Y26" s="34">
        <f t="shared" si="11"/>
        <v>-45</v>
      </c>
      <c r="Z26" s="49">
        <f t="shared" si="12"/>
        <v>0</v>
      </c>
      <c r="AA26" s="35">
        <f t="shared" si="13"/>
        <v>0</v>
      </c>
    </row>
    <row r="27" spans="1:27" x14ac:dyDescent="0.15">
      <c r="C27" s="8"/>
      <c r="D27" s="12">
        <v>2018</v>
      </c>
      <c r="E27" s="14">
        <v>468</v>
      </c>
      <c r="F27" s="36">
        <v>20</v>
      </c>
      <c r="G27" s="36">
        <v>403</v>
      </c>
      <c r="H27" s="36">
        <v>0</v>
      </c>
      <c r="I27" s="36">
        <v>0</v>
      </c>
      <c r="J27" s="68">
        <v>45</v>
      </c>
      <c r="K27" s="30">
        <v>0</v>
      </c>
      <c r="L27" s="14">
        <v>468</v>
      </c>
      <c r="M27" s="36">
        <v>20</v>
      </c>
      <c r="N27" s="36">
        <v>428</v>
      </c>
      <c r="O27" s="36">
        <v>0</v>
      </c>
      <c r="P27" s="36">
        <v>20</v>
      </c>
      <c r="Q27" s="36">
        <v>0</v>
      </c>
      <c r="R27" s="66">
        <v>0</v>
      </c>
      <c r="S27" s="30">
        <v>0</v>
      </c>
      <c r="T27" s="37">
        <f t="shared" si="6"/>
        <v>0</v>
      </c>
      <c r="U27" s="38">
        <f t="shared" si="7"/>
        <v>0</v>
      </c>
      <c r="V27" s="38">
        <f t="shared" si="8"/>
        <v>25</v>
      </c>
      <c r="W27" s="38">
        <f t="shared" si="9"/>
        <v>0</v>
      </c>
      <c r="X27" s="38">
        <f t="shared" si="10"/>
        <v>20</v>
      </c>
      <c r="Y27" s="38">
        <f t="shared" si="11"/>
        <v>-45</v>
      </c>
      <c r="Z27" s="63">
        <f t="shared" si="12"/>
        <v>0</v>
      </c>
      <c r="AA27" s="39">
        <f t="shared" si="13"/>
        <v>0</v>
      </c>
    </row>
    <row r="28" spans="1:27" x14ac:dyDescent="0.15">
      <c r="A28" s="5">
        <v>12328083</v>
      </c>
      <c r="B28" s="1" t="s">
        <v>39</v>
      </c>
      <c r="C28" s="7" t="s">
        <v>10</v>
      </c>
      <c r="D28" s="11">
        <v>2019</v>
      </c>
      <c r="E28" s="13">
        <v>40</v>
      </c>
      <c r="F28" s="31">
        <v>0</v>
      </c>
      <c r="G28" s="31">
        <v>40</v>
      </c>
      <c r="H28" s="31">
        <v>0</v>
      </c>
      <c r="I28" s="31">
        <v>0</v>
      </c>
      <c r="J28" s="47">
        <v>0</v>
      </c>
      <c r="K28" s="32">
        <v>0</v>
      </c>
      <c r="L28" s="13">
        <v>40</v>
      </c>
      <c r="M28" s="31">
        <v>0</v>
      </c>
      <c r="N28" s="31">
        <v>40</v>
      </c>
      <c r="O28" s="31">
        <v>0</v>
      </c>
      <c r="P28" s="31">
        <v>0</v>
      </c>
      <c r="Q28" s="31">
        <v>0</v>
      </c>
      <c r="R28" s="48">
        <v>0</v>
      </c>
      <c r="S28" s="32">
        <v>0</v>
      </c>
      <c r="T28" s="33">
        <f t="shared" si="6"/>
        <v>0</v>
      </c>
      <c r="U28" s="34">
        <f t="shared" si="7"/>
        <v>0</v>
      </c>
      <c r="V28" s="34">
        <f t="shared" si="8"/>
        <v>0</v>
      </c>
      <c r="W28" s="34">
        <f t="shared" si="9"/>
        <v>0</v>
      </c>
      <c r="X28" s="34">
        <f t="shared" si="10"/>
        <v>0</v>
      </c>
      <c r="Y28" s="34">
        <f t="shared" si="11"/>
        <v>0</v>
      </c>
      <c r="Z28" s="49">
        <f t="shared" si="12"/>
        <v>0</v>
      </c>
      <c r="AA28" s="35">
        <f t="shared" si="13"/>
        <v>0</v>
      </c>
    </row>
    <row r="29" spans="1:27" x14ac:dyDescent="0.15">
      <c r="C29" s="8"/>
      <c r="D29" s="12">
        <v>2018</v>
      </c>
      <c r="E29" s="14">
        <v>40</v>
      </c>
      <c r="F29" s="36">
        <v>0</v>
      </c>
      <c r="G29" s="36">
        <v>40</v>
      </c>
      <c r="H29" s="36">
        <v>0</v>
      </c>
      <c r="I29" s="36">
        <v>0</v>
      </c>
      <c r="J29" s="68">
        <v>0</v>
      </c>
      <c r="K29" s="30">
        <v>0</v>
      </c>
      <c r="L29" s="14">
        <v>40</v>
      </c>
      <c r="M29" s="36">
        <v>0</v>
      </c>
      <c r="N29" s="36">
        <v>40</v>
      </c>
      <c r="O29" s="36">
        <v>0</v>
      </c>
      <c r="P29" s="36">
        <v>0</v>
      </c>
      <c r="Q29" s="36">
        <v>0</v>
      </c>
      <c r="R29" s="66">
        <v>0</v>
      </c>
      <c r="S29" s="30">
        <v>0</v>
      </c>
      <c r="T29" s="37">
        <f t="shared" si="6"/>
        <v>0</v>
      </c>
      <c r="U29" s="38">
        <f t="shared" si="7"/>
        <v>0</v>
      </c>
      <c r="V29" s="38">
        <f t="shared" si="8"/>
        <v>0</v>
      </c>
      <c r="W29" s="38">
        <f t="shared" si="9"/>
        <v>0</v>
      </c>
      <c r="X29" s="38">
        <f t="shared" si="10"/>
        <v>0</v>
      </c>
      <c r="Y29" s="38">
        <f t="shared" si="11"/>
        <v>0</v>
      </c>
      <c r="Z29" s="63">
        <f t="shared" si="12"/>
        <v>0</v>
      </c>
      <c r="AA29" s="39">
        <f t="shared" si="13"/>
        <v>0</v>
      </c>
    </row>
    <row r="30" spans="1:27" x14ac:dyDescent="0.15">
      <c r="A30" s="5">
        <v>12328156</v>
      </c>
      <c r="B30" s="1" t="s">
        <v>41</v>
      </c>
      <c r="C30" s="7" t="s">
        <v>28</v>
      </c>
      <c r="D30" s="11">
        <v>2019</v>
      </c>
      <c r="E30" s="13">
        <v>499</v>
      </c>
      <c r="F30" s="31">
        <v>28</v>
      </c>
      <c r="G30" s="31">
        <v>471</v>
      </c>
      <c r="H30" s="31">
        <v>0</v>
      </c>
      <c r="I30" s="31">
        <v>0</v>
      </c>
      <c r="J30" s="47">
        <v>0</v>
      </c>
      <c r="K30" s="32">
        <v>0</v>
      </c>
      <c r="L30" s="13">
        <v>499</v>
      </c>
      <c r="M30" s="31">
        <v>28</v>
      </c>
      <c r="N30" s="31">
        <v>471</v>
      </c>
      <c r="O30" s="31">
        <v>0</v>
      </c>
      <c r="P30" s="31">
        <v>0</v>
      </c>
      <c r="Q30" s="31">
        <v>0</v>
      </c>
      <c r="R30" s="48">
        <v>0</v>
      </c>
      <c r="S30" s="32">
        <v>0</v>
      </c>
      <c r="T30" s="33">
        <f t="shared" si="6"/>
        <v>0</v>
      </c>
      <c r="U30" s="34">
        <f t="shared" si="7"/>
        <v>0</v>
      </c>
      <c r="V30" s="34">
        <f t="shared" si="8"/>
        <v>0</v>
      </c>
      <c r="W30" s="34">
        <f t="shared" si="9"/>
        <v>0</v>
      </c>
      <c r="X30" s="34">
        <f t="shared" si="10"/>
        <v>0</v>
      </c>
      <c r="Y30" s="34">
        <f t="shared" si="11"/>
        <v>0</v>
      </c>
      <c r="Z30" s="49">
        <f t="shared" si="12"/>
        <v>0</v>
      </c>
      <c r="AA30" s="35">
        <f t="shared" si="13"/>
        <v>0</v>
      </c>
    </row>
    <row r="31" spans="1:27" x14ac:dyDescent="0.15">
      <c r="C31" s="8"/>
      <c r="D31" s="12">
        <v>2018</v>
      </c>
      <c r="E31" s="14">
        <v>499</v>
      </c>
      <c r="F31" s="36">
        <v>28</v>
      </c>
      <c r="G31" s="36">
        <v>471</v>
      </c>
      <c r="H31" s="36">
        <v>0</v>
      </c>
      <c r="I31" s="36">
        <v>0</v>
      </c>
      <c r="J31" s="68">
        <v>0</v>
      </c>
      <c r="K31" s="30">
        <v>0</v>
      </c>
      <c r="L31" s="14">
        <v>499</v>
      </c>
      <c r="M31" s="36">
        <v>28</v>
      </c>
      <c r="N31" s="36">
        <v>471</v>
      </c>
      <c r="O31" s="36">
        <v>0</v>
      </c>
      <c r="P31" s="36">
        <v>0</v>
      </c>
      <c r="Q31" s="36">
        <v>0</v>
      </c>
      <c r="R31" s="66">
        <v>0</v>
      </c>
      <c r="S31" s="30">
        <v>0</v>
      </c>
      <c r="T31" s="37">
        <f t="shared" si="6"/>
        <v>0</v>
      </c>
      <c r="U31" s="38">
        <f t="shared" si="7"/>
        <v>0</v>
      </c>
      <c r="V31" s="38">
        <f t="shared" si="8"/>
        <v>0</v>
      </c>
      <c r="W31" s="38">
        <f t="shared" si="9"/>
        <v>0</v>
      </c>
      <c r="X31" s="38">
        <f t="shared" si="10"/>
        <v>0</v>
      </c>
      <c r="Y31" s="38">
        <f t="shared" si="11"/>
        <v>0</v>
      </c>
      <c r="Z31" s="63">
        <f t="shared" si="12"/>
        <v>0</v>
      </c>
      <c r="AA31" s="39">
        <f t="shared" si="13"/>
        <v>0</v>
      </c>
    </row>
    <row r="32" spans="1:27" x14ac:dyDescent="0.15">
      <c r="A32" s="5">
        <v>12328231</v>
      </c>
      <c r="B32" s="1" t="s">
        <v>42</v>
      </c>
      <c r="C32" s="15" t="s">
        <v>69</v>
      </c>
      <c r="D32" s="11">
        <v>2019</v>
      </c>
      <c r="E32" s="13">
        <v>60</v>
      </c>
      <c r="F32" s="31">
        <v>0</v>
      </c>
      <c r="G32" s="31">
        <v>0</v>
      </c>
      <c r="H32" s="31">
        <v>60</v>
      </c>
      <c r="I32" s="31">
        <v>0</v>
      </c>
      <c r="J32" s="47">
        <v>0</v>
      </c>
      <c r="K32" s="32">
        <v>0</v>
      </c>
      <c r="L32" s="13">
        <v>82</v>
      </c>
      <c r="M32" s="31">
        <v>0</v>
      </c>
      <c r="N32" s="31">
        <v>0</v>
      </c>
      <c r="O32" s="31">
        <v>82</v>
      </c>
      <c r="P32" s="31">
        <v>0</v>
      </c>
      <c r="Q32" s="31">
        <v>0</v>
      </c>
      <c r="R32" s="48">
        <v>0</v>
      </c>
      <c r="S32" s="32">
        <v>0</v>
      </c>
      <c r="T32" s="33">
        <f t="shared" si="6"/>
        <v>22</v>
      </c>
      <c r="U32" s="34">
        <f t="shared" si="7"/>
        <v>0</v>
      </c>
      <c r="V32" s="34">
        <f t="shared" si="8"/>
        <v>0</v>
      </c>
      <c r="W32" s="34">
        <f t="shared" si="9"/>
        <v>22</v>
      </c>
      <c r="X32" s="34">
        <f t="shared" si="10"/>
        <v>0</v>
      </c>
      <c r="Y32" s="34">
        <f t="shared" si="11"/>
        <v>0</v>
      </c>
      <c r="Z32" s="49">
        <f t="shared" si="12"/>
        <v>0</v>
      </c>
      <c r="AA32" s="35">
        <f t="shared" si="13"/>
        <v>0</v>
      </c>
    </row>
    <row r="33" spans="1:27" x14ac:dyDescent="0.15">
      <c r="C33" s="8" t="s">
        <v>68</v>
      </c>
      <c r="D33" s="12">
        <v>2018</v>
      </c>
      <c r="E33" s="14">
        <v>60</v>
      </c>
      <c r="F33" s="36">
        <v>0</v>
      </c>
      <c r="G33" s="36">
        <v>0</v>
      </c>
      <c r="H33" s="36">
        <v>60</v>
      </c>
      <c r="I33" s="36">
        <v>0</v>
      </c>
      <c r="J33" s="68">
        <v>0</v>
      </c>
      <c r="K33" s="30">
        <v>0</v>
      </c>
      <c r="L33" s="14">
        <v>60</v>
      </c>
      <c r="M33" s="36">
        <v>0</v>
      </c>
      <c r="N33" s="36">
        <v>0</v>
      </c>
      <c r="O33" s="36">
        <v>60</v>
      </c>
      <c r="P33" s="36">
        <v>0</v>
      </c>
      <c r="Q33" s="36">
        <v>0</v>
      </c>
      <c r="R33" s="66">
        <v>0</v>
      </c>
      <c r="S33" s="30">
        <v>0</v>
      </c>
      <c r="T33" s="37">
        <f t="shared" si="6"/>
        <v>0</v>
      </c>
      <c r="U33" s="38">
        <f t="shared" si="7"/>
        <v>0</v>
      </c>
      <c r="V33" s="38">
        <f t="shared" si="8"/>
        <v>0</v>
      </c>
      <c r="W33" s="38">
        <f t="shared" si="9"/>
        <v>0</v>
      </c>
      <c r="X33" s="38">
        <f t="shared" si="10"/>
        <v>0</v>
      </c>
      <c r="Y33" s="38">
        <f t="shared" si="11"/>
        <v>0</v>
      </c>
      <c r="Z33" s="63">
        <f t="shared" si="12"/>
        <v>0</v>
      </c>
      <c r="AA33" s="39">
        <f t="shared" si="13"/>
        <v>0</v>
      </c>
    </row>
    <row r="34" spans="1:27" x14ac:dyDescent="0.15">
      <c r="A34" s="5">
        <v>12328083</v>
      </c>
      <c r="B34" s="1" t="s">
        <v>39</v>
      </c>
      <c r="C34" s="7" t="s">
        <v>60</v>
      </c>
      <c r="D34" s="11">
        <v>2019</v>
      </c>
      <c r="E34" s="13">
        <v>227</v>
      </c>
      <c r="F34" s="31">
        <v>0</v>
      </c>
      <c r="G34" s="31">
        <v>0</v>
      </c>
      <c r="H34" s="31">
        <v>54</v>
      </c>
      <c r="I34" s="31">
        <v>173</v>
      </c>
      <c r="J34" s="47">
        <v>0</v>
      </c>
      <c r="K34" s="32">
        <v>0</v>
      </c>
      <c r="L34" s="13">
        <v>227</v>
      </c>
      <c r="M34" s="31">
        <v>0</v>
      </c>
      <c r="N34" s="31">
        <v>0</v>
      </c>
      <c r="O34" s="31">
        <v>95</v>
      </c>
      <c r="P34" s="31">
        <v>132</v>
      </c>
      <c r="Q34" s="31">
        <v>0</v>
      </c>
      <c r="R34" s="48">
        <v>0</v>
      </c>
      <c r="S34" s="32">
        <v>0</v>
      </c>
      <c r="T34" s="33">
        <f t="shared" si="6"/>
        <v>0</v>
      </c>
      <c r="U34" s="34">
        <f t="shared" si="7"/>
        <v>0</v>
      </c>
      <c r="V34" s="34">
        <f t="shared" si="8"/>
        <v>0</v>
      </c>
      <c r="W34" s="34">
        <f t="shared" si="9"/>
        <v>41</v>
      </c>
      <c r="X34" s="34">
        <f t="shared" si="10"/>
        <v>-41</v>
      </c>
      <c r="Y34" s="34">
        <f t="shared" si="11"/>
        <v>0</v>
      </c>
      <c r="Z34" s="49">
        <f t="shared" si="12"/>
        <v>0</v>
      </c>
      <c r="AA34" s="35">
        <f t="shared" si="13"/>
        <v>0</v>
      </c>
    </row>
    <row r="35" spans="1:27" x14ac:dyDescent="0.15">
      <c r="C35" s="8"/>
      <c r="D35" s="12">
        <v>2018</v>
      </c>
      <c r="E35" s="14">
        <v>227</v>
      </c>
      <c r="F35" s="36">
        <v>0</v>
      </c>
      <c r="G35" s="36">
        <v>0</v>
      </c>
      <c r="H35" s="36">
        <v>54</v>
      </c>
      <c r="I35" s="36">
        <v>173</v>
      </c>
      <c r="J35" s="68">
        <v>0</v>
      </c>
      <c r="K35" s="30">
        <v>0</v>
      </c>
      <c r="L35" s="14">
        <v>227</v>
      </c>
      <c r="M35" s="36">
        <v>0</v>
      </c>
      <c r="N35" s="36">
        <v>0</v>
      </c>
      <c r="O35" s="36">
        <v>95</v>
      </c>
      <c r="P35" s="36">
        <v>132</v>
      </c>
      <c r="Q35" s="36">
        <v>0</v>
      </c>
      <c r="R35" s="66">
        <v>0</v>
      </c>
      <c r="S35" s="30">
        <v>0</v>
      </c>
      <c r="T35" s="37">
        <f t="shared" si="6"/>
        <v>0</v>
      </c>
      <c r="U35" s="38">
        <f t="shared" si="7"/>
        <v>0</v>
      </c>
      <c r="V35" s="38">
        <f t="shared" si="8"/>
        <v>0</v>
      </c>
      <c r="W35" s="38">
        <f t="shared" si="9"/>
        <v>41</v>
      </c>
      <c r="X35" s="38">
        <f t="shared" si="10"/>
        <v>-41</v>
      </c>
      <c r="Y35" s="38">
        <f t="shared" si="11"/>
        <v>0</v>
      </c>
      <c r="Z35" s="63">
        <f t="shared" si="12"/>
        <v>0</v>
      </c>
      <c r="AA35" s="39">
        <f t="shared" si="13"/>
        <v>0</v>
      </c>
    </row>
    <row r="36" spans="1:27" x14ac:dyDescent="0.15">
      <c r="A36" s="5">
        <v>12328156</v>
      </c>
      <c r="B36" s="1" t="s">
        <v>41</v>
      </c>
      <c r="C36" s="7" t="s">
        <v>54</v>
      </c>
      <c r="D36" s="11">
        <v>2019</v>
      </c>
      <c r="E36" s="13">
        <v>240</v>
      </c>
      <c r="F36" s="31">
        <v>0</v>
      </c>
      <c r="G36" s="31">
        <v>0</v>
      </c>
      <c r="H36" s="31">
        <v>60</v>
      </c>
      <c r="I36" s="31">
        <v>60</v>
      </c>
      <c r="J36" s="47">
        <v>120</v>
      </c>
      <c r="K36" s="32">
        <v>0</v>
      </c>
      <c r="L36" s="13">
        <v>240</v>
      </c>
      <c r="M36" s="31">
        <v>0</v>
      </c>
      <c r="N36" s="31">
        <v>0</v>
      </c>
      <c r="O36" s="31">
        <v>120</v>
      </c>
      <c r="P36" s="31">
        <v>120</v>
      </c>
      <c r="Q36" s="31">
        <v>0</v>
      </c>
      <c r="R36" s="48">
        <v>0</v>
      </c>
      <c r="S36" s="32">
        <v>0</v>
      </c>
      <c r="T36" s="33">
        <f t="shared" si="6"/>
        <v>0</v>
      </c>
      <c r="U36" s="34">
        <f t="shared" si="7"/>
        <v>0</v>
      </c>
      <c r="V36" s="34">
        <f t="shared" si="8"/>
        <v>0</v>
      </c>
      <c r="W36" s="34">
        <f t="shared" si="9"/>
        <v>60</v>
      </c>
      <c r="X36" s="34">
        <f t="shared" si="10"/>
        <v>60</v>
      </c>
      <c r="Y36" s="34">
        <f t="shared" si="11"/>
        <v>-120</v>
      </c>
      <c r="Z36" s="49">
        <f t="shared" si="12"/>
        <v>0</v>
      </c>
      <c r="AA36" s="35">
        <f t="shared" si="13"/>
        <v>0</v>
      </c>
    </row>
    <row r="37" spans="1:27" x14ac:dyDescent="0.15">
      <c r="C37" s="8"/>
      <c r="D37" s="12">
        <v>2018</v>
      </c>
      <c r="E37" s="14">
        <v>240</v>
      </c>
      <c r="F37" s="36">
        <v>0</v>
      </c>
      <c r="G37" s="36">
        <v>0</v>
      </c>
      <c r="H37" s="36">
        <v>60</v>
      </c>
      <c r="I37" s="36">
        <v>60</v>
      </c>
      <c r="J37" s="68">
        <v>120</v>
      </c>
      <c r="K37" s="30">
        <v>0</v>
      </c>
      <c r="L37" s="14">
        <v>240</v>
      </c>
      <c r="M37" s="36">
        <v>0</v>
      </c>
      <c r="N37" s="36">
        <v>0</v>
      </c>
      <c r="O37" s="36">
        <v>120</v>
      </c>
      <c r="P37" s="36">
        <v>120</v>
      </c>
      <c r="Q37" s="36">
        <v>0</v>
      </c>
      <c r="R37" s="66">
        <v>0</v>
      </c>
      <c r="S37" s="30">
        <v>0</v>
      </c>
      <c r="T37" s="37">
        <f t="shared" si="6"/>
        <v>0</v>
      </c>
      <c r="U37" s="38">
        <f t="shared" si="7"/>
        <v>0</v>
      </c>
      <c r="V37" s="38">
        <f t="shared" si="8"/>
        <v>0</v>
      </c>
      <c r="W37" s="38">
        <f t="shared" si="9"/>
        <v>60</v>
      </c>
      <c r="X37" s="38">
        <f t="shared" si="10"/>
        <v>60</v>
      </c>
      <c r="Y37" s="38">
        <f t="shared" si="11"/>
        <v>-120</v>
      </c>
      <c r="Z37" s="63">
        <f t="shared" si="12"/>
        <v>0</v>
      </c>
      <c r="AA37" s="39">
        <f t="shared" si="13"/>
        <v>0</v>
      </c>
    </row>
    <row r="38" spans="1:27" x14ac:dyDescent="0.15">
      <c r="C38" s="15" t="s">
        <v>15</v>
      </c>
      <c r="D38" s="11">
        <v>2019</v>
      </c>
      <c r="E38" s="13">
        <v>18</v>
      </c>
      <c r="F38" s="31">
        <v>0</v>
      </c>
      <c r="G38" s="31">
        <v>18</v>
      </c>
      <c r="H38" s="31">
        <v>0</v>
      </c>
      <c r="I38" s="31">
        <v>0</v>
      </c>
      <c r="J38" s="47">
        <v>0</v>
      </c>
      <c r="K38" s="32">
        <v>0</v>
      </c>
      <c r="L38" s="13">
        <v>18</v>
      </c>
      <c r="M38" s="31">
        <v>0</v>
      </c>
      <c r="N38" s="31">
        <v>18</v>
      </c>
      <c r="O38" s="31">
        <v>0</v>
      </c>
      <c r="P38" s="31">
        <v>0</v>
      </c>
      <c r="Q38" s="31">
        <v>0</v>
      </c>
      <c r="R38" s="48">
        <v>0</v>
      </c>
      <c r="S38" s="32">
        <v>0</v>
      </c>
      <c r="T38" s="33">
        <f t="shared" si="6"/>
        <v>0</v>
      </c>
      <c r="U38" s="34">
        <f t="shared" si="7"/>
        <v>0</v>
      </c>
      <c r="V38" s="34">
        <f t="shared" si="8"/>
        <v>0</v>
      </c>
      <c r="W38" s="34">
        <f t="shared" si="9"/>
        <v>0</v>
      </c>
      <c r="X38" s="34">
        <f t="shared" si="10"/>
        <v>0</v>
      </c>
      <c r="Y38" s="34">
        <f t="shared" si="11"/>
        <v>0</v>
      </c>
      <c r="Z38" s="49">
        <f t="shared" si="12"/>
        <v>0</v>
      </c>
      <c r="AA38" s="35">
        <f t="shared" si="13"/>
        <v>0</v>
      </c>
    </row>
    <row r="39" spans="1:27" x14ac:dyDescent="0.15">
      <c r="C39" s="8"/>
      <c r="D39" s="12">
        <v>2018</v>
      </c>
      <c r="E39" s="14">
        <v>18</v>
      </c>
      <c r="F39" s="36">
        <v>0</v>
      </c>
      <c r="G39" s="36">
        <v>18</v>
      </c>
      <c r="H39" s="36">
        <v>0</v>
      </c>
      <c r="I39" s="36">
        <v>0</v>
      </c>
      <c r="J39" s="68">
        <v>0</v>
      </c>
      <c r="K39" s="30">
        <v>0</v>
      </c>
      <c r="L39" s="14">
        <v>18</v>
      </c>
      <c r="M39" s="36">
        <v>0</v>
      </c>
      <c r="N39" s="36">
        <v>18</v>
      </c>
      <c r="O39" s="36">
        <v>0</v>
      </c>
      <c r="P39" s="36">
        <v>0</v>
      </c>
      <c r="Q39" s="36">
        <v>0</v>
      </c>
      <c r="R39" s="66">
        <v>0</v>
      </c>
      <c r="S39" s="30">
        <v>0</v>
      </c>
      <c r="T39" s="37">
        <f t="shared" si="6"/>
        <v>0</v>
      </c>
      <c r="U39" s="38">
        <f t="shared" si="7"/>
        <v>0</v>
      </c>
      <c r="V39" s="38">
        <f t="shared" si="8"/>
        <v>0</v>
      </c>
      <c r="W39" s="38">
        <f t="shared" si="9"/>
        <v>0</v>
      </c>
      <c r="X39" s="38">
        <f t="shared" si="10"/>
        <v>0</v>
      </c>
      <c r="Y39" s="38">
        <f t="shared" si="11"/>
        <v>0</v>
      </c>
      <c r="Z39" s="63">
        <f t="shared" si="12"/>
        <v>0</v>
      </c>
      <c r="AA39" s="39">
        <f t="shared" si="13"/>
        <v>0</v>
      </c>
    </row>
    <row r="40" spans="1:27" x14ac:dyDescent="0.15">
      <c r="C40" s="7" t="s">
        <v>29</v>
      </c>
      <c r="D40" s="11">
        <v>2019</v>
      </c>
      <c r="E40" s="13">
        <v>3</v>
      </c>
      <c r="F40" s="31">
        <v>0</v>
      </c>
      <c r="G40" s="31">
        <v>3</v>
      </c>
      <c r="H40" s="31">
        <v>0</v>
      </c>
      <c r="I40" s="31">
        <v>0</v>
      </c>
      <c r="J40" s="47">
        <v>0</v>
      </c>
      <c r="K40" s="32">
        <v>0</v>
      </c>
      <c r="L40" s="13">
        <v>3</v>
      </c>
      <c r="M40" s="31">
        <v>0</v>
      </c>
      <c r="N40" s="31">
        <v>3</v>
      </c>
      <c r="O40" s="31">
        <v>0</v>
      </c>
      <c r="P40" s="31">
        <v>0</v>
      </c>
      <c r="Q40" s="31">
        <v>0</v>
      </c>
      <c r="R40" s="48">
        <v>0</v>
      </c>
      <c r="S40" s="32">
        <v>0</v>
      </c>
      <c r="T40" s="33">
        <f t="shared" si="6"/>
        <v>0</v>
      </c>
      <c r="U40" s="34">
        <f t="shared" si="7"/>
        <v>0</v>
      </c>
      <c r="V40" s="34">
        <f t="shared" si="8"/>
        <v>0</v>
      </c>
      <c r="W40" s="34">
        <f t="shared" si="9"/>
        <v>0</v>
      </c>
      <c r="X40" s="34">
        <f t="shared" si="10"/>
        <v>0</v>
      </c>
      <c r="Y40" s="34">
        <f t="shared" si="11"/>
        <v>0</v>
      </c>
      <c r="Z40" s="49">
        <f t="shared" si="12"/>
        <v>0</v>
      </c>
      <c r="AA40" s="35">
        <f t="shared" si="13"/>
        <v>0</v>
      </c>
    </row>
    <row r="41" spans="1:27" x14ac:dyDescent="0.15">
      <c r="C41" s="8"/>
      <c r="D41" s="12">
        <v>2018</v>
      </c>
      <c r="E41" s="14">
        <v>3</v>
      </c>
      <c r="F41" s="36">
        <v>0</v>
      </c>
      <c r="G41" s="36">
        <v>3</v>
      </c>
      <c r="H41" s="36">
        <v>0</v>
      </c>
      <c r="I41" s="36">
        <v>0</v>
      </c>
      <c r="J41" s="68">
        <v>0</v>
      </c>
      <c r="K41" s="30">
        <v>0</v>
      </c>
      <c r="L41" s="14">
        <v>3</v>
      </c>
      <c r="M41" s="36">
        <v>0</v>
      </c>
      <c r="N41" s="36">
        <v>3</v>
      </c>
      <c r="O41" s="36">
        <v>0</v>
      </c>
      <c r="P41" s="36">
        <v>0</v>
      </c>
      <c r="Q41" s="36">
        <v>0</v>
      </c>
      <c r="R41" s="66">
        <v>0</v>
      </c>
      <c r="S41" s="30">
        <v>0</v>
      </c>
      <c r="T41" s="37">
        <f t="shared" si="6"/>
        <v>0</v>
      </c>
      <c r="U41" s="38">
        <f t="shared" si="7"/>
        <v>0</v>
      </c>
      <c r="V41" s="38">
        <f t="shared" si="8"/>
        <v>0</v>
      </c>
      <c r="W41" s="38">
        <f t="shared" si="9"/>
        <v>0</v>
      </c>
      <c r="X41" s="38">
        <f t="shared" si="10"/>
        <v>0</v>
      </c>
      <c r="Y41" s="38">
        <f t="shared" si="11"/>
        <v>0</v>
      </c>
      <c r="Z41" s="63">
        <f t="shared" si="12"/>
        <v>0</v>
      </c>
      <c r="AA41" s="39">
        <f t="shared" si="13"/>
        <v>0</v>
      </c>
    </row>
    <row r="42" spans="1:27" x14ac:dyDescent="0.15">
      <c r="C42" s="7" t="s">
        <v>7</v>
      </c>
      <c r="D42" s="11">
        <v>2019</v>
      </c>
      <c r="E42" s="13">
        <v>19</v>
      </c>
      <c r="F42" s="31">
        <v>0</v>
      </c>
      <c r="G42" s="31">
        <v>0</v>
      </c>
      <c r="H42" s="31">
        <v>19</v>
      </c>
      <c r="I42" s="31">
        <v>0</v>
      </c>
      <c r="J42" s="47">
        <v>0</v>
      </c>
      <c r="K42" s="32">
        <v>0</v>
      </c>
      <c r="L42" s="13">
        <v>19</v>
      </c>
      <c r="M42" s="31">
        <v>0</v>
      </c>
      <c r="N42" s="31">
        <v>0</v>
      </c>
      <c r="O42" s="31">
        <v>19</v>
      </c>
      <c r="P42" s="31">
        <v>0</v>
      </c>
      <c r="Q42" s="31">
        <v>0</v>
      </c>
      <c r="R42" s="48">
        <v>0</v>
      </c>
      <c r="S42" s="32">
        <v>0</v>
      </c>
      <c r="T42" s="33">
        <f t="shared" si="6"/>
        <v>0</v>
      </c>
      <c r="U42" s="34">
        <f t="shared" si="7"/>
        <v>0</v>
      </c>
      <c r="V42" s="34">
        <f t="shared" si="8"/>
        <v>0</v>
      </c>
      <c r="W42" s="34">
        <f t="shared" si="9"/>
        <v>0</v>
      </c>
      <c r="X42" s="34">
        <f t="shared" si="10"/>
        <v>0</v>
      </c>
      <c r="Y42" s="34">
        <f t="shared" si="11"/>
        <v>0</v>
      </c>
      <c r="Z42" s="49">
        <f t="shared" si="12"/>
        <v>0</v>
      </c>
      <c r="AA42" s="35">
        <f t="shared" si="13"/>
        <v>0</v>
      </c>
    </row>
    <row r="43" spans="1:27" x14ac:dyDescent="0.15">
      <c r="C43" s="8"/>
      <c r="D43" s="12">
        <v>2018</v>
      </c>
      <c r="E43" s="14">
        <v>19</v>
      </c>
      <c r="F43" s="36">
        <v>0</v>
      </c>
      <c r="G43" s="36">
        <v>0</v>
      </c>
      <c r="H43" s="36">
        <v>19</v>
      </c>
      <c r="I43" s="36">
        <v>0</v>
      </c>
      <c r="J43" s="68">
        <v>0</v>
      </c>
      <c r="K43" s="30">
        <v>0</v>
      </c>
      <c r="L43" s="14">
        <v>19</v>
      </c>
      <c r="M43" s="36">
        <v>0</v>
      </c>
      <c r="N43" s="36">
        <v>0</v>
      </c>
      <c r="O43" s="36">
        <v>19</v>
      </c>
      <c r="P43" s="36">
        <v>0</v>
      </c>
      <c r="Q43" s="36">
        <v>0</v>
      </c>
      <c r="R43" s="66">
        <v>0</v>
      </c>
      <c r="S43" s="30">
        <v>0</v>
      </c>
      <c r="T43" s="37">
        <f t="shared" si="6"/>
        <v>0</v>
      </c>
      <c r="U43" s="38">
        <f t="shared" si="7"/>
        <v>0</v>
      </c>
      <c r="V43" s="38">
        <f t="shared" si="8"/>
        <v>0</v>
      </c>
      <c r="W43" s="38">
        <f t="shared" si="9"/>
        <v>0</v>
      </c>
      <c r="X43" s="38">
        <f t="shared" si="10"/>
        <v>0</v>
      </c>
      <c r="Y43" s="38">
        <f t="shared" si="11"/>
        <v>0</v>
      </c>
      <c r="Z43" s="63">
        <f t="shared" si="12"/>
        <v>0</v>
      </c>
      <c r="AA43" s="39">
        <f t="shared" si="13"/>
        <v>0</v>
      </c>
    </row>
    <row r="44" spans="1:27" x14ac:dyDescent="0.15">
      <c r="C44" s="7" t="s">
        <v>19</v>
      </c>
      <c r="D44" s="11">
        <v>2019</v>
      </c>
      <c r="E44" s="13">
        <v>17</v>
      </c>
      <c r="F44" s="31">
        <v>0</v>
      </c>
      <c r="G44" s="31">
        <v>0</v>
      </c>
      <c r="H44" s="31">
        <v>17</v>
      </c>
      <c r="I44" s="31">
        <v>0</v>
      </c>
      <c r="J44" s="47">
        <v>0</v>
      </c>
      <c r="K44" s="32">
        <v>0</v>
      </c>
      <c r="L44" s="13">
        <v>18</v>
      </c>
      <c r="M44" s="31">
        <v>0</v>
      </c>
      <c r="N44" s="31">
        <v>0</v>
      </c>
      <c r="O44" s="31">
        <v>18</v>
      </c>
      <c r="P44" s="31">
        <v>0</v>
      </c>
      <c r="Q44" s="31">
        <v>0</v>
      </c>
      <c r="R44" s="48">
        <v>0</v>
      </c>
      <c r="S44" s="32">
        <v>0</v>
      </c>
      <c r="T44" s="33">
        <f t="shared" si="6"/>
        <v>1</v>
      </c>
      <c r="U44" s="34">
        <f t="shared" si="7"/>
        <v>0</v>
      </c>
      <c r="V44" s="34">
        <f t="shared" si="8"/>
        <v>0</v>
      </c>
      <c r="W44" s="34">
        <f t="shared" si="9"/>
        <v>1</v>
      </c>
      <c r="X44" s="34">
        <f t="shared" si="10"/>
        <v>0</v>
      </c>
      <c r="Y44" s="34">
        <f t="shared" si="11"/>
        <v>0</v>
      </c>
      <c r="Z44" s="49">
        <f t="shared" si="12"/>
        <v>0</v>
      </c>
      <c r="AA44" s="35">
        <f t="shared" si="13"/>
        <v>0</v>
      </c>
    </row>
    <row r="45" spans="1:27" x14ac:dyDescent="0.15">
      <c r="C45" s="8"/>
      <c r="D45" s="12">
        <v>2018</v>
      </c>
      <c r="E45" s="14">
        <v>17</v>
      </c>
      <c r="F45" s="36">
        <v>0</v>
      </c>
      <c r="G45" s="36">
        <v>17</v>
      </c>
      <c r="H45" s="36">
        <v>0</v>
      </c>
      <c r="I45" s="36">
        <v>0</v>
      </c>
      <c r="J45" s="68">
        <v>0</v>
      </c>
      <c r="K45" s="30">
        <v>0</v>
      </c>
      <c r="L45" s="14">
        <v>17</v>
      </c>
      <c r="M45" s="36">
        <v>0</v>
      </c>
      <c r="N45" s="36">
        <v>17</v>
      </c>
      <c r="O45" s="36">
        <v>0</v>
      </c>
      <c r="P45" s="36">
        <v>0</v>
      </c>
      <c r="Q45" s="36">
        <v>0</v>
      </c>
      <c r="R45" s="66">
        <v>0</v>
      </c>
      <c r="S45" s="30">
        <v>0</v>
      </c>
      <c r="T45" s="37">
        <f t="shared" si="6"/>
        <v>0</v>
      </c>
      <c r="U45" s="38">
        <f t="shared" si="7"/>
        <v>0</v>
      </c>
      <c r="V45" s="38">
        <f t="shared" si="8"/>
        <v>0</v>
      </c>
      <c r="W45" s="38">
        <f t="shared" si="9"/>
        <v>0</v>
      </c>
      <c r="X45" s="38">
        <f t="shared" si="10"/>
        <v>0</v>
      </c>
      <c r="Y45" s="38">
        <f t="shared" si="11"/>
        <v>0</v>
      </c>
      <c r="Z45" s="63">
        <f t="shared" si="12"/>
        <v>0</v>
      </c>
      <c r="AA45" s="39">
        <f t="shared" si="13"/>
        <v>0</v>
      </c>
    </row>
    <row r="46" spans="1:27" x14ac:dyDescent="0.15">
      <c r="C46" s="7" t="s">
        <v>20</v>
      </c>
      <c r="D46" s="11">
        <v>2019</v>
      </c>
      <c r="E46" s="13">
        <v>19</v>
      </c>
      <c r="F46" s="31">
        <v>0</v>
      </c>
      <c r="G46" s="31">
        <v>19</v>
      </c>
      <c r="H46" s="31">
        <v>0</v>
      </c>
      <c r="I46" s="31">
        <v>0</v>
      </c>
      <c r="J46" s="47">
        <v>0</v>
      </c>
      <c r="K46" s="32">
        <v>0</v>
      </c>
      <c r="L46" s="13">
        <v>19</v>
      </c>
      <c r="M46" s="31">
        <v>0</v>
      </c>
      <c r="N46" s="31">
        <v>19</v>
      </c>
      <c r="O46" s="31">
        <v>0</v>
      </c>
      <c r="P46" s="31">
        <v>0</v>
      </c>
      <c r="Q46" s="31">
        <v>0</v>
      </c>
      <c r="R46" s="48">
        <v>0</v>
      </c>
      <c r="S46" s="32">
        <v>0</v>
      </c>
      <c r="T46" s="33">
        <f t="shared" si="6"/>
        <v>0</v>
      </c>
      <c r="U46" s="34">
        <f t="shared" si="7"/>
        <v>0</v>
      </c>
      <c r="V46" s="34">
        <f t="shared" si="8"/>
        <v>0</v>
      </c>
      <c r="W46" s="34">
        <f t="shared" si="9"/>
        <v>0</v>
      </c>
      <c r="X46" s="34">
        <f t="shared" si="10"/>
        <v>0</v>
      </c>
      <c r="Y46" s="34">
        <f t="shared" si="11"/>
        <v>0</v>
      </c>
      <c r="Z46" s="49">
        <f t="shared" si="12"/>
        <v>0</v>
      </c>
      <c r="AA46" s="35">
        <f t="shared" si="13"/>
        <v>0</v>
      </c>
    </row>
    <row r="47" spans="1:27" x14ac:dyDescent="0.15">
      <c r="C47" s="8"/>
      <c r="D47" s="12">
        <v>2018</v>
      </c>
      <c r="E47" s="14">
        <v>19</v>
      </c>
      <c r="F47" s="36">
        <v>0</v>
      </c>
      <c r="G47" s="36">
        <v>19</v>
      </c>
      <c r="H47" s="36">
        <v>0</v>
      </c>
      <c r="I47" s="36">
        <v>0</v>
      </c>
      <c r="J47" s="68">
        <v>0</v>
      </c>
      <c r="K47" s="30">
        <v>0</v>
      </c>
      <c r="L47" s="14">
        <v>19</v>
      </c>
      <c r="M47" s="36">
        <v>0</v>
      </c>
      <c r="N47" s="36">
        <v>19</v>
      </c>
      <c r="O47" s="36">
        <v>0</v>
      </c>
      <c r="P47" s="36">
        <v>0</v>
      </c>
      <c r="Q47" s="36">
        <v>0</v>
      </c>
      <c r="R47" s="66">
        <v>0</v>
      </c>
      <c r="S47" s="30">
        <v>0</v>
      </c>
      <c r="T47" s="37">
        <f t="shared" si="6"/>
        <v>0</v>
      </c>
      <c r="U47" s="38">
        <f t="shared" si="7"/>
        <v>0</v>
      </c>
      <c r="V47" s="38">
        <f t="shared" si="8"/>
        <v>0</v>
      </c>
      <c r="W47" s="38">
        <f t="shared" si="9"/>
        <v>0</v>
      </c>
      <c r="X47" s="38">
        <f t="shared" si="10"/>
        <v>0</v>
      </c>
      <c r="Y47" s="38">
        <f t="shared" si="11"/>
        <v>0</v>
      </c>
      <c r="Z47" s="63">
        <f t="shared" si="12"/>
        <v>0</v>
      </c>
      <c r="AA47" s="39">
        <f t="shared" si="13"/>
        <v>0</v>
      </c>
    </row>
    <row r="48" spans="1:27" x14ac:dyDescent="0.15">
      <c r="C48" s="7" t="s">
        <v>24</v>
      </c>
      <c r="D48" s="11">
        <v>2019</v>
      </c>
      <c r="E48" s="13">
        <v>19</v>
      </c>
      <c r="F48" s="31">
        <v>0</v>
      </c>
      <c r="G48" s="31">
        <v>0</v>
      </c>
      <c r="H48" s="31">
        <v>19</v>
      </c>
      <c r="I48" s="31">
        <v>0</v>
      </c>
      <c r="J48" s="47">
        <v>0</v>
      </c>
      <c r="K48" s="32">
        <v>0</v>
      </c>
      <c r="L48" s="13">
        <v>19</v>
      </c>
      <c r="M48" s="31">
        <v>0</v>
      </c>
      <c r="N48" s="31">
        <v>0</v>
      </c>
      <c r="O48" s="31">
        <v>19</v>
      </c>
      <c r="P48" s="31">
        <v>0</v>
      </c>
      <c r="Q48" s="31">
        <v>0</v>
      </c>
      <c r="R48" s="48">
        <v>0</v>
      </c>
      <c r="S48" s="32">
        <v>0</v>
      </c>
      <c r="T48" s="33">
        <f t="shared" si="6"/>
        <v>0</v>
      </c>
      <c r="U48" s="34">
        <f t="shared" si="7"/>
        <v>0</v>
      </c>
      <c r="V48" s="34">
        <f t="shared" si="8"/>
        <v>0</v>
      </c>
      <c r="W48" s="34">
        <f t="shared" si="9"/>
        <v>0</v>
      </c>
      <c r="X48" s="34">
        <f t="shared" si="10"/>
        <v>0</v>
      </c>
      <c r="Y48" s="34">
        <f t="shared" si="11"/>
        <v>0</v>
      </c>
      <c r="Z48" s="49">
        <f t="shared" si="12"/>
        <v>0</v>
      </c>
      <c r="AA48" s="35">
        <f t="shared" si="13"/>
        <v>0</v>
      </c>
    </row>
    <row r="49" spans="3:27" x14ac:dyDescent="0.15">
      <c r="C49" s="8"/>
      <c r="D49" s="12">
        <v>2018</v>
      </c>
      <c r="E49" s="14">
        <v>19</v>
      </c>
      <c r="F49" s="36">
        <v>0</v>
      </c>
      <c r="G49" s="36">
        <v>0</v>
      </c>
      <c r="H49" s="36">
        <v>19</v>
      </c>
      <c r="I49" s="36">
        <v>0</v>
      </c>
      <c r="J49" s="68">
        <v>0</v>
      </c>
      <c r="K49" s="30">
        <v>0</v>
      </c>
      <c r="L49" s="14">
        <v>19</v>
      </c>
      <c r="M49" s="36">
        <v>0</v>
      </c>
      <c r="N49" s="36">
        <v>0</v>
      </c>
      <c r="O49" s="36">
        <v>19</v>
      </c>
      <c r="P49" s="36">
        <v>0</v>
      </c>
      <c r="Q49" s="36">
        <v>0</v>
      </c>
      <c r="R49" s="66">
        <v>0</v>
      </c>
      <c r="S49" s="30">
        <v>0</v>
      </c>
      <c r="T49" s="37">
        <f t="shared" si="6"/>
        <v>0</v>
      </c>
      <c r="U49" s="38">
        <f t="shared" si="7"/>
        <v>0</v>
      </c>
      <c r="V49" s="38">
        <f t="shared" si="8"/>
        <v>0</v>
      </c>
      <c r="W49" s="38">
        <f t="shared" si="9"/>
        <v>0</v>
      </c>
      <c r="X49" s="38">
        <f t="shared" si="10"/>
        <v>0</v>
      </c>
      <c r="Y49" s="38">
        <f t="shared" si="11"/>
        <v>0</v>
      </c>
      <c r="Z49" s="63">
        <f t="shared" si="12"/>
        <v>0</v>
      </c>
      <c r="AA49" s="39">
        <f t="shared" si="13"/>
        <v>0</v>
      </c>
    </row>
    <row r="50" spans="3:27" x14ac:dyDescent="0.15">
      <c r="C50" s="7" t="s">
        <v>6</v>
      </c>
      <c r="D50" s="11">
        <v>2019</v>
      </c>
      <c r="E50" s="13">
        <v>19</v>
      </c>
      <c r="F50" s="31">
        <v>0</v>
      </c>
      <c r="G50" s="31">
        <v>19</v>
      </c>
      <c r="H50" s="31">
        <v>0</v>
      </c>
      <c r="I50" s="31">
        <v>0</v>
      </c>
      <c r="J50" s="47">
        <v>0</v>
      </c>
      <c r="K50" s="32">
        <v>0</v>
      </c>
      <c r="L50" s="13">
        <v>19</v>
      </c>
      <c r="M50" s="31">
        <v>0</v>
      </c>
      <c r="N50" s="31">
        <v>19</v>
      </c>
      <c r="O50" s="31">
        <v>0</v>
      </c>
      <c r="P50" s="31">
        <v>0</v>
      </c>
      <c r="Q50" s="31">
        <v>0</v>
      </c>
      <c r="R50" s="48">
        <v>0</v>
      </c>
      <c r="S50" s="32">
        <v>0</v>
      </c>
      <c r="T50" s="33">
        <f t="shared" si="6"/>
        <v>0</v>
      </c>
      <c r="U50" s="34">
        <f t="shared" si="7"/>
        <v>0</v>
      </c>
      <c r="V50" s="34">
        <f t="shared" si="8"/>
        <v>0</v>
      </c>
      <c r="W50" s="34">
        <f t="shared" si="9"/>
        <v>0</v>
      </c>
      <c r="X50" s="34">
        <f t="shared" si="10"/>
        <v>0</v>
      </c>
      <c r="Y50" s="34">
        <f t="shared" si="11"/>
        <v>0</v>
      </c>
      <c r="Z50" s="49">
        <f t="shared" si="12"/>
        <v>0</v>
      </c>
      <c r="AA50" s="35">
        <f t="shared" si="13"/>
        <v>0</v>
      </c>
    </row>
    <row r="51" spans="3:27" x14ac:dyDescent="0.15">
      <c r="C51" s="8"/>
      <c r="D51" s="12">
        <v>2018</v>
      </c>
      <c r="E51" s="14">
        <v>19</v>
      </c>
      <c r="F51" s="36">
        <v>0</v>
      </c>
      <c r="G51" s="36">
        <v>19</v>
      </c>
      <c r="H51" s="36">
        <v>0</v>
      </c>
      <c r="I51" s="36">
        <v>0</v>
      </c>
      <c r="J51" s="68">
        <v>0</v>
      </c>
      <c r="K51" s="30">
        <v>0</v>
      </c>
      <c r="L51" s="14">
        <v>19</v>
      </c>
      <c r="M51" s="36">
        <v>0</v>
      </c>
      <c r="N51" s="36">
        <v>19</v>
      </c>
      <c r="O51" s="36">
        <v>0</v>
      </c>
      <c r="P51" s="36">
        <v>0</v>
      </c>
      <c r="Q51" s="36">
        <v>0</v>
      </c>
      <c r="R51" s="66">
        <v>0</v>
      </c>
      <c r="S51" s="30">
        <v>0</v>
      </c>
      <c r="T51" s="37">
        <f t="shared" si="6"/>
        <v>0</v>
      </c>
      <c r="U51" s="38">
        <f t="shared" si="7"/>
        <v>0</v>
      </c>
      <c r="V51" s="38">
        <f t="shared" si="8"/>
        <v>0</v>
      </c>
      <c r="W51" s="38">
        <f t="shared" si="9"/>
        <v>0</v>
      </c>
      <c r="X51" s="38">
        <f t="shared" si="10"/>
        <v>0</v>
      </c>
      <c r="Y51" s="38">
        <f t="shared" si="11"/>
        <v>0</v>
      </c>
      <c r="Z51" s="63">
        <f t="shared" si="12"/>
        <v>0</v>
      </c>
      <c r="AA51" s="39">
        <f t="shared" si="13"/>
        <v>0</v>
      </c>
    </row>
    <row r="52" spans="3:27" x14ac:dyDescent="0.15">
      <c r="C52" s="7" t="s">
        <v>23</v>
      </c>
      <c r="D52" s="11">
        <v>2019</v>
      </c>
      <c r="E52" s="13">
        <v>19</v>
      </c>
      <c r="F52" s="31">
        <v>0</v>
      </c>
      <c r="G52" s="31">
        <v>0</v>
      </c>
      <c r="H52" s="31">
        <v>19</v>
      </c>
      <c r="I52" s="31">
        <v>0</v>
      </c>
      <c r="J52" s="47">
        <v>0</v>
      </c>
      <c r="K52" s="32">
        <v>0</v>
      </c>
      <c r="L52" s="13">
        <v>19</v>
      </c>
      <c r="M52" s="31">
        <v>0</v>
      </c>
      <c r="N52" s="31">
        <v>0</v>
      </c>
      <c r="O52" s="31">
        <v>19</v>
      </c>
      <c r="P52" s="31">
        <v>0</v>
      </c>
      <c r="Q52" s="31">
        <v>0</v>
      </c>
      <c r="R52" s="48">
        <v>0</v>
      </c>
      <c r="S52" s="32">
        <v>0</v>
      </c>
      <c r="T52" s="33">
        <f t="shared" si="6"/>
        <v>0</v>
      </c>
      <c r="U52" s="34">
        <f t="shared" si="7"/>
        <v>0</v>
      </c>
      <c r="V52" s="34">
        <f t="shared" si="8"/>
        <v>0</v>
      </c>
      <c r="W52" s="34">
        <f t="shared" si="9"/>
        <v>0</v>
      </c>
      <c r="X52" s="34">
        <f t="shared" si="10"/>
        <v>0</v>
      </c>
      <c r="Y52" s="34">
        <f t="shared" si="11"/>
        <v>0</v>
      </c>
      <c r="Z52" s="49">
        <f t="shared" si="12"/>
        <v>0</v>
      </c>
      <c r="AA52" s="35">
        <f t="shared" si="13"/>
        <v>0</v>
      </c>
    </row>
    <row r="53" spans="3:27" x14ac:dyDescent="0.15">
      <c r="C53" s="8"/>
      <c r="D53" s="12">
        <v>2018</v>
      </c>
      <c r="E53" s="14">
        <v>19</v>
      </c>
      <c r="F53" s="36">
        <v>0</v>
      </c>
      <c r="G53" s="36">
        <v>0</v>
      </c>
      <c r="H53" s="36">
        <v>19</v>
      </c>
      <c r="I53" s="36">
        <v>0</v>
      </c>
      <c r="J53" s="68">
        <v>0</v>
      </c>
      <c r="K53" s="30">
        <v>0</v>
      </c>
      <c r="L53" s="14">
        <v>19</v>
      </c>
      <c r="M53" s="36">
        <v>0</v>
      </c>
      <c r="N53" s="36">
        <v>0</v>
      </c>
      <c r="O53" s="36">
        <v>19</v>
      </c>
      <c r="P53" s="36">
        <v>0</v>
      </c>
      <c r="Q53" s="36">
        <v>0</v>
      </c>
      <c r="R53" s="66">
        <v>0</v>
      </c>
      <c r="S53" s="30">
        <v>0</v>
      </c>
      <c r="T53" s="37">
        <f t="shared" si="6"/>
        <v>0</v>
      </c>
      <c r="U53" s="38">
        <f t="shared" si="7"/>
        <v>0</v>
      </c>
      <c r="V53" s="38">
        <f t="shared" si="8"/>
        <v>0</v>
      </c>
      <c r="W53" s="38">
        <f t="shared" si="9"/>
        <v>0</v>
      </c>
      <c r="X53" s="38">
        <f t="shared" si="10"/>
        <v>0</v>
      </c>
      <c r="Y53" s="38">
        <f t="shared" si="11"/>
        <v>0</v>
      </c>
      <c r="Z53" s="63">
        <f t="shared" si="12"/>
        <v>0</v>
      </c>
      <c r="AA53" s="39">
        <f t="shared" si="13"/>
        <v>0</v>
      </c>
    </row>
    <row r="54" spans="3:27" x14ac:dyDescent="0.15">
      <c r="C54" s="7" t="s">
        <v>16</v>
      </c>
      <c r="D54" s="11">
        <v>2019</v>
      </c>
      <c r="E54" s="13">
        <v>12</v>
      </c>
      <c r="F54" s="31">
        <v>0</v>
      </c>
      <c r="G54" s="31">
        <v>12</v>
      </c>
      <c r="H54" s="31">
        <v>0</v>
      </c>
      <c r="I54" s="31">
        <v>0</v>
      </c>
      <c r="J54" s="47">
        <v>0</v>
      </c>
      <c r="K54" s="32">
        <v>0</v>
      </c>
      <c r="L54" s="13">
        <v>12</v>
      </c>
      <c r="M54" s="31">
        <v>0</v>
      </c>
      <c r="N54" s="31">
        <v>12</v>
      </c>
      <c r="O54" s="31">
        <v>0</v>
      </c>
      <c r="P54" s="31">
        <v>0</v>
      </c>
      <c r="Q54" s="31">
        <v>0</v>
      </c>
      <c r="R54" s="48">
        <v>0</v>
      </c>
      <c r="S54" s="32">
        <v>0</v>
      </c>
      <c r="T54" s="33">
        <f t="shared" si="6"/>
        <v>0</v>
      </c>
      <c r="U54" s="34">
        <f t="shared" si="7"/>
        <v>0</v>
      </c>
      <c r="V54" s="34">
        <f t="shared" si="8"/>
        <v>0</v>
      </c>
      <c r="W54" s="34">
        <f t="shared" si="9"/>
        <v>0</v>
      </c>
      <c r="X54" s="34">
        <f t="shared" si="10"/>
        <v>0</v>
      </c>
      <c r="Y54" s="34">
        <f t="shared" si="11"/>
        <v>0</v>
      </c>
      <c r="Z54" s="49">
        <f t="shared" si="12"/>
        <v>0</v>
      </c>
      <c r="AA54" s="35">
        <f t="shared" si="13"/>
        <v>0</v>
      </c>
    </row>
    <row r="55" spans="3:27" x14ac:dyDescent="0.15">
      <c r="C55" s="8"/>
      <c r="D55" s="12">
        <v>2018</v>
      </c>
      <c r="E55" s="14">
        <v>12</v>
      </c>
      <c r="F55" s="36">
        <v>0</v>
      </c>
      <c r="G55" s="36">
        <v>12</v>
      </c>
      <c r="H55" s="36">
        <v>0</v>
      </c>
      <c r="I55" s="36">
        <v>0</v>
      </c>
      <c r="J55" s="68">
        <v>0</v>
      </c>
      <c r="K55" s="30">
        <v>0</v>
      </c>
      <c r="L55" s="14">
        <v>12</v>
      </c>
      <c r="M55" s="36">
        <v>0</v>
      </c>
      <c r="N55" s="36">
        <v>12</v>
      </c>
      <c r="O55" s="36">
        <v>0</v>
      </c>
      <c r="P55" s="36">
        <v>0</v>
      </c>
      <c r="Q55" s="36">
        <v>0</v>
      </c>
      <c r="R55" s="66">
        <v>0</v>
      </c>
      <c r="S55" s="30">
        <v>0</v>
      </c>
      <c r="T55" s="37">
        <f t="shared" si="6"/>
        <v>0</v>
      </c>
      <c r="U55" s="38">
        <f t="shared" si="7"/>
        <v>0</v>
      </c>
      <c r="V55" s="38">
        <f t="shared" si="8"/>
        <v>0</v>
      </c>
      <c r="W55" s="38">
        <f t="shared" si="9"/>
        <v>0</v>
      </c>
      <c r="X55" s="38">
        <f t="shared" si="10"/>
        <v>0</v>
      </c>
      <c r="Y55" s="38">
        <f t="shared" si="11"/>
        <v>0</v>
      </c>
      <c r="Z55" s="63">
        <f t="shared" si="12"/>
        <v>0</v>
      </c>
      <c r="AA55" s="39">
        <f t="shared" si="13"/>
        <v>0</v>
      </c>
    </row>
    <row r="56" spans="3:27" x14ac:dyDescent="0.15">
      <c r="C56" s="7" t="s">
        <v>30</v>
      </c>
      <c r="D56" s="11">
        <v>2019</v>
      </c>
      <c r="E56" s="13">
        <v>19</v>
      </c>
      <c r="F56" s="31">
        <v>0</v>
      </c>
      <c r="G56" s="31">
        <v>19</v>
      </c>
      <c r="H56" s="31">
        <v>0</v>
      </c>
      <c r="I56" s="31">
        <v>0</v>
      </c>
      <c r="J56" s="47">
        <v>0</v>
      </c>
      <c r="K56" s="32">
        <v>0</v>
      </c>
      <c r="L56" s="13">
        <v>19</v>
      </c>
      <c r="M56" s="31">
        <v>0</v>
      </c>
      <c r="N56" s="31">
        <v>19</v>
      </c>
      <c r="O56" s="31">
        <v>0</v>
      </c>
      <c r="P56" s="31">
        <v>0</v>
      </c>
      <c r="Q56" s="31">
        <v>0</v>
      </c>
      <c r="R56" s="48">
        <v>0</v>
      </c>
      <c r="S56" s="32">
        <v>0</v>
      </c>
      <c r="T56" s="33">
        <f t="shared" si="6"/>
        <v>0</v>
      </c>
      <c r="U56" s="34">
        <f t="shared" si="7"/>
        <v>0</v>
      </c>
      <c r="V56" s="34">
        <f t="shared" si="8"/>
        <v>0</v>
      </c>
      <c r="W56" s="34">
        <f t="shared" si="9"/>
        <v>0</v>
      </c>
      <c r="X56" s="34">
        <f t="shared" si="10"/>
        <v>0</v>
      </c>
      <c r="Y56" s="34">
        <f t="shared" si="11"/>
        <v>0</v>
      </c>
      <c r="Z56" s="49">
        <f t="shared" si="12"/>
        <v>0</v>
      </c>
      <c r="AA56" s="35">
        <f t="shared" si="13"/>
        <v>0</v>
      </c>
    </row>
    <row r="57" spans="3:27" x14ac:dyDescent="0.15">
      <c r="C57" s="8"/>
      <c r="D57" s="12">
        <v>2018</v>
      </c>
      <c r="E57" s="14">
        <v>19</v>
      </c>
      <c r="F57" s="36">
        <v>0</v>
      </c>
      <c r="G57" s="36">
        <v>19</v>
      </c>
      <c r="H57" s="36">
        <v>0</v>
      </c>
      <c r="I57" s="36">
        <v>0</v>
      </c>
      <c r="J57" s="68">
        <v>0</v>
      </c>
      <c r="K57" s="30">
        <v>0</v>
      </c>
      <c r="L57" s="14">
        <v>19</v>
      </c>
      <c r="M57" s="36">
        <v>0</v>
      </c>
      <c r="N57" s="36">
        <v>19</v>
      </c>
      <c r="O57" s="36">
        <v>0</v>
      </c>
      <c r="P57" s="36">
        <v>0</v>
      </c>
      <c r="Q57" s="36">
        <v>0</v>
      </c>
      <c r="R57" s="66">
        <v>0</v>
      </c>
      <c r="S57" s="30">
        <v>0</v>
      </c>
      <c r="T57" s="37">
        <f t="shared" si="6"/>
        <v>0</v>
      </c>
      <c r="U57" s="38">
        <f t="shared" si="7"/>
        <v>0</v>
      </c>
      <c r="V57" s="38">
        <f t="shared" si="8"/>
        <v>0</v>
      </c>
      <c r="W57" s="38">
        <f t="shared" si="9"/>
        <v>0</v>
      </c>
      <c r="X57" s="38">
        <f t="shared" si="10"/>
        <v>0</v>
      </c>
      <c r="Y57" s="38">
        <f t="shared" si="11"/>
        <v>0</v>
      </c>
      <c r="Z57" s="63">
        <f t="shared" si="12"/>
        <v>0</v>
      </c>
      <c r="AA57" s="39">
        <f t="shared" si="13"/>
        <v>0</v>
      </c>
    </row>
    <row r="58" spans="3:27" x14ac:dyDescent="0.15">
      <c r="C58" s="7" t="s">
        <v>18</v>
      </c>
      <c r="D58" s="11">
        <v>2019</v>
      </c>
      <c r="E58" s="13">
        <v>19</v>
      </c>
      <c r="F58" s="31">
        <v>0</v>
      </c>
      <c r="G58" s="31">
        <v>0</v>
      </c>
      <c r="H58" s="31">
        <v>19</v>
      </c>
      <c r="I58" s="31">
        <v>0</v>
      </c>
      <c r="J58" s="47">
        <v>0</v>
      </c>
      <c r="K58" s="32">
        <v>0</v>
      </c>
      <c r="L58" s="13">
        <v>19</v>
      </c>
      <c r="M58" s="31">
        <v>0</v>
      </c>
      <c r="N58" s="31">
        <v>0</v>
      </c>
      <c r="O58" s="31">
        <v>19</v>
      </c>
      <c r="P58" s="31">
        <v>0</v>
      </c>
      <c r="Q58" s="31">
        <v>0</v>
      </c>
      <c r="R58" s="48">
        <v>0</v>
      </c>
      <c r="S58" s="32">
        <v>0</v>
      </c>
      <c r="T58" s="33">
        <f t="shared" si="6"/>
        <v>0</v>
      </c>
      <c r="U58" s="34">
        <f t="shared" si="7"/>
        <v>0</v>
      </c>
      <c r="V58" s="34">
        <f t="shared" si="8"/>
        <v>0</v>
      </c>
      <c r="W58" s="34">
        <f t="shared" si="9"/>
        <v>0</v>
      </c>
      <c r="X58" s="34">
        <f t="shared" si="10"/>
        <v>0</v>
      </c>
      <c r="Y58" s="34">
        <f t="shared" si="11"/>
        <v>0</v>
      </c>
      <c r="Z58" s="49">
        <f t="shared" si="12"/>
        <v>0</v>
      </c>
      <c r="AA58" s="35">
        <f t="shared" si="13"/>
        <v>0</v>
      </c>
    </row>
    <row r="59" spans="3:27" x14ac:dyDescent="0.15">
      <c r="C59" s="8"/>
      <c r="D59" s="12">
        <v>2018</v>
      </c>
      <c r="E59" s="14">
        <v>19</v>
      </c>
      <c r="F59" s="36">
        <v>0</v>
      </c>
      <c r="G59" s="36">
        <v>0</v>
      </c>
      <c r="H59" s="36">
        <v>19</v>
      </c>
      <c r="I59" s="36">
        <v>0</v>
      </c>
      <c r="J59" s="68">
        <v>0</v>
      </c>
      <c r="K59" s="30">
        <v>0</v>
      </c>
      <c r="L59" s="14">
        <v>19</v>
      </c>
      <c r="M59" s="36">
        <v>0</v>
      </c>
      <c r="N59" s="36">
        <v>0</v>
      </c>
      <c r="O59" s="36">
        <v>19</v>
      </c>
      <c r="P59" s="36">
        <v>0</v>
      </c>
      <c r="Q59" s="36">
        <v>0</v>
      </c>
      <c r="R59" s="66">
        <v>0</v>
      </c>
      <c r="S59" s="30">
        <v>0</v>
      </c>
      <c r="T59" s="37">
        <f t="shared" si="6"/>
        <v>0</v>
      </c>
      <c r="U59" s="38">
        <f t="shared" si="7"/>
        <v>0</v>
      </c>
      <c r="V59" s="38">
        <f t="shared" si="8"/>
        <v>0</v>
      </c>
      <c r="W59" s="38">
        <f t="shared" si="9"/>
        <v>0</v>
      </c>
      <c r="X59" s="38">
        <f t="shared" si="10"/>
        <v>0</v>
      </c>
      <c r="Y59" s="38">
        <f t="shared" si="11"/>
        <v>0</v>
      </c>
      <c r="Z59" s="63">
        <f t="shared" si="12"/>
        <v>0</v>
      </c>
      <c r="AA59" s="39">
        <f t="shared" si="13"/>
        <v>0</v>
      </c>
    </row>
    <row r="60" spans="3:27" x14ac:dyDescent="0.15">
      <c r="C60" s="7" t="s">
        <v>13</v>
      </c>
      <c r="D60" s="11">
        <v>2019</v>
      </c>
      <c r="E60" s="13">
        <v>16</v>
      </c>
      <c r="F60" s="31">
        <v>0</v>
      </c>
      <c r="G60" s="31">
        <v>16</v>
      </c>
      <c r="H60" s="31">
        <v>0</v>
      </c>
      <c r="I60" s="31">
        <v>0</v>
      </c>
      <c r="J60" s="47">
        <v>0</v>
      </c>
      <c r="K60" s="32">
        <v>0</v>
      </c>
      <c r="L60" s="13">
        <v>16</v>
      </c>
      <c r="M60" s="31">
        <v>0</v>
      </c>
      <c r="N60" s="31">
        <v>16</v>
      </c>
      <c r="O60" s="31">
        <v>0</v>
      </c>
      <c r="P60" s="31">
        <v>0</v>
      </c>
      <c r="Q60" s="31">
        <v>0</v>
      </c>
      <c r="R60" s="48">
        <v>0</v>
      </c>
      <c r="S60" s="32">
        <v>0</v>
      </c>
      <c r="T60" s="33">
        <f t="shared" si="6"/>
        <v>0</v>
      </c>
      <c r="U60" s="34">
        <f t="shared" si="7"/>
        <v>0</v>
      </c>
      <c r="V60" s="34">
        <f t="shared" si="8"/>
        <v>0</v>
      </c>
      <c r="W60" s="34">
        <f t="shared" si="9"/>
        <v>0</v>
      </c>
      <c r="X60" s="34">
        <f t="shared" si="10"/>
        <v>0</v>
      </c>
      <c r="Y60" s="34">
        <f t="shared" si="11"/>
        <v>0</v>
      </c>
      <c r="Z60" s="49">
        <f t="shared" si="12"/>
        <v>0</v>
      </c>
      <c r="AA60" s="35">
        <f t="shared" si="13"/>
        <v>0</v>
      </c>
    </row>
    <row r="61" spans="3:27" x14ac:dyDescent="0.15">
      <c r="C61" s="8"/>
      <c r="D61" s="12">
        <v>2018</v>
      </c>
      <c r="E61" s="14">
        <v>16</v>
      </c>
      <c r="F61" s="36">
        <v>0</v>
      </c>
      <c r="G61" s="36">
        <v>16</v>
      </c>
      <c r="H61" s="36">
        <v>0</v>
      </c>
      <c r="I61" s="36">
        <v>0</v>
      </c>
      <c r="J61" s="68">
        <v>0</v>
      </c>
      <c r="K61" s="30">
        <v>0</v>
      </c>
      <c r="L61" s="14">
        <v>16</v>
      </c>
      <c r="M61" s="36">
        <v>0</v>
      </c>
      <c r="N61" s="36">
        <v>16</v>
      </c>
      <c r="O61" s="36">
        <v>0</v>
      </c>
      <c r="P61" s="36">
        <v>0</v>
      </c>
      <c r="Q61" s="36">
        <v>0</v>
      </c>
      <c r="R61" s="66">
        <v>0</v>
      </c>
      <c r="S61" s="30">
        <v>0</v>
      </c>
      <c r="T61" s="37">
        <f t="shared" si="6"/>
        <v>0</v>
      </c>
      <c r="U61" s="38">
        <f t="shared" si="7"/>
        <v>0</v>
      </c>
      <c r="V61" s="38">
        <f t="shared" si="8"/>
        <v>0</v>
      </c>
      <c r="W61" s="38">
        <f t="shared" si="9"/>
        <v>0</v>
      </c>
      <c r="X61" s="38">
        <f t="shared" si="10"/>
        <v>0</v>
      </c>
      <c r="Y61" s="38">
        <f t="shared" si="11"/>
        <v>0</v>
      </c>
      <c r="Z61" s="63">
        <f t="shared" si="12"/>
        <v>0</v>
      </c>
      <c r="AA61" s="39">
        <f t="shared" si="13"/>
        <v>0</v>
      </c>
    </row>
    <row r="62" spans="3:27" x14ac:dyDescent="0.15">
      <c r="C62" s="7" t="s">
        <v>31</v>
      </c>
      <c r="D62" s="11">
        <v>2019</v>
      </c>
      <c r="E62" s="13">
        <v>11</v>
      </c>
      <c r="F62" s="31">
        <v>0</v>
      </c>
      <c r="G62" s="31">
        <v>11</v>
      </c>
      <c r="H62" s="31">
        <v>0</v>
      </c>
      <c r="I62" s="31">
        <v>0</v>
      </c>
      <c r="J62" s="47">
        <v>0</v>
      </c>
      <c r="K62" s="32">
        <v>0</v>
      </c>
      <c r="L62" s="13">
        <v>11</v>
      </c>
      <c r="M62" s="31">
        <v>0</v>
      </c>
      <c r="N62" s="31">
        <v>11</v>
      </c>
      <c r="O62" s="31">
        <v>0</v>
      </c>
      <c r="P62" s="31">
        <v>0</v>
      </c>
      <c r="Q62" s="31">
        <v>0</v>
      </c>
      <c r="R62" s="48">
        <v>0</v>
      </c>
      <c r="S62" s="32">
        <v>0</v>
      </c>
      <c r="T62" s="33">
        <f t="shared" si="6"/>
        <v>0</v>
      </c>
      <c r="U62" s="34">
        <f t="shared" si="7"/>
        <v>0</v>
      </c>
      <c r="V62" s="34">
        <f t="shared" si="8"/>
        <v>0</v>
      </c>
      <c r="W62" s="34">
        <f t="shared" si="9"/>
        <v>0</v>
      </c>
      <c r="X62" s="34">
        <f t="shared" si="10"/>
        <v>0</v>
      </c>
      <c r="Y62" s="34">
        <f t="shared" si="11"/>
        <v>0</v>
      </c>
      <c r="Z62" s="49">
        <f t="shared" si="12"/>
        <v>0</v>
      </c>
      <c r="AA62" s="35">
        <f t="shared" si="13"/>
        <v>0</v>
      </c>
    </row>
    <row r="63" spans="3:27" x14ac:dyDescent="0.15">
      <c r="C63" s="8"/>
      <c r="D63" s="12">
        <v>2018</v>
      </c>
      <c r="E63" s="14">
        <v>11</v>
      </c>
      <c r="F63" s="36">
        <v>0</v>
      </c>
      <c r="G63" s="36">
        <v>11</v>
      </c>
      <c r="H63" s="36">
        <v>0</v>
      </c>
      <c r="I63" s="36">
        <v>0</v>
      </c>
      <c r="J63" s="68">
        <v>0</v>
      </c>
      <c r="K63" s="30">
        <v>0</v>
      </c>
      <c r="L63" s="14">
        <v>11</v>
      </c>
      <c r="M63" s="36">
        <v>0</v>
      </c>
      <c r="N63" s="36">
        <v>11</v>
      </c>
      <c r="O63" s="36">
        <v>0</v>
      </c>
      <c r="P63" s="36">
        <v>0</v>
      </c>
      <c r="Q63" s="36">
        <v>0</v>
      </c>
      <c r="R63" s="66">
        <v>0</v>
      </c>
      <c r="S63" s="30">
        <v>0</v>
      </c>
      <c r="T63" s="37">
        <f t="shared" si="6"/>
        <v>0</v>
      </c>
      <c r="U63" s="38">
        <f t="shared" si="7"/>
        <v>0</v>
      </c>
      <c r="V63" s="38">
        <f t="shared" si="8"/>
        <v>0</v>
      </c>
      <c r="W63" s="38">
        <f t="shared" si="9"/>
        <v>0</v>
      </c>
      <c r="X63" s="38">
        <f t="shared" si="10"/>
        <v>0</v>
      </c>
      <c r="Y63" s="38">
        <f t="shared" si="11"/>
        <v>0</v>
      </c>
      <c r="Z63" s="63">
        <f t="shared" si="12"/>
        <v>0</v>
      </c>
      <c r="AA63" s="39">
        <f t="shared" si="13"/>
        <v>0</v>
      </c>
    </row>
    <row r="64" spans="3:27" x14ac:dyDescent="0.15">
      <c r="C64" s="7" t="s">
        <v>8</v>
      </c>
      <c r="D64" s="11">
        <v>2019</v>
      </c>
      <c r="E64" s="13">
        <v>19</v>
      </c>
      <c r="F64" s="31">
        <v>0</v>
      </c>
      <c r="G64" s="31">
        <v>19</v>
      </c>
      <c r="H64" s="31">
        <v>0</v>
      </c>
      <c r="I64" s="31">
        <v>0</v>
      </c>
      <c r="J64" s="47">
        <v>0</v>
      </c>
      <c r="K64" s="32">
        <v>0</v>
      </c>
      <c r="L64" s="13">
        <v>19</v>
      </c>
      <c r="M64" s="31">
        <v>0</v>
      </c>
      <c r="N64" s="31">
        <v>19</v>
      </c>
      <c r="O64" s="31">
        <v>0</v>
      </c>
      <c r="P64" s="31">
        <v>0</v>
      </c>
      <c r="Q64" s="31">
        <v>0</v>
      </c>
      <c r="R64" s="48">
        <v>0</v>
      </c>
      <c r="S64" s="32">
        <v>0</v>
      </c>
      <c r="T64" s="33">
        <f t="shared" si="6"/>
        <v>0</v>
      </c>
      <c r="U64" s="34">
        <f t="shared" si="7"/>
        <v>0</v>
      </c>
      <c r="V64" s="34">
        <f t="shared" si="8"/>
        <v>0</v>
      </c>
      <c r="W64" s="34">
        <f t="shared" si="9"/>
        <v>0</v>
      </c>
      <c r="X64" s="34">
        <f t="shared" si="10"/>
        <v>0</v>
      </c>
      <c r="Y64" s="34">
        <f t="shared" si="11"/>
        <v>0</v>
      </c>
      <c r="Z64" s="49">
        <f t="shared" si="12"/>
        <v>0</v>
      </c>
      <c r="AA64" s="35">
        <f t="shared" si="13"/>
        <v>0</v>
      </c>
    </row>
    <row r="65" spans="1:27" x14ac:dyDescent="0.15">
      <c r="C65" s="8"/>
      <c r="D65" s="12">
        <v>2018</v>
      </c>
      <c r="E65" s="14">
        <v>19</v>
      </c>
      <c r="F65" s="36">
        <v>0</v>
      </c>
      <c r="G65" s="36">
        <v>19</v>
      </c>
      <c r="H65" s="36">
        <v>0</v>
      </c>
      <c r="I65" s="36">
        <v>0</v>
      </c>
      <c r="J65" s="68">
        <v>0</v>
      </c>
      <c r="K65" s="30">
        <v>0</v>
      </c>
      <c r="L65" s="14">
        <v>19</v>
      </c>
      <c r="M65" s="36">
        <v>0</v>
      </c>
      <c r="N65" s="36">
        <v>19</v>
      </c>
      <c r="O65" s="36">
        <v>0</v>
      </c>
      <c r="P65" s="36">
        <v>0</v>
      </c>
      <c r="Q65" s="36">
        <v>0</v>
      </c>
      <c r="R65" s="66">
        <v>0</v>
      </c>
      <c r="S65" s="30">
        <v>0</v>
      </c>
      <c r="T65" s="37">
        <f t="shared" si="6"/>
        <v>0</v>
      </c>
      <c r="U65" s="38">
        <f t="shared" si="7"/>
        <v>0</v>
      </c>
      <c r="V65" s="38">
        <f t="shared" si="8"/>
        <v>0</v>
      </c>
      <c r="W65" s="38">
        <f t="shared" si="9"/>
        <v>0</v>
      </c>
      <c r="X65" s="38">
        <f t="shared" si="10"/>
        <v>0</v>
      </c>
      <c r="Y65" s="38">
        <f t="shared" si="11"/>
        <v>0</v>
      </c>
      <c r="Z65" s="63">
        <f t="shared" si="12"/>
        <v>0</v>
      </c>
      <c r="AA65" s="39">
        <f t="shared" si="13"/>
        <v>0</v>
      </c>
    </row>
    <row r="66" spans="1:27" x14ac:dyDescent="0.15">
      <c r="C66" s="7" t="s">
        <v>55</v>
      </c>
      <c r="D66" s="11">
        <v>2019</v>
      </c>
      <c r="E66" s="13" t="s">
        <v>52</v>
      </c>
      <c r="F66" s="31" t="s">
        <v>52</v>
      </c>
      <c r="G66" s="31" t="s">
        <v>52</v>
      </c>
      <c r="H66" s="31" t="s">
        <v>52</v>
      </c>
      <c r="I66" s="31" t="s">
        <v>52</v>
      </c>
      <c r="J66" s="47" t="s">
        <v>52</v>
      </c>
      <c r="K66" s="32" t="s">
        <v>52</v>
      </c>
      <c r="L66" s="13" t="s">
        <v>52</v>
      </c>
      <c r="M66" s="31" t="s">
        <v>52</v>
      </c>
      <c r="N66" s="31" t="s">
        <v>52</v>
      </c>
      <c r="O66" s="31" t="s">
        <v>52</v>
      </c>
      <c r="P66" s="31" t="s">
        <v>52</v>
      </c>
      <c r="Q66" s="31" t="s">
        <v>52</v>
      </c>
      <c r="R66" s="48" t="s">
        <v>52</v>
      </c>
      <c r="S66" s="32" t="s">
        <v>52</v>
      </c>
      <c r="T66" s="33" t="s">
        <v>52</v>
      </c>
      <c r="U66" s="34" t="s">
        <v>52</v>
      </c>
      <c r="V66" s="34" t="s">
        <v>52</v>
      </c>
      <c r="W66" s="34" t="s">
        <v>52</v>
      </c>
      <c r="X66" s="34" t="s">
        <v>52</v>
      </c>
      <c r="Y66" s="34" t="s">
        <v>52</v>
      </c>
      <c r="Z66" s="49" t="s">
        <v>52</v>
      </c>
      <c r="AA66" s="35" t="s">
        <v>52</v>
      </c>
    </row>
    <row r="67" spans="1:27" x14ac:dyDescent="0.15">
      <c r="C67" s="8"/>
      <c r="D67" s="12">
        <v>2018</v>
      </c>
      <c r="E67" s="14">
        <v>8</v>
      </c>
      <c r="F67" s="36">
        <v>0</v>
      </c>
      <c r="G67" s="36">
        <v>0</v>
      </c>
      <c r="H67" s="36">
        <v>0</v>
      </c>
      <c r="I67" s="36">
        <v>0</v>
      </c>
      <c r="J67" s="68">
        <v>0</v>
      </c>
      <c r="K67" s="30">
        <v>8</v>
      </c>
      <c r="L67" s="14">
        <v>8</v>
      </c>
      <c r="M67" s="36">
        <v>0</v>
      </c>
      <c r="N67" s="36">
        <v>0</v>
      </c>
      <c r="O67" s="36">
        <v>0</v>
      </c>
      <c r="P67" s="36">
        <v>0</v>
      </c>
      <c r="Q67" s="36">
        <v>8</v>
      </c>
      <c r="R67" s="66">
        <v>0</v>
      </c>
      <c r="S67" s="30">
        <v>0</v>
      </c>
      <c r="T67" s="37">
        <f t="shared" si="6"/>
        <v>0</v>
      </c>
      <c r="U67" s="38">
        <f t="shared" si="7"/>
        <v>0</v>
      </c>
      <c r="V67" s="38">
        <f t="shared" si="8"/>
        <v>0</v>
      </c>
      <c r="W67" s="38">
        <f t="shared" si="9"/>
        <v>0</v>
      </c>
      <c r="X67" s="38">
        <f t="shared" si="10"/>
        <v>0</v>
      </c>
      <c r="Y67" s="38">
        <f t="shared" si="11"/>
        <v>0</v>
      </c>
      <c r="Z67" s="63">
        <f t="shared" si="12"/>
        <v>0</v>
      </c>
      <c r="AA67" s="39">
        <f t="shared" si="13"/>
        <v>0</v>
      </c>
    </row>
    <row r="68" spans="1:27" x14ac:dyDescent="0.15">
      <c r="C68" s="7" t="s">
        <v>25</v>
      </c>
      <c r="D68" s="11">
        <v>2019</v>
      </c>
      <c r="E68" s="13">
        <v>15</v>
      </c>
      <c r="F68" s="31">
        <v>0</v>
      </c>
      <c r="G68" s="31">
        <v>0</v>
      </c>
      <c r="H68" s="31">
        <v>0</v>
      </c>
      <c r="I68" s="31">
        <v>0</v>
      </c>
      <c r="J68" s="47">
        <v>15</v>
      </c>
      <c r="K68" s="32">
        <v>0</v>
      </c>
      <c r="L68" s="13">
        <v>15</v>
      </c>
      <c r="M68" s="31">
        <v>0</v>
      </c>
      <c r="N68" s="31">
        <v>0</v>
      </c>
      <c r="O68" s="31">
        <v>0</v>
      </c>
      <c r="P68" s="31">
        <v>0</v>
      </c>
      <c r="Q68" s="31">
        <v>15</v>
      </c>
      <c r="R68" s="48">
        <v>0</v>
      </c>
      <c r="S68" s="32">
        <v>0</v>
      </c>
      <c r="T68" s="33">
        <f t="shared" si="6"/>
        <v>0</v>
      </c>
      <c r="U68" s="34">
        <f t="shared" si="7"/>
        <v>0</v>
      </c>
      <c r="V68" s="34">
        <f t="shared" si="8"/>
        <v>0</v>
      </c>
      <c r="W68" s="34">
        <f t="shared" si="9"/>
        <v>0</v>
      </c>
      <c r="X68" s="34">
        <f t="shared" si="10"/>
        <v>0</v>
      </c>
      <c r="Y68" s="34">
        <f t="shared" si="11"/>
        <v>0</v>
      </c>
      <c r="Z68" s="49">
        <f t="shared" si="12"/>
        <v>0</v>
      </c>
      <c r="AA68" s="35">
        <f t="shared" si="13"/>
        <v>0</v>
      </c>
    </row>
    <row r="69" spans="1:27" x14ac:dyDescent="0.15">
      <c r="C69" s="8"/>
      <c r="D69" s="12">
        <v>2018</v>
      </c>
      <c r="E69" s="14">
        <v>15</v>
      </c>
      <c r="F69" s="36">
        <v>0</v>
      </c>
      <c r="G69" s="36">
        <v>0</v>
      </c>
      <c r="H69" s="36">
        <v>0</v>
      </c>
      <c r="I69" s="36">
        <v>0</v>
      </c>
      <c r="J69" s="68">
        <v>15</v>
      </c>
      <c r="K69" s="30">
        <v>0</v>
      </c>
      <c r="L69" s="14">
        <v>15</v>
      </c>
      <c r="M69" s="36">
        <v>0</v>
      </c>
      <c r="N69" s="36">
        <v>15</v>
      </c>
      <c r="O69" s="36">
        <v>0</v>
      </c>
      <c r="P69" s="36">
        <v>0</v>
      </c>
      <c r="Q69" s="36">
        <v>0</v>
      </c>
      <c r="R69" s="66">
        <v>0</v>
      </c>
      <c r="S69" s="30">
        <v>0</v>
      </c>
      <c r="T69" s="37">
        <f t="shared" si="6"/>
        <v>0</v>
      </c>
      <c r="U69" s="38">
        <f t="shared" si="7"/>
        <v>0</v>
      </c>
      <c r="V69" s="38">
        <f t="shared" si="8"/>
        <v>15</v>
      </c>
      <c r="W69" s="38">
        <f t="shared" si="9"/>
        <v>0</v>
      </c>
      <c r="X69" s="38">
        <f t="shared" si="10"/>
        <v>0</v>
      </c>
      <c r="Y69" s="38">
        <f t="shared" si="11"/>
        <v>-15</v>
      </c>
      <c r="Z69" s="63">
        <f t="shared" si="12"/>
        <v>0</v>
      </c>
      <c r="AA69" s="39">
        <f t="shared" si="13"/>
        <v>0</v>
      </c>
    </row>
    <row r="70" spans="1:27" x14ac:dyDescent="0.15">
      <c r="C70" s="7" t="s">
        <v>9</v>
      </c>
      <c r="D70" s="11">
        <v>2019</v>
      </c>
      <c r="E70" s="13">
        <v>19</v>
      </c>
      <c r="F70" s="31">
        <v>0</v>
      </c>
      <c r="G70" s="31">
        <v>19</v>
      </c>
      <c r="H70" s="31">
        <v>0</v>
      </c>
      <c r="I70" s="31">
        <v>0</v>
      </c>
      <c r="J70" s="47">
        <v>0</v>
      </c>
      <c r="K70" s="32">
        <v>0</v>
      </c>
      <c r="L70" s="13">
        <v>19</v>
      </c>
      <c r="M70" s="31">
        <v>0</v>
      </c>
      <c r="N70" s="31">
        <v>19</v>
      </c>
      <c r="O70" s="31">
        <v>0</v>
      </c>
      <c r="P70" s="31">
        <v>0</v>
      </c>
      <c r="Q70" s="31">
        <v>0</v>
      </c>
      <c r="R70" s="48">
        <v>0</v>
      </c>
      <c r="S70" s="32">
        <v>0</v>
      </c>
      <c r="T70" s="33">
        <f t="shared" si="6"/>
        <v>0</v>
      </c>
      <c r="U70" s="34">
        <f t="shared" si="7"/>
        <v>0</v>
      </c>
      <c r="V70" s="34">
        <f t="shared" si="8"/>
        <v>0</v>
      </c>
      <c r="W70" s="34">
        <f t="shared" si="9"/>
        <v>0</v>
      </c>
      <c r="X70" s="34">
        <f t="shared" si="10"/>
        <v>0</v>
      </c>
      <c r="Y70" s="34">
        <f t="shared" si="11"/>
        <v>0</v>
      </c>
      <c r="Z70" s="49">
        <f t="shared" si="12"/>
        <v>0</v>
      </c>
      <c r="AA70" s="35">
        <f t="shared" si="13"/>
        <v>0</v>
      </c>
    </row>
    <row r="71" spans="1:27" x14ac:dyDescent="0.15">
      <c r="C71" s="8"/>
      <c r="D71" s="12">
        <v>2018</v>
      </c>
      <c r="E71" s="14">
        <v>19</v>
      </c>
      <c r="F71" s="36">
        <v>0</v>
      </c>
      <c r="G71" s="36">
        <v>19</v>
      </c>
      <c r="H71" s="36">
        <v>0</v>
      </c>
      <c r="I71" s="36">
        <v>0</v>
      </c>
      <c r="J71" s="68">
        <v>0</v>
      </c>
      <c r="K71" s="30">
        <v>0</v>
      </c>
      <c r="L71" s="14">
        <v>19</v>
      </c>
      <c r="M71" s="36">
        <v>0</v>
      </c>
      <c r="N71" s="36">
        <v>19</v>
      </c>
      <c r="O71" s="36">
        <v>0</v>
      </c>
      <c r="P71" s="36">
        <v>0</v>
      </c>
      <c r="Q71" s="36">
        <v>0</v>
      </c>
      <c r="R71" s="66">
        <v>0</v>
      </c>
      <c r="S71" s="30">
        <v>0</v>
      </c>
      <c r="T71" s="37">
        <f t="shared" ref="T71:T79" si="14">L71-E71</f>
        <v>0</v>
      </c>
      <c r="U71" s="38">
        <f t="shared" ref="U71:U79" si="15">M71-F71</f>
        <v>0</v>
      </c>
      <c r="V71" s="38">
        <f t="shared" ref="V71:V79" si="16">N71-G71</f>
        <v>0</v>
      </c>
      <c r="W71" s="38">
        <f t="shared" ref="W71:W79" si="17">O71-H71</f>
        <v>0</v>
      </c>
      <c r="X71" s="38">
        <f t="shared" ref="X71:X79" si="18">P71-I71</f>
        <v>0</v>
      </c>
      <c r="Y71" s="38">
        <f t="shared" ref="Y71:Y79" si="19">Q71-J71-K71</f>
        <v>0</v>
      </c>
      <c r="Z71" s="63">
        <f t="shared" ref="Z71:Z79" si="20">R71</f>
        <v>0</v>
      </c>
      <c r="AA71" s="39">
        <f t="shared" ref="AA71:AA79" si="21">S71</f>
        <v>0</v>
      </c>
    </row>
    <row r="72" spans="1:27" ht="13.5" customHeight="1" x14ac:dyDescent="0.15">
      <c r="C72" s="7" t="s">
        <v>26</v>
      </c>
      <c r="D72" s="11">
        <v>2019</v>
      </c>
      <c r="E72" s="13">
        <v>19</v>
      </c>
      <c r="F72" s="31">
        <v>0</v>
      </c>
      <c r="G72" s="31">
        <v>19</v>
      </c>
      <c r="H72" s="31">
        <v>0</v>
      </c>
      <c r="I72" s="31">
        <v>0</v>
      </c>
      <c r="J72" s="47">
        <v>0</v>
      </c>
      <c r="K72" s="32">
        <v>0</v>
      </c>
      <c r="L72" s="13">
        <v>19</v>
      </c>
      <c r="M72" s="31">
        <v>0</v>
      </c>
      <c r="N72" s="31">
        <v>19</v>
      </c>
      <c r="O72" s="31">
        <v>0</v>
      </c>
      <c r="P72" s="31">
        <v>0</v>
      </c>
      <c r="Q72" s="31">
        <v>0</v>
      </c>
      <c r="R72" s="48">
        <v>0</v>
      </c>
      <c r="S72" s="32">
        <v>0</v>
      </c>
      <c r="T72" s="33">
        <f t="shared" si="14"/>
        <v>0</v>
      </c>
      <c r="U72" s="34">
        <f t="shared" si="15"/>
        <v>0</v>
      </c>
      <c r="V72" s="34">
        <f t="shared" si="16"/>
        <v>0</v>
      </c>
      <c r="W72" s="34">
        <f t="shared" si="17"/>
        <v>0</v>
      </c>
      <c r="X72" s="34">
        <f t="shared" si="18"/>
        <v>0</v>
      </c>
      <c r="Y72" s="34">
        <f t="shared" si="19"/>
        <v>0</v>
      </c>
      <c r="Z72" s="49">
        <f t="shared" si="20"/>
        <v>0</v>
      </c>
      <c r="AA72" s="35">
        <f t="shared" si="21"/>
        <v>0</v>
      </c>
    </row>
    <row r="73" spans="1:27" x14ac:dyDescent="0.15">
      <c r="C73" s="8"/>
      <c r="D73" s="12">
        <v>2018</v>
      </c>
      <c r="E73" s="14">
        <v>19</v>
      </c>
      <c r="F73" s="36">
        <v>0</v>
      </c>
      <c r="G73" s="36">
        <v>0</v>
      </c>
      <c r="H73" s="36">
        <v>19</v>
      </c>
      <c r="I73" s="36">
        <v>0</v>
      </c>
      <c r="J73" s="68">
        <v>0</v>
      </c>
      <c r="K73" s="30">
        <v>0</v>
      </c>
      <c r="L73" s="14">
        <v>19</v>
      </c>
      <c r="M73" s="36">
        <v>0</v>
      </c>
      <c r="N73" s="36">
        <v>0</v>
      </c>
      <c r="O73" s="36">
        <v>19</v>
      </c>
      <c r="P73" s="36">
        <v>0</v>
      </c>
      <c r="Q73" s="36">
        <v>0</v>
      </c>
      <c r="R73" s="66">
        <v>0</v>
      </c>
      <c r="S73" s="30">
        <v>0</v>
      </c>
      <c r="T73" s="37">
        <f t="shared" si="14"/>
        <v>0</v>
      </c>
      <c r="U73" s="38">
        <f t="shared" si="15"/>
        <v>0</v>
      </c>
      <c r="V73" s="38">
        <f t="shared" si="16"/>
        <v>0</v>
      </c>
      <c r="W73" s="38">
        <f t="shared" si="17"/>
        <v>0</v>
      </c>
      <c r="X73" s="38">
        <f t="shared" si="18"/>
        <v>0</v>
      </c>
      <c r="Y73" s="38">
        <f t="shared" si="19"/>
        <v>0</v>
      </c>
      <c r="Z73" s="63">
        <f t="shared" si="20"/>
        <v>0</v>
      </c>
      <c r="AA73" s="39">
        <f t="shared" si="21"/>
        <v>0</v>
      </c>
    </row>
    <row r="74" spans="1:27" ht="13.5" customHeight="1" x14ac:dyDescent="0.15">
      <c r="C74" s="7" t="s">
        <v>1</v>
      </c>
      <c r="D74" s="11">
        <v>2019</v>
      </c>
      <c r="E74" s="13">
        <v>19</v>
      </c>
      <c r="F74" s="31">
        <v>0</v>
      </c>
      <c r="G74" s="31">
        <v>0</v>
      </c>
      <c r="H74" s="31">
        <v>0</v>
      </c>
      <c r="I74" s="31">
        <v>19</v>
      </c>
      <c r="J74" s="47">
        <v>0</v>
      </c>
      <c r="K74" s="32">
        <v>0</v>
      </c>
      <c r="L74" s="13">
        <v>19</v>
      </c>
      <c r="M74" s="31">
        <v>0</v>
      </c>
      <c r="N74" s="31">
        <v>0</v>
      </c>
      <c r="O74" s="31">
        <v>19</v>
      </c>
      <c r="P74" s="31">
        <v>0</v>
      </c>
      <c r="Q74" s="31">
        <v>0</v>
      </c>
      <c r="R74" s="48">
        <v>0</v>
      </c>
      <c r="S74" s="32">
        <v>0</v>
      </c>
      <c r="T74" s="33">
        <f t="shared" si="14"/>
        <v>0</v>
      </c>
      <c r="U74" s="34">
        <f t="shared" si="15"/>
        <v>0</v>
      </c>
      <c r="V74" s="34">
        <f t="shared" si="16"/>
        <v>0</v>
      </c>
      <c r="W74" s="34">
        <f t="shared" si="17"/>
        <v>19</v>
      </c>
      <c r="X74" s="34">
        <f t="shared" si="18"/>
        <v>-19</v>
      </c>
      <c r="Y74" s="34">
        <f t="shared" si="19"/>
        <v>0</v>
      </c>
      <c r="Z74" s="49">
        <f t="shared" si="20"/>
        <v>0</v>
      </c>
      <c r="AA74" s="35">
        <f t="shared" si="21"/>
        <v>0</v>
      </c>
    </row>
    <row r="75" spans="1:27" x14ac:dyDescent="0.15">
      <c r="C75" s="8"/>
      <c r="D75" s="12">
        <v>2018</v>
      </c>
      <c r="E75" s="14">
        <v>19</v>
      </c>
      <c r="F75" s="36">
        <v>0</v>
      </c>
      <c r="G75" s="36">
        <v>0</v>
      </c>
      <c r="H75" s="36">
        <v>0</v>
      </c>
      <c r="I75" s="36">
        <v>19</v>
      </c>
      <c r="J75" s="68">
        <v>0</v>
      </c>
      <c r="K75" s="30">
        <v>0</v>
      </c>
      <c r="L75" s="14">
        <v>19</v>
      </c>
      <c r="M75" s="36">
        <v>0</v>
      </c>
      <c r="N75" s="36">
        <v>0</v>
      </c>
      <c r="O75" s="36">
        <v>0</v>
      </c>
      <c r="P75" s="36">
        <v>19</v>
      </c>
      <c r="Q75" s="36">
        <v>0</v>
      </c>
      <c r="R75" s="66">
        <v>0</v>
      </c>
      <c r="S75" s="30">
        <v>0</v>
      </c>
      <c r="T75" s="37">
        <f t="shared" si="14"/>
        <v>0</v>
      </c>
      <c r="U75" s="38">
        <f t="shared" si="15"/>
        <v>0</v>
      </c>
      <c r="V75" s="38">
        <f t="shared" si="16"/>
        <v>0</v>
      </c>
      <c r="W75" s="38">
        <f t="shared" si="17"/>
        <v>0</v>
      </c>
      <c r="X75" s="38">
        <f t="shared" si="18"/>
        <v>0</v>
      </c>
      <c r="Y75" s="38">
        <f t="shared" si="19"/>
        <v>0</v>
      </c>
      <c r="Z75" s="63">
        <f t="shared" si="20"/>
        <v>0</v>
      </c>
      <c r="AA75" s="39">
        <f t="shared" si="21"/>
        <v>0</v>
      </c>
    </row>
    <row r="76" spans="1:27" ht="13.5" customHeight="1" x14ac:dyDescent="0.15">
      <c r="C76" s="7" t="s">
        <v>12</v>
      </c>
      <c r="D76" s="11">
        <v>2019</v>
      </c>
      <c r="E76" s="13">
        <v>19</v>
      </c>
      <c r="F76" s="31">
        <v>0</v>
      </c>
      <c r="G76" s="31">
        <v>0</v>
      </c>
      <c r="H76" s="31">
        <v>19</v>
      </c>
      <c r="I76" s="31">
        <v>0</v>
      </c>
      <c r="J76" s="47">
        <v>0</v>
      </c>
      <c r="K76" s="32">
        <v>0</v>
      </c>
      <c r="L76" s="13">
        <v>19</v>
      </c>
      <c r="M76" s="31">
        <v>0</v>
      </c>
      <c r="N76" s="31">
        <v>0</v>
      </c>
      <c r="O76" s="31">
        <v>19</v>
      </c>
      <c r="P76" s="31">
        <v>0</v>
      </c>
      <c r="Q76" s="31">
        <v>0</v>
      </c>
      <c r="R76" s="48">
        <v>0</v>
      </c>
      <c r="S76" s="32">
        <v>0</v>
      </c>
      <c r="T76" s="33">
        <f t="shared" si="14"/>
        <v>0</v>
      </c>
      <c r="U76" s="34">
        <f t="shared" si="15"/>
        <v>0</v>
      </c>
      <c r="V76" s="34">
        <f t="shared" si="16"/>
        <v>0</v>
      </c>
      <c r="W76" s="34">
        <f t="shared" si="17"/>
        <v>0</v>
      </c>
      <c r="X76" s="34">
        <f t="shared" si="18"/>
        <v>0</v>
      </c>
      <c r="Y76" s="34">
        <f t="shared" si="19"/>
        <v>0</v>
      </c>
      <c r="Z76" s="49">
        <f t="shared" si="20"/>
        <v>0</v>
      </c>
      <c r="AA76" s="35">
        <f t="shared" si="21"/>
        <v>0</v>
      </c>
    </row>
    <row r="77" spans="1:27" x14ac:dyDescent="0.15">
      <c r="C77" s="8"/>
      <c r="D77" s="12">
        <v>2018</v>
      </c>
      <c r="E77" s="14">
        <v>19</v>
      </c>
      <c r="F77" s="36">
        <v>0</v>
      </c>
      <c r="G77" s="36">
        <v>0</v>
      </c>
      <c r="H77" s="36">
        <v>19</v>
      </c>
      <c r="I77" s="36">
        <v>0</v>
      </c>
      <c r="J77" s="68">
        <v>0</v>
      </c>
      <c r="K77" s="30">
        <v>0</v>
      </c>
      <c r="L77" s="14">
        <v>19</v>
      </c>
      <c r="M77" s="36">
        <v>0</v>
      </c>
      <c r="N77" s="36">
        <v>0</v>
      </c>
      <c r="O77" s="36">
        <v>19</v>
      </c>
      <c r="P77" s="36">
        <v>0</v>
      </c>
      <c r="Q77" s="36">
        <v>0</v>
      </c>
      <c r="R77" s="66">
        <v>0</v>
      </c>
      <c r="S77" s="30">
        <v>0</v>
      </c>
      <c r="T77" s="37">
        <f t="shared" si="14"/>
        <v>0</v>
      </c>
      <c r="U77" s="38">
        <f t="shared" si="15"/>
        <v>0</v>
      </c>
      <c r="V77" s="38">
        <f t="shared" si="16"/>
        <v>0</v>
      </c>
      <c r="W77" s="38">
        <f t="shared" si="17"/>
        <v>0</v>
      </c>
      <c r="X77" s="38">
        <f t="shared" si="18"/>
        <v>0</v>
      </c>
      <c r="Y77" s="38">
        <f t="shared" si="19"/>
        <v>0</v>
      </c>
      <c r="Z77" s="63">
        <f t="shared" si="20"/>
        <v>0</v>
      </c>
      <c r="AA77" s="39">
        <f t="shared" si="21"/>
        <v>0</v>
      </c>
    </row>
    <row r="78" spans="1:27" ht="13.5" customHeight="1" x14ac:dyDescent="0.15">
      <c r="C78" s="7" t="s">
        <v>56</v>
      </c>
      <c r="D78" s="11">
        <v>2019</v>
      </c>
      <c r="E78" s="13" t="s">
        <v>52</v>
      </c>
      <c r="F78" s="31" t="s">
        <v>52</v>
      </c>
      <c r="G78" s="31" t="s">
        <v>52</v>
      </c>
      <c r="H78" s="31" t="s">
        <v>52</v>
      </c>
      <c r="I78" s="31" t="s">
        <v>52</v>
      </c>
      <c r="J78" s="47" t="s">
        <v>52</v>
      </c>
      <c r="K78" s="32" t="s">
        <v>52</v>
      </c>
      <c r="L78" s="13" t="s">
        <v>52</v>
      </c>
      <c r="M78" s="31" t="s">
        <v>52</v>
      </c>
      <c r="N78" s="31" t="s">
        <v>52</v>
      </c>
      <c r="O78" s="31" t="s">
        <v>52</v>
      </c>
      <c r="P78" s="31" t="s">
        <v>52</v>
      </c>
      <c r="Q78" s="31" t="s">
        <v>52</v>
      </c>
      <c r="R78" s="48" t="s">
        <v>52</v>
      </c>
      <c r="S78" s="32" t="s">
        <v>52</v>
      </c>
      <c r="T78" s="33" t="s">
        <v>52</v>
      </c>
      <c r="U78" s="34" t="s">
        <v>52</v>
      </c>
      <c r="V78" s="34" t="s">
        <v>52</v>
      </c>
      <c r="W78" s="34" t="s">
        <v>52</v>
      </c>
      <c r="X78" s="34" t="s">
        <v>52</v>
      </c>
      <c r="Y78" s="34" t="s">
        <v>52</v>
      </c>
      <c r="Z78" s="49" t="s">
        <v>52</v>
      </c>
      <c r="AA78" s="35" t="s">
        <v>52</v>
      </c>
    </row>
    <row r="79" spans="1:27" ht="14.25" thickBot="1" x14ac:dyDescent="0.2">
      <c r="C79" s="8"/>
      <c r="D79" s="12">
        <v>2018</v>
      </c>
      <c r="E79" s="29">
        <v>5</v>
      </c>
      <c r="F79" s="40">
        <v>0</v>
      </c>
      <c r="G79" s="40">
        <v>0</v>
      </c>
      <c r="H79" s="40">
        <v>0</v>
      </c>
      <c r="I79" s="40">
        <v>0</v>
      </c>
      <c r="J79" s="65">
        <v>5</v>
      </c>
      <c r="K79" s="41">
        <v>0</v>
      </c>
      <c r="L79" s="29">
        <v>5</v>
      </c>
      <c r="M79" s="40">
        <v>0</v>
      </c>
      <c r="N79" s="40">
        <v>0</v>
      </c>
      <c r="O79" s="40">
        <v>0</v>
      </c>
      <c r="P79" s="40">
        <v>0</v>
      </c>
      <c r="Q79" s="40">
        <v>5</v>
      </c>
      <c r="R79" s="67">
        <v>0</v>
      </c>
      <c r="S79" s="41">
        <v>0</v>
      </c>
      <c r="T79" s="43">
        <f t="shared" si="14"/>
        <v>0</v>
      </c>
      <c r="U79" s="44">
        <f t="shared" si="15"/>
        <v>0</v>
      </c>
      <c r="V79" s="44">
        <f t="shared" si="16"/>
        <v>0</v>
      </c>
      <c r="W79" s="44">
        <f t="shared" si="17"/>
        <v>0</v>
      </c>
      <c r="X79" s="44">
        <f t="shared" si="18"/>
        <v>0</v>
      </c>
      <c r="Y79" s="44">
        <f t="shared" si="19"/>
        <v>0</v>
      </c>
      <c r="Z79" s="64">
        <f t="shared" si="20"/>
        <v>0</v>
      </c>
      <c r="AA79" s="45">
        <f t="shared" si="21"/>
        <v>0</v>
      </c>
    </row>
    <row r="80" spans="1:27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27" ht="14.25" thickBot="1" x14ac:dyDescent="0.2">
      <c r="C81" s="16"/>
      <c r="D81" s="17"/>
      <c r="E81" s="3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  <c r="R81" s="4"/>
      <c r="S81" s="4"/>
    </row>
    <row r="82" spans="1:27" x14ac:dyDescent="0.15">
      <c r="C82" s="16"/>
      <c r="D82" s="17"/>
      <c r="E82" s="91" t="s">
        <v>53</v>
      </c>
      <c r="F82" s="92"/>
      <c r="G82" s="92"/>
      <c r="H82" s="92"/>
      <c r="I82" s="92"/>
      <c r="J82" s="92"/>
      <c r="K82" s="93"/>
      <c r="L82" s="80" t="s">
        <v>62</v>
      </c>
      <c r="M82" s="81"/>
      <c r="N82" s="81"/>
      <c r="O82" s="81"/>
      <c r="P82" s="81"/>
      <c r="Q82" s="82"/>
      <c r="R82" s="82"/>
      <c r="S82" s="83"/>
      <c r="T82" s="84" t="s">
        <v>37</v>
      </c>
      <c r="U82" s="85"/>
      <c r="V82" s="85"/>
      <c r="W82" s="85"/>
      <c r="X82" s="85"/>
      <c r="Y82" s="85"/>
      <c r="Z82" s="85"/>
      <c r="AA82" s="86"/>
    </row>
    <row r="83" spans="1:27" x14ac:dyDescent="0.15">
      <c r="C83" s="16"/>
      <c r="D83" s="17"/>
      <c r="E83" s="77" t="s">
        <v>36</v>
      </c>
      <c r="F83" s="69" t="s">
        <v>32</v>
      </c>
      <c r="G83" s="69" t="s">
        <v>35</v>
      </c>
      <c r="H83" s="69" t="s">
        <v>34</v>
      </c>
      <c r="I83" s="69" t="s">
        <v>33</v>
      </c>
      <c r="J83" s="69" t="s">
        <v>64</v>
      </c>
      <c r="K83" s="71" t="s">
        <v>65</v>
      </c>
      <c r="L83" s="77" t="s">
        <v>36</v>
      </c>
      <c r="M83" s="69" t="s">
        <v>32</v>
      </c>
      <c r="N83" s="69" t="s">
        <v>35</v>
      </c>
      <c r="O83" s="69" t="s">
        <v>34</v>
      </c>
      <c r="P83" s="69" t="s">
        <v>33</v>
      </c>
      <c r="Q83" s="69" t="s">
        <v>64</v>
      </c>
      <c r="R83" s="69" t="s">
        <v>65</v>
      </c>
      <c r="S83" s="71" t="s">
        <v>59</v>
      </c>
      <c r="T83" s="73" t="s">
        <v>36</v>
      </c>
      <c r="U83" s="75" t="s">
        <v>32</v>
      </c>
      <c r="V83" s="75" t="s">
        <v>35</v>
      </c>
      <c r="W83" s="75" t="s">
        <v>34</v>
      </c>
      <c r="X83" s="75" t="s">
        <v>33</v>
      </c>
      <c r="Y83" s="69" t="s">
        <v>64</v>
      </c>
      <c r="Z83" s="69" t="s">
        <v>65</v>
      </c>
      <c r="AA83" s="71" t="s">
        <v>59</v>
      </c>
    </row>
    <row r="84" spans="1:27" ht="14.25" thickBot="1" x14ac:dyDescent="0.2">
      <c r="C84" s="16"/>
      <c r="D84" s="17"/>
      <c r="E84" s="78"/>
      <c r="F84" s="79"/>
      <c r="G84" s="79"/>
      <c r="H84" s="79"/>
      <c r="I84" s="79"/>
      <c r="J84" s="70"/>
      <c r="K84" s="106"/>
      <c r="L84" s="78"/>
      <c r="M84" s="79"/>
      <c r="N84" s="79"/>
      <c r="O84" s="79"/>
      <c r="P84" s="79"/>
      <c r="Q84" s="70"/>
      <c r="R84" s="79"/>
      <c r="S84" s="72"/>
      <c r="T84" s="74"/>
      <c r="U84" s="76"/>
      <c r="V84" s="76"/>
      <c r="W84" s="76"/>
      <c r="X84" s="76"/>
      <c r="Y84" s="79"/>
      <c r="Z84" s="79"/>
      <c r="AA84" s="72"/>
    </row>
    <row r="85" spans="1:27" x14ac:dyDescent="0.15">
      <c r="C85" s="89" t="s">
        <v>57</v>
      </c>
      <c r="D85" s="27">
        <v>2019</v>
      </c>
      <c r="E85" s="53">
        <v>3434</v>
      </c>
      <c r="F85" s="54">
        <v>252</v>
      </c>
      <c r="G85" s="54">
        <v>1681</v>
      </c>
      <c r="H85" s="54">
        <v>655</v>
      </c>
      <c r="I85" s="54">
        <v>535</v>
      </c>
      <c r="J85" s="61">
        <v>311</v>
      </c>
      <c r="K85" s="61">
        <v>0</v>
      </c>
      <c r="L85" s="53">
        <v>3504</v>
      </c>
      <c r="M85" s="54">
        <v>252</v>
      </c>
      <c r="N85" s="54">
        <v>1765</v>
      </c>
      <c r="O85" s="54">
        <v>852</v>
      </c>
      <c r="P85" s="54">
        <v>511</v>
      </c>
      <c r="Q85" s="54">
        <v>70</v>
      </c>
      <c r="R85" s="55">
        <v>0</v>
      </c>
      <c r="S85" s="56">
        <v>54</v>
      </c>
      <c r="T85" s="25">
        <f t="shared" ref="T85:X86" si="22">L85-E85</f>
        <v>70</v>
      </c>
      <c r="U85" s="26">
        <f t="shared" si="22"/>
        <v>0</v>
      </c>
      <c r="V85" s="26">
        <f t="shared" si="22"/>
        <v>84</v>
      </c>
      <c r="W85" s="26">
        <f t="shared" si="22"/>
        <v>197</v>
      </c>
      <c r="X85" s="26">
        <f t="shared" si="22"/>
        <v>-24</v>
      </c>
      <c r="Y85" s="26">
        <f t="shared" ref="Y85" si="23">Q85-J85-K85</f>
        <v>-241</v>
      </c>
      <c r="Z85" s="50">
        <f t="shared" ref="Z85" si="24">R85</f>
        <v>0</v>
      </c>
      <c r="AA85" s="46">
        <f>S85</f>
        <v>54</v>
      </c>
    </row>
    <row r="86" spans="1:27" ht="14.25" thickBot="1" x14ac:dyDescent="0.2">
      <c r="C86" s="90"/>
      <c r="D86" s="28">
        <v>2018</v>
      </c>
      <c r="E86" s="18">
        <v>3447</v>
      </c>
      <c r="F86" s="57">
        <v>252</v>
      </c>
      <c r="G86" s="57">
        <v>1770</v>
      </c>
      <c r="H86" s="57">
        <v>635</v>
      </c>
      <c r="I86" s="57">
        <v>535</v>
      </c>
      <c r="J86" s="62">
        <v>247</v>
      </c>
      <c r="K86" s="62">
        <v>8</v>
      </c>
      <c r="L86" s="18">
        <v>3453</v>
      </c>
      <c r="M86" s="57">
        <v>258</v>
      </c>
      <c r="N86" s="57">
        <v>1719</v>
      </c>
      <c r="O86" s="57">
        <v>758</v>
      </c>
      <c r="P86" s="57">
        <v>542</v>
      </c>
      <c r="Q86" s="57">
        <v>144</v>
      </c>
      <c r="R86" s="58">
        <v>32</v>
      </c>
      <c r="S86" s="42">
        <v>0</v>
      </c>
      <c r="T86" s="23">
        <f t="shared" si="22"/>
        <v>6</v>
      </c>
      <c r="U86" s="24">
        <f t="shared" si="22"/>
        <v>6</v>
      </c>
      <c r="V86" s="24">
        <f t="shared" si="22"/>
        <v>-51</v>
      </c>
      <c r="W86" s="24">
        <f t="shared" si="22"/>
        <v>123</v>
      </c>
      <c r="X86" s="24">
        <f t="shared" si="22"/>
        <v>7</v>
      </c>
      <c r="Y86" s="44">
        <f t="shared" ref="Y86" si="25">Q86-J86-K86</f>
        <v>-111</v>
      </c>
      <c r="Z86" s="44">
        <f t="shared" ref="Z86" si="26">R86</f>
        <v>32</v>
      </c>
      <c r="AA86" s="45">
        <f>S86</f>
        <v>0</v>
      </c>
    </row>
    <row r="87" spans="1:27" ht="14.25" thickBot="1" x14ac:dyDescent="0.2">
      <c r="C87" s="3"/>
      <c r="E87" s="3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  <c r="R87" s="4"/>
      <c r="S87" s="4"/>
    </row>
    <row r="88" spans="1:27" ht="14.25" thickBot="1" x14ac:dyDescent="0.2">
      <c r="C88" s="87" t="s">
        <v>63</v>
      </c>
      <c r="D88" s="88"/>
      <c r="E88" s="19">
        <f>SUM(F88:I88)</f>
        <v>3310</v>
      </c>
      <c r="F88" s="20">
        <v>319</v>
      </c>
      <c r="G88" s="20">
        <v>1108</v>
      </c>
      <c r="H88" s="20">
        <v>1209</v>
      </c>
      <c r="I88" s="20">
        <v>674</v>
      </c>
      <c r="J88" s="52"/>
      <c r="K88" s="51"/>
      <c r="L88" s="2"/>
      <c r="M88" s="2"/>
      <c r="N88" s="2"/>
      <c r="O88" s="2"/>
      <c r="P88" s="2"/>
      <c r="Q88" s="2"/>
      <c r="R88" s="2"/>
      <c r="S88" s="2"/>
    </row>
    <row r="89" spans="1:27" ht="14.25" thickBot="1" x14ac:dyDescent="0.2">
      <c r="C89" s="3"/>
      <c r="E89" s="3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</row>
    <row r="90" spans="1:27" x14ac:dyDescent="0.15">
      <c r="C90" s="89" t="s">
        <v>58</v>
      </c>
      <c r="D90" s="27">
        <v>2019</v>
      </c>
      <c r="E90" s="21">
        <f>E88-E85</f>
        <v>-124</v>
      </c>
      <c r="F90" s="22">
        <f t="shared" ref="F90:K91" si="27">F88-F85</f>
        <v>67</v>
      </c>
      <c r="G90" s="22">
        <f t="shared" si="27"/>
        <v>-573</v>
      </c>
      <c r="H90" s="22">
        <f t="shared" si="27"/>
        <v>554</v>
      </c>
      <c r="I90" s="22">
        <f t="shared" si="27"/>
        <v>139</v>
      </c>
      <c r="J90" s="59">
        <f t="shared" si="27"/>
        <v>-311</v>
      </c>
      <c r="K90" s="60">
        <f t="shared" si="27"/>
        <v>0</v>
      </c>
      <c r="L90" s="2"/>
      <c r="M90" s="2"/>
      <c r="N90" s="2"/>
      <c r="O90" s="2"/>
      <c r="P90" s="2"/>
      <c r="Q90" s="2"/>
      <c r="R90" s="2"/>
      <c r="S90" s="2"/>
    </row>
    <row r="91" spans="1:27" s="2" customFormat="1" ht="14.25" thickBot="1" x14ac:dyDescent="0.2">
      <c r="A91" s="5"/>
      <c r="B91" s="1"/>
      <c r="C91" s="90"/>
      <c r="D91" s="28">
        <v>2018</v>
      </c>
      <c r="E91" s="23">
        <f>E88-E86</f>
        <v>-137</v>
      </c>
      <c r="F91" s="24">
        <f t="shared" ref="F91:I91" si="28">F88-F86</f>
        <v>67</v>
      </c>
      <c r="G91" s="24">
        <f t="shared" si="28"/>
        <v>-662</v>
      </c>
      <c r="H91" s="24">
        <f t="shared" si="28"/>
        <v>574</v>
      </c>
      <c r="I91" s="24">
        <f t="shared" si="28"/>
        <v>139</v>
      </c>
      <c r="J91" s="44">
        <f t="shared" si="27"/>
        <v>-247</v>
      </c>
      <c r="K91" s="45">
        <f t="shared" si="27"/>
        <v>-8</v>
      </c>
    </row>
    <row r="92" spans="1:27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27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27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27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27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s="2" customFormat="1" x14ac:dyDescent="0.15">
      <c r="A296" s="5"/>
      <c r="B296" s="1"/>
      <c r="C296" s="3"/>
      <c r="D296" s="10"/>
      <c r="E296" s="3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  <c r="R296" s="4"/>
      <c r="S296" s="4"/>
    </row>
    <row r="297" spans="1:19" s="2" customFormat="1" x14ac:dyDescent="0.15">
      <c r="A297" s="5"/>
      <c r="B297" s="1"/>
      <c r="C297" s="3"/>
      <c r="D297" s="10"/>
      <c r="E297" s="3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  <c r="R297" s="4"/>
      <c r="S297" s="4"/>
    </row>
    <row r="298" spans="1:19" s="2" customFormat="1" x14ac:dyDescent="0.15">
      <c r="A298" s="5"/>
      <c r="B298" s="1"/>
      <c r="C298" s="3"/>
      <c r="D298" s="10"/>
      <c r="E298" s="3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  <c r="R298" s="4"/>
      <c r="S298" s="4"/>
    </row>
    <row r="299" spans="1:19" s="2" customFormat="1" x14ac:dyDescent="0.15">
      <c r="A299" s="5"/>
      <c r="B299" s="1"/>
      <c r="C299" s="3"/>
      <c r="D299" s="10"/>
      <c r="E299" s="3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  <c r="R299" s="4"/>
      <c r="S299" s="4"/>
    </row>
    <row r="300" spans="1:19" s="2" customFormat="1" x14ac:dyDescent="0.15">
      <c r="A300" s="5"/>
      <c r="B300" s="1"/>
      <c r="C300" s="3"/>
      <c r="D300" s="10"/>
      <c r="E300" s="3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  <c r="R300" s="4"/>
      <c r="S300" s="4"/>
    </row>
    <row r="301" spans="1:19" s="2" customFormat="1" x14ac:dyDescent="0.15">
      <c r="A301" s="5"/>
      <c r="B301" s="1"/>
      <c r="C301" s="3"/>
      <c r="D301" s="10"/>
      <c r="E301" s="3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  <c r="R301" s="4"/>
      <c r="S301" s="4"/>
    </row>
    <row r="302" spans="1:19" s="2" customFormat="1" x14ac:dyDescent="0.15">
      <c r="A302" s="5"/>
      <c r="B302" s="1"/>
      <c r="C302" s="3"/>
      <c r="D302" s="10"/>
      <c r="E302" s="3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  <c r="R302" s="4"/>
      <c r="S302" s="4"/>
    </row>
    <row r="303" spans="1:19" s="2" customFormat="1" x14ac:dyDescent="0.15">
      <c r="A303" s="5"/>
      <c r="B303" s="1"/>
      <c r="C303" s="3"/>
      <c r="D303" s="10"/>
      <c r="E303" s="3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  <c r="R303" s="4"/>
      <c r="S303" s="4"/>
    </row>
    <row r="304" spans="1:19" s="2" customFormat="1" x14ac:dyDescent="0.15">
      <c r="A304" s="5"/>
      <c r="B304" s="1"/>
      <c r="C304" s="3"/>
      <c r="D304" s="10"/>
      <c r="E304" s="3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  <c r="R304" s="4"/>
      <c r="S304" s="4"/>
    </row>
    <row r="305" spans="1:19" s="2" customFormat="1" x14ac:dyDescent="0.15">
      <c r="A305" s="5"/>
      <c r="B305" s="1"/>
      <c r="C305" s="3"/>
      <c r="D305" s="10"/>
      <c r="E305" s="3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  <c r="R305" s="4"/>
      <c r="S305" s="4"/>
    </row>
    <row r="306" spans="1:19" s="2" customFormat="1" x14ac:dyDescent="0.15">
      <c r="A306" s="5"/>
      <c r="B306" s="1"/>
      <c r="C306" s="3"/>
      <c r="D306" s="10"/>
      <c r="E306" s="3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  <c r="R306" s="4"/>
      <c r="S306" s="4"/>
    </row>
    <row r="307" spans="1:19" s="2" customFormat="1" x14ac:dyDescent="0.15">
      <c r="A307" s="5"/>
      <c r="B307" s="1"/>
      <c r="C307" s="3"/>
      <c r="D307" s="10"/>
      <c r="E307" s="3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  <c r="R307" s="4"/>
      <c r="S307" s="4"/>
    </row>
    <row r="308" spans="1:19" s="2" customFormat="1" x14ac:dyDescent="0.15">
      <c r="A308" s="5"/>
      <c r="B308" s="1"/>
      <c r="C308" s="3"/>
      <c r="D308" s="10"/>
      <c r="E308" s="3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  <c r="R308" s="4"/>
      <c r="S308" s="4"/>
    </row>
    <row r="309" spans="1:19" s="2" customFormat="1" x14ac:dyDescent="0.15">
      <c r="A309" s="5"/>
      <c r="B309" s="1"/>
      <c r="C309" s="3"/>
      <c r="D309" s="10"/>
      <c r="E309" s="3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  <c r="R309" s="4"/>
      <c r="S309" s="4"/>
    </row>
    <row r="310" spans="1:19" s="2" customFormat="1" x14ac:dyDescent="0.15">
      <c r="A310" s="5"/>
      <c r="B310" s="1"/>
      <c r="C310" s="3"/>
      <c r="D310" s="10"/>
      <c r="E310" s="3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  <c r="R310" s="4"/>
      <c r="S310" s="4"/>
    </row>
    <row r="311" spans="1:19" s="2" customFormat="1" x14ac:dyDescent="0.15">
      <c r="A311" s="5"/>
      <c r="B311" s="1"/>
      <c r="C311" s="3"/>
      <c r="D311" s="10"/>
      <c r="E311" s="3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  <c r="R311" s="4"/>
      <c r="S311" s="4"/>
    </row>
    <row r="312" spans="1:19" s="2" customFormat="1" x14ac:dyDescent="0.15">
      <c r="A312" s="5"/>
      <c r="B312" s="1"/>
      <c r="C312" s="3"/>
      <c r="D312" s="10"/>
      <c r="E312" s="3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  <c r="R312" s="4"/>
      <c r="S312" s="4"/>
    </row>
    <row r="313" spans="1:19" s="2" customFormat="1" x14ac:dyDescent="0.15">
      <c r="A313" s="5"/>
      <c r="B313" s="1"/>
      <c r="C313" s="3"/>
      <c r="D313" s="10"/>
      <c r="E313" s="3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  <c r="R313" s="4"/>
      <c r="S313" s="4"/>
    </row>
    <row r="314" spans="1:19" s="2" customFormat="1" x14ac:dyDescent="0.15">
      <c r="A314" s="5"/>
      <c r="B314" s="1"/>
      <c r="C314" s="3"/>
      <c r="D314" s="10"/>
      <c r="E314" s="3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  <c r="R314" s="4"/>
      <c r="S314" s="4"/>
    </row>
    <row r="315" spans="1:19" s="2" customFormat="1" x14ac:dyDescent="0.15">
      <c r="A315" s="5"/>
      <c r="B315" s="1"/>
      <c r="C315" s="3"/>
      <c r="D315" s="10"/>
      <c r="E315" s="3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  <c r="R315" s="4"/>
      <c r="S315" s="4"/>
    </row>
    <row r="316" spans="1:19" s="2" customFormat="1" x14ac:dyDescent="0.15">
      <c r="A316" s="5"/>
      <c r="B316" s="1"/>
      <c r="C316" s="3"/>
      <c r="D316" s="10"/>
      <c r="E316" s="3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  <c r="R316" s="4"/>
      <c r="S316" s="4"/>
    </row>
    <row r="317" spans="1:19" s="2" customFormat="1" x14ac:dyDescent="0.15">
      <c r="A317" s="5"/>
      <c r="B317" s="1"/>
      <c r="C317" s="3"/>
      <c r="D317" s="10"/>
      <c r="E317" s="3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  <c r="R317" s="4"/>
      <c r="S317" s="4"/>
    </row>
    <row r="318" spans="1:19" s="2" customFormat="1" x14ac:dyDescent="0.15">
      <c r="A318" s="5"/>
      <c r="B318" s="1"/>
      <c r="C318" s="3"/>
      <c r="D318" s="10"/>
      <c r="E318" s="3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  <c r="R318" s="4"/>
      <c r="S318" s="4"/>
    </row>
    <row r="319" spans="1:19" s="2" customFormat="1" x14ac:dyDescent="0.15">
      <c r="A319" s="5"/>
      <c r="B319" s="1"/>
      <c r="C319" s="3"/>
      <c r="D319" s="10"/>
      <c r="E319" s="3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  <c r="R319" s="4"/>
      <c r="S319" s="4"/>
    </row>
    <row r="320" spans="1:19" s="2" customFormat="1" x14ac:dyDescent="0.15">
      <c r="A320" s="5"/>
      <c r="B320" s="1"/>
      <c r="C320" s="3"/>
      <c r="D320" s="10"/>
      <c r="E320" s="3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  <c r="R320" s="4"/>
      <c r="S320" s="4"/>
    </row>
    <row r="321" spans="1:19" s="2" customFormat="1" x14ac:dyDescent="0.15">
      <c r="A321" s="5"/>
      <c r="B321" s="1"/>
      <c r="C321" s="3"/>
      <c r="D321" s="10"/>
      <c r="E321" s="3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  <c r="R321" s="4"/>
      <c r="S321" s="4"/>
    </row>
    <row r="322" spans="1:19" s="2" customFormat="1" x14ac:dyDescent="0.15">
      <c r="A322" s="5"/>
      <c r="B322" s="1"/>
      <c r="C322" s="3"/>
      <c r="D322" s="10"/>
      <c r="E322" s="3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  <c r="R322" s="4"/>
      <c r="S322" s="4"/>
    </row>
    <row r="323" spans="1:19" s="2" customFormat="1" x14ac:dyDescent="0.15">
      <c r="A323" s="5"/>
      <c r="B323" s="1"/>
      <c r="C323" s="3"/>
      <c r="D323" s="10"/>
      <c r="E323" s="3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  <c r="R323" s="4"/>
      <c r="S323" s="4"/>
    </row>
    <row r="324" spans="1:19" s="2" customFormat="1" x14ac:dyDescent="0.15">
      <c r="A324" s="5"/>
      <c r="B324" s="1"/>
      <c r="C324" s="3"/>
      <c r="D324" s="10"/>
      <c r="E324" s="3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  <c r="R324" s="4"/>
      <c r="S324" s="4"/>
    </row>
    <row r="325" spans="1:19" s="2" customFormat="1" x14ac:dyDescent="0.15">
      <c r="A325" s="5"/>
      <c r="B325" s="1"/>
      <c r="C325" s="3"/>
      <c r="D325" s="10"/>
      <c r="E325" s="3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  <c r="R325" s="4"/>
      <c r="S325" s="4"/>
    </row>
    <row r="326" spans="1:19" s="2" customFormat="1" x14ac:dyDescent="0.15">
      <c r="A326" s="5"/>
      <c r="B326" s="1"/>
      <c r="C326" s="3"/>
      <c r="D326" s="10"/>
      <c r="E326" s="3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  <c r="R326" s="4"/>
      <c r="S326" s="4"/>
    </row>
    <row r="327" spans="1:19" s="2" customFormat="1" x14ac:dyDescent="0.15">
      <c r="A327" s="5"/>
      <c r="B327" s="1"/>
      <c r="C327" s="3"/>
      <c r="D327" s="10"/>
      <c r="E327" s="3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  <c r="R327" s="4"/>
      <c r="S327" s="4"/>
    </row>
    <row r="328" spans="1:19" s="2" customFormat="1" x14ac:dyDescent="0.15">
      <c r="A328" s="5"/>
      <c r="B328" s="1"/>
      <c r="C328" s="3"/>
      <c r="D328" s="10"/>
      <c r="E328" s="3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  <c r="R328" s="4"/>
      <c r="S328" s="4"/>
    </row>
    <row r="329" spans="1:19" s="2" customFormat="1" x14ac:dyDescent="0.15">
      <c r="A329" s="5"/>
      <c r="B329" s="1"/>
      <c r="C329" s="3"/>
      <c r="D329" s="10"/>
      <c r="E329" s="3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  <c r="R329" s="4"/>
      <c r="S329" s="4"/>
    </row>
    <row r="330" spans="1:19" s="2" customFormat="1" x14ac:dyDescent="0.15">
      <c r="A330" s="5"/>
      <c r="B330" s="1"/>
      <c r="C330" s="3"/>
      <c r="D330" s="10"/>
      <c r="E330" s="3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  <c r="R330" s="4"/>
      <c r="S330" s="4"/>
    </row>
    <row r="331" spans="1:19" s="2" customFormat="1" x14ac:dyDescent="0.15">
      <c r="A331" s="5"/>
      <c r="B331" s="1"/>
      <c r="C331" s="3"/>
      <c r="D331" s="10"/>
      <c r="E331" s="3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  <c r="R331" s="4"/>
      <c r="S331" s="4"/>
    </row>
    <row r="332" spans="1:19" s="2" customFormat="1" x14ac:dyDescent="0.15">
      <c r="A332" s="5"/>
      <c r="B332" s="1"/>
      <c r="C332" s="3"/>
      <c r="D332" s="10"/>
      <c r="E332" s="3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  <c r="R332" s="4"/>
      <c r="S332" s="4"/>
    </row>
    <row r="333" spans="1:19" s="2" customFormat="1" x14ac:dyDescent="0.15">
      <c r="A333" s="5"/>
      <c r="B333" s="1"/>
      <c r="C333" s="3"/>
      <c r="D333" s="10"/>
      <c r="E333" s="3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  <c r="R333" s="4"/>
      <c r="S333" s="4"/>
    </row>
    <row r="334" spans="1:19" s="2" customFormat="1" x14ac:dyDescent="0.15">
      <c r="A334" s="5"/>
      <c r="B334" s="1"/>
      <c r="C334" s="3"/>
      <c r="D334" s="10"/>
      <c r="E334" s="3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  <c r="R334" s="4"/>
      <c r="S334" s="4"/>
    </row>
    <row r="335" spans="1:19" s="2" customFormat="1" x14ac:dyDescent="0.15">
      <c r="A335" s="5"/>
      <c r="B335" s="1"/>
      <c r="C335" s="3"/>
      <c r="D335" s="10"/>
      <c r="E335" s="3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  <c r="R335" s="4"/>
      <c r="S335" s="4"/>
    </row>
    <row r="336" spans="1:19" s="2" customFormat="1" x14ac:dyDescent="0.15">
      <c r="A336" s="5"/>
      <c r="B336" s="1"/>
      <c r="C336" s="3"/>
      <c r="D336" s="10"/>
      <c r="E336" s="3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  <c r="R336" s="4"/>
      <c r="S336" s="4"/>
    </row>
    <row r="337" spans="1:19" s="2" customFormat="1" x14ac:dyDescent="0.15">
      <c r="A337" s="5"/>
      <c r="B337" s="1"/>
      <c r="C337" s="3"/>
      <c r="D337" s="10"/>
      <c r="E337" s="3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  <c r="R337" s="4"/>
      <c r="S337" s="4"/>
    </row>
    <row r="338" spans="1:19" s="2" customFormat="1" x14ac:dyDescent="0.15">
      <c r="A338" s="5"/>
      <c r="B338" s="1"/>
      <c r="C338" s="3"/>
      <c r="D338" s="10"/>
      <c r="E338" s="3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  <c r="R338" s="4"/>
      <c r="S338" s="4"/>
    </row>
    <row r="339" spans="1:19" s="2" customFormat="1" x14ac:dyDescent="0.15">
      <c r="A339" s="5"/>
      <c r="B339" s="1"/>
      <c r="C339" s="3"/>
      <c r="D339" s="10"/>
      <c r="E339" s="3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  <c r="R339" s="4"/>
      <c r="S339" s="4"/>
    </row>
    <row r="340" spans="1:19" s="2" customFormat="1" x14ac:dyDescent="0.15">
      <c r="A340" s="5"/>
      <c r="B340" s="1"/>
      <c r="C340" s="3"/>
      <c r="D340" s="10"/>
      <c r="E340" s="3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  <c r="R340" s="4"/>
      <c r="S340" s="4"/>
    </row>
    <row r="341" spans="1:19" s="2" customFormat="1" x14ac:dyDescent="0.15">
      <c r="A341" s="5"/>
      <c r="B341" s="1"/>
      <c r="C341" s="3"/>
      <c r="D341" s="10"/>
      <c r="E341" s="3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  <c r="R341" s="4"/>
      <c r="S341" s="4"/>
    </row>
    <row r="342" spans="1:19" s="2" customFormat="1" x14ac:dyDescent="0.15">
      <c r="A342" s="5"/>
      <c r="B342" s="1"/>
      <c r="C342" s="3"/>
      <c r="D342" s="10"/>
      <c r="E342" s="3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  <c r="R342" s="4"/>
      <c r="S342" s="4"/>
    </row>
    <row r="343" spans="1:19" s="2" customFormat="1" x14ac:dyDescent="0.15">
      <c r="A343" s="5"/>
      <c r="B343" s="1"/>
      <c r="C343" s="3"/>
      <c r="D343" s="10"/>
      <c r="E343" s="3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  <c r="R343" s="4"/>
      <c r="S343" s="4"/>
    </row>
    <row r="344" spans="1:19" s="2" customFormat="1" x14ac:dyDescent="0.15">
      <c r="A344" s="5"/>
      <c r="B344" s="1"/>
      <c r="C344" s="3"/>
      <c r="D344" s="10"/>
      <c r="E344" s="3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  <c r="R344" s="4"/>
      <c r="S344" s="4"/>
    </row>
    <row r="345" spans="1:19" s="2" customFormat="1" x14ac:dyDescent="0.15">
      <c r="A345" s="5"/>
      <c r="B345" s="1"/>
      <c r="C345" s="3"/>
      <c r="D345" s="10"/>
      <c r="E345" s="3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  <c r="R345" s="4"/>
      <c r="S345" s="4"/>
    </row>
    <row r="346" spans="1:19" s="2" customFormat="1" x14ac:dyDescent="0.15">
      <c r="A346" s="5"/>
      <c r="B346" s="1"/>
      <c r="C346" s="3"/>
      <c r="D346" s="10"/>
      <c r="E346" s="3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  <c r="R346" s="4"/>
      <c r="S346" s="4"/>
    </row>
    <row r="347" spans="1:19" s="2" customFormat="1" x14ac:dyDescent="0.15">
      <c r="A347" s="5"/>
      <c r="B347" s="1"/>
      <c r="C347" s="3"/>
      <c r="D347" s="10"/>
      <c r="E347" s="3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  <c r="R347" s="4"/>
      <c r="S347" s="4"/>
    </row>
    <row r="348" spans="1:19" s="2" customFormat="1" x14ac:dyDescent="0.15">
      <c r="A348" s="5"/>
      <c r="B348" s="1"/>
      <c r="C348" s="3"/>
      <c r="D348" s="10"/>
      <c r="E348" s="3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  <c r="R348" s="4"/>
      <c r="S348" s="4"/>
    </row>
    <row r="349" spans="1:19" s="2" customFormat="1" x14ac:dyDescent="0.15">
      <c r="A349" s="5"/>
      <c r="B349" s="1"/>
      <c r="C349" s="3"/>
      <c r="D349" s="10"/>
      <c r="E349" s="3"/>
      <c r="F349" s="4"/>
      <c r="G349" s="4"/>
      <c r="H349" s="4"/>
      <c r="I349" s="4"/>
      <c r="J349" s="4"/>
      <c r="K349" s="4"/>
      <c r="L349" s="1"/>
      <c r="M349" s="4"/>
      <c r="N349" s="4"/>
      <c r="O349" s="4"/>
      <c r="P349" s="4"/>
      <c r="Q349" s="4"/>
      <c r="R349" s="4"/>
      <c r="S349" s="4"/>
    </row>
    <row r="350" spans="1:19" s="2" customFormat="1" x14ac:dyDescent="0.15">
      <c r="A350" s="5"/>
      <c r="B350" s="1"/>
      <c r="C350" s="3"/>
      <c r="D350" s="10"/>
      <c r="E350" s="3"/>
      <c r="F350" s="4"/>
      <c r="G350" s="4"/>
      <c r="H350" s="4"/>
      <c r="I350" s="4"/>
      <c r="J350" s="4"/>
      <c r="K350" s="4"/>
      <c r="L350" s="1"/>
      <c r="M350" s="4"/>
      <c r="N350" s="4"/>
      <c r="O350" s="4"/>
      <c r="P350" s="4"/>
      <c r="Q350" s="4"/>
      <c r="R350" s="4"/>
      <c r="S350" s="4"/>
    </row>
    <row r="351" spans="1:19" s="2" customFormat="1" x14ac:dyDescent="0.15">
      <c r="A351" s="5"/>
      <c r="B351" s="1"/>
      <c r="C351" s="3"/>
      <c r="D351" s="10"/>
      <c r="E351" s="3"/>
      <c r="F351" s="4"/>
      <c r="G351" s="4"/>
      <c r="H351" s="4"/>
      <c r="I351" s="4"/>
      <c r="J351" s="4"/>
      <c r="K351" s="4"/>
      <c r="L351" s="1"/>
      <c r="M351" s="4"/>
      <c r="N351" s="4"/>
      <c r="O351" s="4"/>
      <c r="P351" s="4"/>
      <c r="Q351" s="4"/>
      <c r="R351" s="4"/>
      <c r="S351" s="4"/>
    </row>
    <row r="352" spans="1:19" s="2" customFormat="1" x14ac:dyDescent="0.15">
      <c r="A352" s="5"/>
      <c r="B352" s="1"/>
      <c r="C352" s="3"/>
      <c r="D352" s="10"/>
      <c r="E352" s="3"/>
      <c r="F352" s="4"/>
      <c r="G352" s="4"/>
      <c r="H352" s="4"/>
      <c r="I352" s="4"/>
      <c r="J352" s="4"/>
      <c r="K352" s="4"/>
      <c r="L352" s="1"/>
      <c r="M352" s="4"/>
      <c r="N352" s="4"/>
      <c r="O352" s="4"/>
      <c r="P352" s="4"/>
      <c r="Q352" s="4"/>
      <c r="R352" s="4"/>
      <c r="S352" s="4"/>
    </row>
    <row r="353" spans="1:19" s="2" customFormat="1" x14ac:dyDescent="0.15">
      <c r="A353" s="5"/>
      <c r="B353" s="1"/>
      <c r="C353" s="3"/>
      <c r="D353" s="10"/>
      <c r="E353" s="3"/>
      <c r="F353" s="4"/>
      <c r="G353" s="4"/>
      <c r="H353" s="4"/>
      <c r="I353" s="4"/>
      <c r="J353" s="4"/>
      <c r="K353" s="4"/>
      <c r="L353" s="1"/>
      <c r="M353" s="4"/>
      <c r="N353" s="4"/>
      <c r="O353" s="4"/>
      <c r="P353" s="4"/>
      <c r="Q353" s="4"/>
      <c r="R353" s="4"/>
      <c r="S353" s="4"/>
    </row>
    <row r="354" spans="1:19" s="2" customFormat="1" x14ac:dyDescent="0.15">
      <c r="A354" s="5"/>
      <c r="B354" s="1"/>
      <c r="C354" s="3"/>
      <c r="D354" s="10"/>
      <c r="E354" s="3"/>
      <c r="F354" s="4"/>
      <c r="G354" s="4"/>
      <c r="H354" s="4"/>
      <c r="I354" s="4"/>
      <c r="J354" s="4"/>
      <c r="K354" s="4"/>
      <c r="L354" s="1"/>
      <c r="M354" s="4"/>
      <c r="N354" s="4"/>
      <c r="O354" s="4"/>
      <c r="P354" s="4"/>
      <c r="Q354" s="4"/>
      <c r="R354" s="4"/>
      <c r="S354" s="4"/>
    </row>
    <row r="355" spans="1:19" s="2" customFormat="1" x14ac:dyDescent="0.15">
      <c r="A355" s="5"/>
      <c r="B355" s="1"/>
      <c r="C355" s="3"/>
      <c r="D355" s="10"/>
      <c r="E355" s="3"/>
      <c r="F355" s="4"/>
      <c r="G355" s="4"/>
      <c r="H355" s="4"/>
      <c r="I355" s="4"/>
      <c r="J355" s="4"/>
      <c r="K355" s="4"/>
      <c r="L355" s="1"/>
      <c r="M355" s="4"/>
      <c r="N355" s="4"/>
      <c r="O355" s="4"/>
      <c r="P355" s="4"/>
      <c r="Q355" s="4"/>
      <c r="R355" s="4"/>
      <c r="S355" s="4"/>
    </row>
    <row r="356" spans="1:19" s="2" customFormat="1" x14ac:dyDescent="0.15">
      <c r="A356" s="5"/>
      <c r="B356" s="1"/>
      <c r="C356" s="3"/>
      <c r="D356" s="10"/>
      <c r="E356" s="3"/>
      <c r="F356" s="4"/>
      <c r="G356" s="4"/>
      <c r="H356" s="4"/>
      <c r="I356" s="4"/>
      <c r="J356" s="4"/>
      <c r="K356" s="4"/>
      <c r="L356" s="1"/>
      <c r="M356" s="4"/>
      <c r="N356" s="4"/>
      <c r="O356" s="4"/>
      <c r="P356" s="4"/>
      <c r="Q356" s="4"/>
      <c r="R356" s="4"/>
      <c r="S356" s="4"/>
    </row>
    <row r="357" spans="1:19" s="2" customFormat="1" x14ac:dyDescent="0.15">
      <c r="A357" s="5"/>
      <c r="B357" s="1"/>
      <c r="C357" s="3"/>
      <c r="D357" s="10"/>
      <c r="E357" s="3"/>
      <c r="F357" s="4"/>
      <c r="G357" s="4"/>
      <c r="H357" s="4"/>
      <c r="I357" s="4"/>
      <c r="J357" s="4"/>
      <c r="K357" s="4"/>
      <c r="L357" s="1"/>
      <c r="M357" s="4"/>
      <c r="N357" s="4"/>
      <c r="O357" s="4"/>
      <c r="P357" s="4"/>
      <c r="Q357" s="4"/>
      <c r="R357" s="4"/>
      <c r="S357" s="4"/>
    </row>
    <row r="358" spans="1:19" s="2" customFormat="1" x14ac:dyDescent="0.15">
      <c r="A358" s="5"/>
      <c r="B358" s="1"/>
      <c r="C358" s="3"/>
      <c r="D358" s="10"/>
      <c r="E358" s="3"/>
      <c r="F358" s="4"/>
      <c r="G358" s="4"/>
      <c r="H358" s="4"/>
      <c r="I358" s="4"/>
      <c r="J358" s="4"/>
      <c r="K358" s="4"/>
      <c r="L358" s="1"/>
      <c r="M358" s="4"/>
      <c r="N358" s="4"/>
      <c r="O358" s="4"/>
      <c r="P358" s="4"/>
      <c r="Q358" s="4"/>
      <c r="R358" s="4"/>
      <c r="S358" s="4"/>
    </row>
    <row r="359" spans="1:19" s="2" customFormat="1" x14ac:dyDescent="0.15">
      <c r="A359" s="5"/>
      <c r="B359" s="1"/>
      <c r="C359" s="3"/>
      <c r="D359" s="10"/>
      <c r="E359" s="3"/>
      <c r="F359" s="4"/>
      <c r="G359" s="4"/>
      <c r="H359" s="4"/>
      <c r="I359" s="4"/>
      <c r="J359" s="4"/>
      <c r="K359" s="4"/>
      <c r="L359" s="1"/>
      <c r="M359" s="4"/>
      <c r="N359" s="4"/>
      <c r="O359" s="4"/>
      <c r="P359" s="4"/>
      <c r="Q359" s="4"/>
      <c r="R359" s="4"/>
      <c r="S359" s="4"/>
    </row>
    <row r="360" spans="1:19" s="2" customFormat="1" x14ac:dyDescent="0.15">
      <c r="A360" s="5"/>
      <c r="B360" s="1"/>
      <c r="C360" s="3"/>
      <c r="D360" s="10"/>
      <c r="E360" s="3"/>
      <c r="F360" s="4"/>
      <c r="G360" s="4"/>
      <c r="H360" s="4"/>
      <c r="I360" s="4"/>
      <c r="J360" s="4"/>
      <c r="K360" s="4"/>
      <c r="L360" s="1"/>
      <c r="M360" s="4"/>
      <c r="N360" s="4"/>
      <c r="O360" s="4"/>
      <c r="P360" s="4"/>
      <c r="Q360" s="4"/>
      <c r="R360" s="4"/>
      <c r="S360" s="4"/>
    </row>
    <row r="361" spans="1:19" x14ac:dyDescent="0.15">
      <c r="C361" s="3"/>
      <c r="E361" s="3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  <c r="R361" s="4"/>
      <c r="S361" s="4"/>
    </row>
  </sheetData>
  <autoFilter ref="A4:AA79"/>
  <mergeCells count="57">
    <mergeCell ref="J4:J5"/>
    <mergeCell ref="K4:K5"/>
    <mergeCell ref="Q4:Q5"/>
    <mergeCell ref="R4:R5"/>
    <mergeCell ref="Y4:Y5"/>
    <mergeCell ref="K83:K84"/>
    <mergeCell ref="Q83:Q84"/>
    <mergeCell ref="R83:R84"/>
    <mergeCell ref="Y83:Y84"/>
    <mergeCell ref="Z83:Z84"/>
    <mergeCell ref="L3:S3"/>
    <mergeCell ref="T3:AA3"/>
    <mergeCell ref="W4:W5"/>
    <mergeCell ref="X4:X5"/>
    <mergeCell ref="AA4:AA5"/>
    <mergeCell ref="S4:S5"/>
    <mergeCell ref="L4:L5"/>
    <mergeCell ref="M4:M5"/>
    <mergeCell ref="N4:N5"/>
    <mergeCell ref="O4:O5"/>
    <mergeCell ref="P4:P5"/>
    <mergeCell ref="T4:T5"/>
    <mergeCell ref="U4:U5"/>
    <mergeCell ref="V4:V5"/>
    <mergeCell ref="Z4:Z5"/>
    <mergeCell ref="C88:D88"/>
    <mergeCell ref="C90:C91"/>
    <mergeCell ref="C85:C86"/>
    <mergeCell ref="E3:K3"/>
    <mergeCell ref="C3:C5"/>
    <mergeCell ref="D3:D5"/>
    <mergeCell ref="E82:K82"/>
    <mergeCell ref="E83:E84"/>
    <mergeCell ref="F83:F84"/>
    <mergeCell ref="G83:G84"/>
    <mergeCell ref="H83:H84"/>
    <mergeCell ref="I83:I84"/>
    <mergeCell ref="E4:E5"/>
    <mergeCell ref="F4:F5"/>
    <mergeCell ref="G4:G5"/>
    <mergeCell ref="H4:H5"/>
    <mergeCell ref="I4:I5"/>
    <mergeCell ref="S83:S84"/>
    <mergeCell ref="T83:T84"/>
    <mergeCell ref="U83:U84"/>
    <mergeCell ref="V83:V84"/>
    <mergeCell ref="L83:L84"/>
    <mergeCell ref="M83:M84"/>
    <mergeCell ref="N83:N84"/>
    <mergeCell ref="O83:O84"/>
    <mergeCell ref="P83:P84"/>
    <mergeCell ref="L82:S82"/>
    <mergeCell ref="T82:AA82"/>
    <mergeCell ref="W83:W84"/>
    <mergeCell ref="X83:X84"/>
    <mergeCell ref="AA83:AA84"/>
    <mergeCell ref="J83:J84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&amp;R&amp;14参考資料２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知多半島</vt:lpstr>
      <vt:lpstr>知多半島!Print_Area</vt:lpstr>
      <vt:lpstr>知多半島!Print_Titles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2020-08-21T09:41:02Z</cp:lastPrinted>
  <dcterms:created xsi:type="dcterms:W3CDTF">2017-07-10T10:27:21Z</dcterms:created>
  <dcterms:modified xsi:type="dcterms:W3CDTF">2020-08-21T09:41:05Z</dcterms:modified>
</cp:coreProperties>
</file>