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6D161476-5B05-4811-9D02-6D36E9176503}"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CO34" i="10" s="1"/>
  <c r="BW34" i="10"/>
  <c r="BW35" i="10" s="1"/>
  <c r="BW36" i="10" s="1"/>
  <c r="BW37" i="10" s="1"/>
</calcChain>
</file>

<file path=xl/sharedStrings.xml><?xml version="1.0" encoding="utf-8"?>
<sst xmlns="http://schemas.openxmlformats.org/spreadsheetml/2006/main" count="1169" uniqueCount="606">
  <si>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</si>
  <si>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</si>
  <si>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</si>
  <si>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</si>
  <si>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</si>
  <si>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</si>
  <si>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</si>
  <si>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</si>
  <si>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</si>
  <si>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</si>
  <si>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</si>
  <si>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</si>
  <si>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</si>
  <si>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</si>
  <si>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</si>
  <si>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</si>
  <si>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</si>
  <si>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</si>
  <si>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</si>
  <si>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</si>
  <si>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</si>
  <si>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</si>
  <si>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</si>
  <si>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</si>
  <si>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</si>
  <si>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</si>
  <si>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</si>
  <si>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</si>
  <si>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</si>
  <si>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</si>
  <si>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</si>
  <si>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</si>
  <si>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</si>
  <si>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</si>
  <si>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</si>
  <si>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</si>
  <si>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</si>
  <si>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</si>
  <si>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</si>
  <si>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</si>
  <si>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</si>
  <si>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</si>
  <si>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</si>
  <si>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</si>
  <si>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</si>
  <si>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</si>
  <si>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</si>
  <si>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</si>
  <si>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</si>
  <si>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</si>
  <si>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</si>
  <si>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</si>
  <si>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</si>
  <si>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</si>
  <si>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</si>
  <si>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</si>
  <si>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</si>
  <si>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</si>
  <si>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</si>
  <si>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</si>
  <si>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</si>
  <si>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</si>
  <si>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</si>
  <si>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</si>
  <si>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</si>
  <si>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</si>
  <si>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</si>
  <si>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</si>
  <si>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</si>
  <si>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</si>
  <si>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</si>
  <si>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</si>
  <si>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</si>
  <si>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</si>
  <si>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</si>
  <si>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</si>
  <si>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</si>
  <si>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</si>
  <si>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</si>
  <si>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</si>
  <si>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</si>
  <si>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</si>
  <si>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</si>
  <si>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</si>
  <si>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</si>
  <si>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</si>
  <si>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</si>
  <si>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</si>
  <si>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</si>
  <si>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</si>
  <si>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</si>
  <si>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</si>
  <si>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</si>
  <si>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</si>
  <si>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</si>
  <si>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</si>
  <si>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</si>
  <si>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</si>
  <si>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刈谷市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</si>
  <si>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</si>
  <si>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</si>
  <si>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</si>
  <si>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</si>
  <si>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</si>
  <si>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</si>
  <si>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</si>
  <si>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</si>
  <si>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</si>
  <si>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</si>
  <si>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</si>
  <si>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</si>
  <si>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</si>
  <si>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</si>
  <si>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</si>
  <si>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</si>
  <si>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</si>
  <si>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</si>
  <si>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</si>
  <si>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</si>
  <si>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</si>
  <si>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</si>
  <si>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</si>
  <si>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</si>
  <si>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</si>
  <si>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</si>
  <si>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</si>
  <si>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</si>
  <si>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</si>
  <si>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</si>
  <si>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</si>
  <si>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</si>
  <si>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</si>
  <si>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</si>
  <si>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</si>
  <si>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</si>
  <si>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</si>
  <si>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</si>
  <si>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</si>
  <si>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</si>
  <si>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</si>
  <si>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</si>
  <si>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</si>
  <si>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</si>
  <si>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</si>
  <si>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</si>
  <si>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</si>
  <si>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</si>
  <si>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</si>
  <si>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</si>
  <si>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</si>
  <si>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</si>
  <si>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</si>
  <si>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</si>
  <si>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</si>
  <si>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</si>
  <si>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</si>
  <si>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</si>
  <si>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</si>
  <si>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</si>
  <si>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</si>
  <si>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</si>
  <si>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</si>
  <si>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</si>
  <si>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</si>
  <si>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</si>
  <si>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</si>
  <si>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</si>
  <si>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</si>
  <si>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</si>
  <si>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</si>
  <si>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</si>
  <si>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</si>
  <si>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</si>
  <si>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</si>
  <si>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</si>
  <si>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</si>
  <si>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</si>
  <si>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</si>
  <si>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</si>
  <si>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</si>
  <si>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</si>
  <si>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</si>
  <si>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</si>
  <si>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</si>
  <si>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</si>
  <si>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</si>
  <si>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</si>
  <si>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</si>
  <si>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</si>
  <si>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</si>
  <si>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</si>
  <si>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</si>
  <si>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</si>
  <si>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</si>
  <si>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</si>
  <si>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</si>
  <si>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</si>
  <si>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</si>
  <si>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</si>
  <si>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</si>
  <si>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</si>
  <si>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</si>
  <si>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</si>
  <si>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</si>
  <si>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</si>
  <si>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</si>
  <si>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</si>
  <si>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</si>
  <si>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</si>
  <si>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</si>
  <si>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</si>
  <si>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</si>
  <si>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</si>
  <si>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</si>
  <si>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</si>
  <si>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</si>
  <si>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</si>
  <si>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</si>
  <si>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</si>
  <si>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愛知県刈谷市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</si>
  <si>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</si>
  <si>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</si>
  <si>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</si>
  <si>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</si>
  <si>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</si>
  <si>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</si>
  <si>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</si>
  <si>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</si>
  <si>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</si>
  <si>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</si>
  <si>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</si>
  <si>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</si>
  <si>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</si>
  <si>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</si>
  <si>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</si>
  <si>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</si>
  <si>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</si>
  <si>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</si>
  <si>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</si>
  <si>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</si>
  <si>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</si>
  <si>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</si>
  <si>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</si>
  <si>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</si>
  <si>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</si>
  <si>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</si>
  <si>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</si>
  <si>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</si>
  <si>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</si>
  <si>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</si>
  <si>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</si>
  <si>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</si>
  <si>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</si>
  <si>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</si>
  <si>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</si>
  <si>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</si>
  <si>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</si>
  <si>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</si>
  <si>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</si>
  <si>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</si>
  <si>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</si>
  <si>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</si>
  <si>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</si>
  <si>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</si>
  <si>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</si>
  <si>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</si>
  <si>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</si>
  <si>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</si>
  <si>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</si>
  <si>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</si>
  <si>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</si>
  <si>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</si>
  <si>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</si>
  <si>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</si>
  <si>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</si>
  <si>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</si>
  <si>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</si>
  <si>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</si>
  <si>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</si>
  <si>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</si>
  <si>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</si>
  <si>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</si>
  <si>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</si>
  <si>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</si>
  <si>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</si>
  <si>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</si>
  <si>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</si>
  <si>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</si>
  <si>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</si>
  <si>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</si>
  <si>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</si>
  <si>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</si>
  <si>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</si>
  <si>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</si>
  <si>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</si>
  <si>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</si>
  <si>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</si>
  <si>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</si>
  <si>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</si>
  <si>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</si>
  <si>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</si>
  <si>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</si>
  <si>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</si>
  <si>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</si>
  <si>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</si>
  <si>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</si>
  <si>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</si>
  <si>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</si>
  <si>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</si>
  <si>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</si>
  <si>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</si>
  <si>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</si>
  <si>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</si>
  <si>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</si>
  <si>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</si>
  <si>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</si>
  <si>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</si>
  <si>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</si>
  <si>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</si>
  <si>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</si>
  <si>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</si>
  <si>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</si>
  <si>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</si>
  <si>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</si>
  <si>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</si>
  <si>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</si>
  <si>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</si>
  <si>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</si>
  <si>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</si>
  <si>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</si>
  <si>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</si>
  <si>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</si>
  <si>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</si>
  <si>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</si>
  <si>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</si>
  <si>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</si>
  <si>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</si>
  <si>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</si>
  <si>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</si>
  <si>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</si>
  <si>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</si>
  <si>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</si>
  <si>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</si>
  <si>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</si>
  <si>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</si>
  <si>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</si>
  <si>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</si>
  <si>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</si>
  <si>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</si>
  <si>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</si>
  <si>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</si>
  <si>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</si>
  <si>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</si>
  <si>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</si>
  <si>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</si>
  <si>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</si>
  <si>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</si>
  <si>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</si>
  <si>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</si>
  <si>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</si>
  <si>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</si>
  <si>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</si>
  <si>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</si>
  <si>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</si>
  <si>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</si>
  <si>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</si>
  <si>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</si>
  <si>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</si>
  <si>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</si>
  <si>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</si>
  <si>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</si>
  <si>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</si>
  <si>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</si>
  <si>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</si>
  <si>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愛知県刈谷市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</si>
  <si>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</si>
  <si>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</si>
  <si>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</si>
  <si>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</si>
  <si>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</si>
  <si>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</si>
  <si>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</si>
  <si>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</si>
  <si>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</si>
  <si>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</si>
  <si>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</si>
  <si>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</si>
  <si>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</si>
  <si>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</si>
  <si>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</si>
  <si>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</si>
  <si>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</si>
  <si>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</si>
  <si>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</si>
  <si>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</si>
  <si>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</si>
  <si>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</si>
  <si>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</si>
  <si>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</si>
  <si>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</si>
  <si>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</si>
  <si>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</si>
  <si>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</si>
  <si>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</si>
  <si>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</si>
  <si>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</si>
  <si>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</si>
  <si>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</si>
  <si>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</si>
  <si>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</si>
  <si>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</si>
  <si>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</si>
  <si>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</si>
  <si>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</si>
  <si>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刈谷小垣江駅東部土地区画整理事業特別会計</t>
    <phoneticPr fontId="5"/>
  </si>
  <si>
    <t>法非適用企業</t>
    <phoneticPr fontId="5"/>
  </si>
  <si>
    <t>刈谷野田北部土地区画整理事業特別会計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</si>
  <si>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</si>
  <si>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</si>
  <si>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</si>
  <si>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</si>
  <si>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</si>
  <si>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</si>
  <si>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</si>
  <si>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</si>
  <si>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</si>
  <si>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</si>
  <si>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</si>
  <si>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</si>
  <si>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</si>
  <si>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</si>
  <si>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</si>
  <si>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</si>
  <si>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</si>
  <si>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</si>
  <si>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</si>
  <si>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</si>
  <si>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</si>
  <si>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</si>
  <si>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</si>
  <si>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</si>
  <si>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</si>
  <si>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</si>
  <si>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</si>
  <si>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</si>
  <si>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</si>
  <si>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</si>
  <si>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</si>
  <si>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</si>
  <si>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</si>
  <si>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</si>
  <si>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</si>
  <si>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</si>
  <si>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</si>
  <si>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</si>
  <si>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</si>
  <si>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</si>
  <si>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</si>
  <si>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</si>
  <si>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</si>
  <si>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</si>
  <si>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</si>
  <si>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</si>
  <si>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</si>
  <si>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</si>
  <si>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</si>
  <si>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</si>
  <si>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</si>
  <si>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</si>
  <si>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</si>
  <si>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</si>
  <si>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</si>
  <si>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</si>
  <si>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</si>
  <si>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刈谷小垣江駅東部土地区画整理事業特別会計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</si>
  <si>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</si>
  <si>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</si>
  <si>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</si>
  <si>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</si>
  <si>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</si>
  <si>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</si>
  <si>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</si>
  <si>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</si>
  <si>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</si>
  <si>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</si>
  <si>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</si>
  <si>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</si>
  <si>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</si>
  <si>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</si>
  <si>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</si>
  <si>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</si>
  <si>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</si>
  <si>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</si>
  <si>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</si>
  <si>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</si>
  <si>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</si>
  <si>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</si>
  <si>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</si>
  <si>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</si>
  <si>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</si>
  <si>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</si>
  <si>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</si>
  <si>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</si>
  <si>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</si>
  <si>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</si>
  <si>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</si>
  <si>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</si>
  <si>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</si>
  <si>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</si>
  <si>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</si>
  <si>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</si>
  <si>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</si>
  <si>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</si>
  <si>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</si>
  <si>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</si>
  <si>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</si>
  <si>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</si>
  <si>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</si>
  <si>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</si>
  <si>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</si>
  <si>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</si>
  <si>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</si>
  <si>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</si>
  <si>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</si>
  <si>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</si>
  <si>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</si>
  <si>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</si>
  <si>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</si>
  <si>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</si>
  <si>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</si>
  <si>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</si>
  <si>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</si>
  <si>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</si>
  <si>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</si>
  <si>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</si>
  <si>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</si>
  <si>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</si>
  <si>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</si>
  <si>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</si>
  <si>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</si>
  <si>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</si>
  <si>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</si>
  <si>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</si>
  <si>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</si>
  <si>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</si>
  <si>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</si>
  <si>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</si>
  <si>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</si>
  <si>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</si>
  <si>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</si>
  <si>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</si>
  <si>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</si>
  <si>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</si>
  <si>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</si>
  <si>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</si>
  <si>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</si>
  <si>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</si>
  <si>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</si>
  <si>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</si>
  <si>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</si>
  <si>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</si>
  <si>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</si>
  <si>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4.87</t>
  </si>
  <si>
    <t>▲ 4.90</t>
  </si>
  <si>
    <t>水道事業会計</t>
  </si>
  <si>
    <t>一般会計</t>
  </si>
  <si>
    <t>国民健康保険特別会計</t>
  </si>
  <si>
    <t>刈谷小垣江駅東部土地区画整理事業特別会計</t>
  </si>
  <si>
    <t>介護保険特別会計</t>
  </si>
  <si>
    <t>下水道事業会計</t>
  </si>
  <si>
    <t>刈谷野田北部土地区画整理事業特別会計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</si>
  <si>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</si>
  <si>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</si>
  <si>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</si>
  <si>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</si>
  <si>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</si>
  <si>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</si>
  <si>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</si>
  <si>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</si>
  <si>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</si>
  <si>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刈谷市土地開発公社</t>
    <rPh sb="0" eb="3">
      <t>カリヤシ</t>
    </rPh>
    <rPh sb="3" eb="5">
      <t>トチ</t>
    </rPh>
    <rPh sb="5" eb="7">
      <t>カイハツ</t>
    </rPh>
    <rPh sb="7" eb="9">
      <t>コウシャ</t>
    </rPh>
    <phoneticPr fontId="2"/>
  </si>
  <si>
    <t>-</t>
    <phoneticPr fontId="2"/>
  </si>
  <si>
    <t>衣浦東部広域連合</t>
    <rPh sb="0" eb="2">
      <t>キヌウラ</t>
    </rPh>
    <rPh sb="2" eb="4">
      <t>トウブ</t>
    </rPh>
    <rPh sb="4" eb="6">
      <t>コウイキ</t>
    </rPh>
    <rPh sb="6" eb="8">
      <t>レンゴウ</t>
    </rPh>
    <phoneticPr fontId="2"/>
  </si>
  <si>
    <t>刈谷知立環境組合</t>
    <rPh sb="0" eb="2">
      <t>カリヤ</t>
    </rPh>
    <rPh sb="2" eb="4">
      <t>チリュウ</t>
    </rPh>
    <rPh sb="4" eb="6">
      <t>カンキョウ</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</si>
  <si>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</si>
  <si>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</si>
  <si>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</si>
  <si>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都市交通施設整備基金</t>
    <rPh sb="0" eb="2">
      <t>トシ</t>
    </rPh>
    <rPh sb="2" eb="4">
      <t>コウツウ</t>
    </rPh>
    <rPh sb="4" eb="6">
      <t>シセツ</t>
    </rPh>
    <rPh sb="6" eb="8">
      <t>セイビ</t>
    </rPh>
    <rPh sb="8" eb="10">
      <t>キキン</t>
    </rPh>
    <phoneticPr fontId="18"/>
  </si>
  <si>
    <t>公共施設維持保全基金</t>
    <rPh sb="0" eb="2">
      <t>コウキョウ</t>
    </rPh>
    <rPh sb="2" eb="4">
      <t>シセツ</t>
    </rPh>
    <rPh sb="4" eb="6">
      <t>イジ</t>
    </rPh>
    <rPh sb="6" eb="8">
      <t>ホゼン</t>
    </rPh>
    <rPh sb="8" eb="10">
      <t>キキン</t>
    </rPh>
    <phoneticPr fontId="18"/>
  </si>
  <si>
    <t>亀城公園等整備基金</t>
    <rPh sb="0" eb="2">
      <t>キジョウ</t>
    </rPh>
    <rPh sb="2" eb="4">
      <t>コウエン</t>
    </rPh>
    <rPh sb="4" eb="5">
      <t>ナド</t>
    </rPh>
    <rPh sb="5" eb="7">
      <t>セイビ</t>
    </rPh>
    <rPh sb="7" eb="9">
      <t>キキン</t>
    </rPh>
    <phoneticPr fontId="18"/>
  </si>
  <si>
    <t>緑化推進基金</t>
    <rPh sb="0" eb="2">
      <t>リョクカ</t>
    </rPh>
    <rPh sb="2" eb="4">
      <t>スイシン</t>
    </rPh>
    <rPh sb="4" eb="6">
      <t>キキン</t>
    </rPh>
    <phoneticPr fontId="18"/>
  </si>
  <si>
    <t>地域福祉基金</t>
    <rPh sb="0" eb="2">
      <t>チイキ</t>
    </rPh>
    <rPh sb="2" eb="4">
      <t>フクシ</t>
    </rPh>
    <rPh sb="4" eb="6">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</si>
  <si>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</si>
  <si>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</si>
  <si>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</si>
  <si>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</si>
  <si>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</si>
  <si>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</si>
  <si>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</si>
  <si>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</si>
  <si>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</si>
  <si>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</si>
  <si>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</si>
  <si>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地方債について、平成25、26年度に実施した繰上償還や、近年における市債発行の抑制により、将来負担比率は発生していない状態を維持しており、実質公債費比率はマイナスを維持している。
　今後は、公共施設維持保全計画に基づく事業や、ＪＲ刈谷駅の改良など、都市基盤の充実を図るための大型事業も進行していくため、市債の発行に頼らざるを得ない状況となるが、国・県補助金や基金を活用することで市債発行の抑制を図り、健全財政の維持に努める。</t>
    <phoneticPr fontId="5"/>
  </si>
  <si>
    <t>実質公債費比率</t>
    <phoneticPr fontId="5"/>
  </si>
  <si>
    <t>　公共施設の更新が一段落したことにより、有形固定資産減価償却率は増加した。しかし、小学校・幼稚園・市民館等の大規模改造を行うなどの施設の長寿命化を図ったため、上昇率は抑えられたと考えている。今後も公共施設等総合管理計画をもとに、公共施設維持保全計画や橋梁長寿命化修繕計画等の長寿命化計画による適切かつ計画的な管理を行うことによる経費の平準化を図るとともに、公共施設維持保全基金を活用することで地方債発行を抑制していく。</t>
    <rPh sb="32" eb="34">
      <t>ゾウカ</t>
    </rPh>
    <rPh sb="65" eb="67">
      <t>シセツ</t>
    </rPh>
    <rPh sb="79" eb="81">
      <t>ジョウショウ</t>
    </rPh>
    <rPh sb="81" eb="82">
      <t>リツ</t>
    </rPh>
    <rPh sb="83" eb="84">
      <t>オサ</t>
    </rPh>
    <rPh sb="89" eb="9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</si>
</sst>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60285</c:v>
                </c:pt>
              </c:numCache>
            </c:numRef>
          </c:val>
          <c:smooth val="0"/>
          <c:extLst>
            <c:ext xmlns:c16="http://schemas.microsoft.com/office/drawing/2014/chart" uri="{C3380CC4-5D6E-409C-BE32-E72D297353CC}">
              <c16:uniqueId val="{00000000-37FD-42FE-AB99-93BF653D51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67332</c:v>
                </c:pt>
                <c:pt idx="1">
                  <c:v>86843</c:v>
                </c:pt>
                <c:pt idx="2">
                  <c:v>75569</c:v>
                </c:pt>
                <c:pt idx="3">
                  <c:v>60292</c:v>
                </c:pt>
                <c:pt idx="4">
                  <c:v>63808</c:v>
                </c:pt>
              </c:numCache>
            </c:numRef>
          </c:val>
          <c:smooth val="0"/>
          <c:extLst>
            <c:ext xmlns:c16="http://schemas.microsoft.com/office/drawing/2014/chart" uri="{C3380CC4-5D6E-409C-BE32-E72D297353CC}">
              <c16:uniqueId val="{00000001-37FD-42FE-AB99-93BF653D51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12.39</c:v>
                </c:pt>
                <c:pt idx="1">
                  <c:v>9.4</c:v>
                </c:pt>
                <c:pt idx="2">
                  <c:v>11.55</c:v>
                </c:pt>
                <c:pt idx="3">
                  <c:v>9.08</c:v>
                </c:pt>
                <c:pt idx="4">
                  <c:v>14.04</c:v>
                </c:pt>
              </c:numCache>
            </c:numRef>
          </c:val>
          <c:extLst>
            <c:ext xmlns:c16="http://schemas.microsoft.com/office/drawing/2014/chart" uri="{C3380CC4-5D6E-409C-BE32-E72D297353CC}">
              <c16:uniqueId val="{00000000-756B-489D-90B3-14B84148FB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26.84</c:v>
                </c:pt>
                <c:pt idx="1">
                  <c:v>22.82</c:v>
                </c:pt>
                <c:pt idx="2">
                  <c:v>25.04</c:v>
                </c:pt>
                <c:pt idx="3">
                  <c:v>24.38</c:v>
                </c:pt>
                <c:pt idx="4">
                  <c:v>22.29</c:v>
                </c:pt>
              </c:numCache>
            </c:numRef>
          </c:val>
          <c:extLst>
            <c:ext xmlns:c16="http://schemas.microsoft.com/office/drawing/2014/chart" uri="{C3380CC4-5D6E-409C-BE32-E72D297353CC}">
              <c16:uniqueId val="{00000001-756B-489D-90B3-14B84148FB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-4.87</c:v>
                </c:pt>
                <c:pt idx="1">
                  <c:v>-4.9000000000000004</c:v>
                </c:pt>
                <c:pt idx="2">
                  <c:v>1.28</c:v>
                </c:pt>
                <c:pt idx="3">
                  <c:v>1.21</c:v>
                </c:pt>
                <c:pt idx="4">
                  <c:v>1.06</c:v>
                </c:pt>
              </c:numCache>
            </c:numRef>
          </c:val>
          <c:smooth val="0"/>
          <c:extLst>
            <c:ext xmlns:c16="http://schemas.microsoft.com/office/drawing/2014/chart" uri="{C3380CC4-5D6E-409C-BE32-E72D297353CC}">
              <c16:uniqueId val="{00000002-756B-489D-90B3-14B84148FB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2.73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EC-47EA-AE97-50BC9B37C3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EC-47EA-AE97-50BC9B37C39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c:v>
                </c:pt>
                <c:pt idx="8">
                  <c:v>#N/A</c:v>
                </c:pt>
                <c:pt idx="9">
                  <c:v>0</c:v>
                </c:pt>
              </c:numCache>
            </c:numRef>
          </c:val>
          <c:extLst>
            <c:ext xmlns:c16="http://schemas.microsoft.com/office/drawing/2014/chart" uri="{C3380CC4-5D6E-409C-BE32-E72D297353CC}">
              <c16:uniqueId val="{00000002-67EC-47EA-AE97-50BC9B37C395}"/>
            </c:ext>
          </c:extLst>
        </c:ser>
        <c:ser>
          <c:idx val="3"/>
          <c:order val="3"/>
          <c:tx>
            <c:strRef>
              <c:f>データシート!$A$30</c:f>
              <c:strCache>
                <c:ptCount val="1"/>
                <c:pt idx="0">
                  <c:v>刈谷野田北部土地区画整理事業特別会計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0.51</c:v>
                </c:pt>
                <c:pt idx="2">
                  <c:v>#N/A</c:v>
                </c:pt>
                <c:pt idx="3">
                  <c:v>0.56999999999999995</c:v>
                </c:pt>
                <c:pt idx="4">
                  <c:v>#N/A</c:v>
                </c:pt>
                <c:pt idx="5">
                  <c:v>0.56999999999999995</c:v>
                </c:pt>
                <c:pt idx="6">
                  <c:v>#N/A</c:v>
                </c:pt>
                <c:pt idx="7">
                  <c:v>0.47</c:v>
                </c:pt>
                <c:pt idx="8">
                  <c:v>#N/A</c:v>
                </c:pt>
                <c:pt idx="9">
                  <c:v>0.43</c:v>
                </c:pt>
              </c:numCache>
            </c:numRef>
          </c:val>
          <c:extLst>
            <c:ext xmlns:c16="http://schemas.microsoft.com/office/drawing/2014/chart" uri="{C3380CC4-5D6E-409C-BE32-E72D297353CC}">
              <c16:uniqueId val="{00000003-67EC-47EA-AE97-50BC9B37C39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#N/A</c:v>
                </c:pt>
                <c:pt idx="3">
                  <c:v>0.3</c:v>
                </c:pt>
                <c:pt idx="4">
                  <c:v>#N/A</c:v>
                </c:pt>
                <c:pt idx="5">
                  <c:v>0.53</c:v>
                </c:pt>
                <c:pt idx="6">
                  <c:v>#N/A</c:v>
                </c:pt>
                <c:pt idx="7">
                  <c:v>0.59</c:v>
                </c:pt>
                <c:pt idx="8">
                  <c:v>#N/A</c:v>
                </c:pt>
                <c:pt idx="9">
                  <c:v>0.77</c:v>
                </c:pt>
              </c:numCache>
            </c:numRef>
          </c:val>
          <c:extLst>
            <c:ext xmlns:c16="http://schemas.microsoft.com/office/drawing/2014/chart" uri="{C3380CC4-5D6E-409C-BE32-E72D297353CC}">
              <c16:uniqueId val="{00000004-67EC-47EA-AE97-50BC9B37C39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1.06</c:v>
                </c:pt>
                <c:pt idx="2">
                  <c:v>#N/A</c:v>
                </c:pt>
                <c:pt idx="3">
                  <c:v>1.18</c:v>
                </c:pt>
                <c:pt idx="4">
                  <c:v>#N/A</c:v>
                </c:pt>
                <c:pt idx="5">
                  <c:v>1.19</c:v>
                </c:pt>
                <c:pt idx="6">
                  <c:v>#N/A</c:v>
                </c:pt>
                <c:pt idx="7">
                  <c:v>1.25</c:v>
                </c:pt>
                <c:pt idx="8">
                  <c:v>#N/A</c:v>
                </c:pt>
                <c:pt idx="9">
                  <c:v>1.17</c:v>
                </c:pt>
              </c:numCache>
            </c:numRef>
          </c:val>
          <c:extLst>
            <c:ext xmlns:c16="http://schemas.microsoft.com/office/drawing/2014/chart" uri="{C3380CC4-5D6E-409C-BE32-E72D297353CC}">
              <c16:uniqueId val="{00000005-67EC-47EA-AE97-50BC9B37C395}"/>
            </c:ext>
          </c:extLst>
        </c:ser>
        <c:ser>
          <c:idx val="6"/>
          <c:order val="6"/>
          <c:tx>
            <c:strRef>
              <c:f>データシート!$A$33</c:f>
              <c:strCache>
                <c:ptCount val="1"/>
                <c:pt idx="0">
                  <c:v>刈谷小垣江駅東部土地区画整理事業特別会計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1.59</c:v>
                </c:pt>
                <c:pt idx="4">
                  <c:v>#N/A</c:v>
                </c:pt>
                <c:pt idx="5">
                  <c:v>1.8</c:v>
                </c:pt>
                <c:pt idx="6">
                  <c:v>#N/A</c:v>
                </c:pt>
                <c:pt idx="7">
                  <c:v>2.73</c:v>
                </c:pt>
                <c:pt idx="8">
                  <c:v>#N/A</c:v>
                </c:pt>
                <c:pt idx="9">
                  <c:v>2.2400000000000002</c:v>
                </c:pt>
              </c:numCache>
            </c:numRef>
          </c:val>
          <c:extLst>
            <c:ext xmlns:c16="http://schemas.microsoft.com/office/drawing/2014/chart" uri="{C3380CC4-5D6E-409C-BE32-E72D297353CC}">
              <c16:uniqueId val="{00000006-67EC-47EA-AE97-50BC9B37C39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3.81</c:v>
                </c:pt>
                <c:pt idx="2">
                  <c:v>#N/A</c:v>
                </c:pt>
                <c:pt idx="3">
                  <c:v>4.0999999999999996</c:v>
                </c:pt>
                <c:pt idx="4">
                  <c:v>#N/A</c:v>
                </c:pt>
                <c:pt idx="5">
                  <c:v>3.68</c:v>
                </c:pt>
                <c:pt idx="6">
                  <c:v>#N/A</c:v>
                </c:pt>
                <c:pt idx="7">
                  <c:v>2.81</c:v>
                </c:pt>
                <c:pt idx="8">
                  <c:v>#N/A</c:v>
                </c:pt>
                <c:pt idx="9">
                  <c:v>2.4300000000000002</c:v>
                </c:pt>
              </c:numCache>
            </c:numRef>
          </c:val>
          <c:extLst>
            <c:ext xmlns:c16="http://schemas.microsoft.com/office/drawing/2014/chart" uri="{C3380CC4-5D6E-409C-BE32-E72D297353CC}">
              <c16:uniqueId val="{00000007-67EC-47EA-AE97-50BC9B37C3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12.38</c:v>
                </c:pt>
                <c:pt idx="2">
                  <c:v>#N/A</c:v>
                </c:pt>
                <c:pt idx="3">
                  <c:v>9.39</c:v>
                </c:pt>
                <c:pt idx="4">
                  <c:v>#N/A</c:v>
                </c:pt>
                <c:pt idx="5">
                  <c:v>11.55</c:v>
                </c:pt>
                <c:pt idx="6">
                  <c:v>#N/A</c:v>
                </c:pt>
                <c:pt idx="7">
                  <c:v>9.08</c:v>
                </c:pt>
                <c:pt idx="8">
                  <c:v>#N/A</c:v>
                </c:pt>
                <c:pt idx="9">
                  <c:v>14.04</c:v>
                </c:pt>
              </c:numCache>
            </c:numRef>
          </c:val>
          <c:extLst>
            <c:ext xmlns:c16="http://schemas.microsoft.com/office/drawing/2014/chart" uri="{C3380CC4-5D6E-409C-BE32-E72D297353CC}">
              <c16:uniqueId val="{00000008-67EC-47EA-AE97-50BC9B37C3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14.22</c:v>
                </c:pt>
                <c:pt idx="2">
                  <c:v>#N/A</c:v>
                </c:pt>
                <c:pt idx="3">
                  <c:v>14.34</c:v>
                </c:pt>
                <c:pt idx="4">
                  <c:v>#N/A</c:v>
                </c:pt>
                <c:pt idx="5">
                  <c:v>16.149999999999999</c:v>
                </c:pt>
                <c:pt idx="6">
                  <c:v>#N/A</c:v>
                </c:pt>
                <c:pt idx="7">
                  <c:v>15.07</c:v>
                </c:pt>
                <c:pt idx="8">
                  <c:v>#N/A</c:v>
                </c:pt>
                <c:pt idx="9">
                  <c:v>16.53</c:v>
                </c:pt>
              </c:numCache>
            </c:numRef>
          </c:val>
          <c:extLst>
            <c:ext xmlns:c16="http://schemas.microsoft.com/office/drawing/2014/chart" uri="{C3380CC4-5D6E-409C-BE32-E72D297353CC}">
              <c16:uniqueId val="{00000009-67EC-47EA-AE97-50BC9B37C3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4425</c:v>
                </c:pt>
                <c:pt idx="5">
                  <c:v>3449</c:v>
                </c:pt>
                <c:pt idx="8">
                  <c:v>3241</c:v>
                </c:pt>
                <c:pt idx="11">
                  <c:v>2850</c:v>
                </c:pt>
                <c:pt idx="14">
                  <c:v>2894</c:v>
                </c:pt>
              </c:numCache>
            </c:numRef>
          </c:val>
          <c:extLst>
            <c:ext xmlns:c16="http://schemas.microsoft.com/office/drawing/2014/chart" uri="{C3380CC4-5D6E-409C-BE32-E72D297353CC}">
              <c16:uniqueId val="{00000000-ABAC-4C5E-9776-2D05713613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AC-4C5E-9776-2D05713613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AC-4C5E-9776-2D05713613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342</c:v>
                </c:pt>
                <c:pt idx="3">
                  <c:v>411</c:v>
                </c:pt>
                <c:pt idx="6">
                  <c:v>415</c:v>
                </c:pt>
                <c:pt idx="9">
                  <c:v>415</c:v>
                </c:pt>
                <c:pt idx="12">
                  <c:v>417</c:v>
                </c:pt>
              </c:numCache>
            </c:numRef>
          </c:val>
          <c:extLst>
            <c:ext xmlns:c16="http://schemas.microsoft.com/office/drawing/2014/chart" uri="{C3380CC4-5D6E-409C-BE32-E72D297353CC}">
              <c16:uniqueId val="{00000003-ABAC-4C5E-9776-2D05713613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1471</c:v>
                </c:pt>
                <c:pt idx="3">
                  <c:v>682</c:v>
                </c:pt>
                <c:pt idx="6">
                  <c:v>615</c:v>
                </c:pt>
                <c:pt idx="9">
                  <c:v>385</c:v>
                </c:pt>
                <c:pt idx="12">
                  <c:v>508</c:v>
                </c:pt>
              </c:numCache>
            </c:numRef>
          </c:val>
          <c:extLst>
            <c:ext xmlns:c16="http://schemas.microsoft.com/office/drawing/2014/chart" uri="{C3380CC4-5D6E-409C-BE32-E72D297353CC}">
              <c16:uniqueId val="{00000004-ABAC-4C5E-9776-2D05713613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C-4C5E-9776-2D05713613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C-4C5E-9776-2D05713613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1600</c:v>
                </c:pt>
                <c:pt idx="3">
                  <c:v>1411</c:v>
                </c:pt>
                <c:pt idx="6">
                  <c:v>1050</c:v>
                </c:pt>
                <c:pt idx="9">
                  <c:v>1095</c:v>
                </c:pt>
                <c:pt idx="12">
                  <c:v>1185</c:v>
                </c:pt>
              </c:numCache>
            </c:numRef>
          </c:val>
          <c:extLst>
            <c:ext xmlns:c16="http://schemas.microsoft.com/office/drawing/2014/chart" uri="{C3380CC4-5D6E-409C-BE32-E72D297353CC}">
              <c16:uniqueId val="{00000007-ABAC-4C5E-9776-2D05713613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-1012</c:v>
                </c:pt>
                <c:pt idx="2">
                  <c:v>#N/A</c:v>
                </c:pt>
                <c:pt idx="3">
                  <c:v>#N/A</c:v>
                </c:pt>
                <c:pt idx="4">
                  <c:v>-945</c:v>
                </c:pt>
                <c:pt idx="5">
                  <c:v>#N/A</c:v>
                </c:pt>
                <c:pt idx="6">
                  <c:v>#N/A</c:v>
                </c:pt>
                <c:pt idx="7">
                  <c:v>-1161</c:v>
                </c:pt>
                <c:pt idx="8">
                  <c:v>#N/A</c:v>
                </c:pt>
                <c:pt idx="9">
                  <c:v>#N/A</c:v>
                </c:pt>
                <c:pt idx="10">
                  <c:v>-955</c:v>
                </c:pt>
                <c:pt idx="11">
                  <c:v>#N/A</c:v>
                </c:pt>
                <c:pt idx="12">
                  <c:v>#N/A</c:v>
                </c:pt>
                <c:pt idx="13">
                  <c:v>-784</c:v>
                </c:pt>
                <c:pt idx="14">
                  <c:v>#N/A</c:v>
                </c:pt>
              </c:numCache>
            </c:numRef>
          </c:val>
          <c:smooth val="0"/>
          <c:extLst>
            <c:ext xmlns:c16="http://schemas.microsoft.com/office/drawing/2014/chart" uri="{C3380CC4-5D6E-409C-BE32-E72D297353CC}">
              <c16:uniqueId val="{00000008-ABAC-4C5E-9776-2D05713613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23417</c:v>
                </c:pt>
                <c:pt idx="5">
                  <c:v>21708</c:v>
                </c:pt>
                <c:pt idx="8">
                  <c:v>19881</c:v>
                </c:pt>
                <c:pt idx="11">
                  <c:v>17998</c:v>
                </c:pt>
                <c:pt idx="14">
                  <c:v>16051</c:v>
                </c:pt>
              </c:numCache>
            </c:numRef>
          </c:val>
          <c:extLst>
            <c:ext xmlns:c16="http://schemas.microsoft.com/office/drawing/2014/chart" uri="{C3380CC4-5D6E-409C-BE32-E72D297353CC}">
              <c16:uniqueId val="{00000000-2485-46EC-8C0D-B10C90DAA3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16416</c:v>
                </c:pt>
                <c:pt idx="5">
                  <c:v>13956</c:v>
                </c:pt>
                <c:pt idx="8">
                  <c:v>10774</c:v>
                </c:pt>
                <c:pt idx="11">
                  <c:v>6490</c:v>
                </c:pt>
                <c:pt idx="14">
                  <c:v>5725</c:v>
                </c:pt>
              </c:numCache>
            </c:numRef>
          </c:val>
          <c:extLst>
            <c:ext xmlns:c16="http://schemas.microsoft.com/office/drawing/2014/chart" uri="{C3380CC4-5D6E-409C-BE32-E72D297353CC}">
              <c16:uniqueId val="{00000001-2485-46EC-8C0D-B10C90DAA3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21653</c:v>
                </c:pt>
                <c:pt idx="5">
                  <c:v>22884</c:v>
                </c:pt>
                <c:pt idx="8">
                  <c:v>25345</c:v>
                </c:pt>
                <c:pt idx="11">
                  <c:v>26774</c:v>
                </c:pt>
                <c:pt idx="14">
                  <c:v>24927</c:v>
                </c:pt>
              </c:numCache>
            </c:numRef>
          </c:val>
          <c:extLst>
            <c:ext xmlns:c16="http://schemas.microsoft.com/office/drawing/2014/chart" uri="{C3380CC4-5D6E-409C-BE32-E72D297353CC}">
              <c16:uniqueId val="{00000002-2485-46EC-8C0D-B10C90DAA3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85-46EC-8C0D-B10C90DAA3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85-46EC-8C0D-B10C90DAA3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85-46EC-8C0D-B10C90DAA3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4822</c:v>
                </c:pt>
                <c:pt idx="3">
                  <c:v>4800</c:v>
                </c:pt>
                <c:pt idx="6">
                  <c:v>4778</c:v>
                </c:pt>
                <c:pt idx="9">
                  <c:v>5085</c:v>
                </c:pt>
                <c:pt idx="12">
                  <c:v>5294</c:v>
                </c:pt>
              </c:numCache>
            </c:numRef>
          </c:val>
          <c:extLst>
            <c:ext xmlns:c16="http://schemas.microsoft.com/office/drawing/2014/chart" uri="{C3380CC4-5D6E-409C-BE32-E72D297353CC}">
              <c16:uniqueId val="{00000006-2485-46EC-8C0D-B10C90DAA3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2377</c:v>
                </c:pt>
                <c:pt idx="3">
                  <c:v>1998</c:v>
                </c:pt>
                <c:pt idx="6">
                  <c:v>1610</c:v>
                </c:pt>
                <c:pt idx="9">
                  <c:v>1245</c:v>
                </c:pt>
                <c:pt idx="12">
                  <c:v>874</c:v>
                </c:pt>
              </c:numCache>
            </c:numRef>
          </c:val>
          <c:extLst>
            <c:ext xmlns:c16="http://schemas.microsoft.com/office/drawing/2014/chart" uri="{C3380CC4-5D6E-409C-BE32-E72D297353CC}">
              <c16:uniqueId val="{00000007-2485-46EC-8C0D-B10C90DAA3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19419</c:v>
                </c:pt>
                <c:pt idx="3">
                  <c:v>14714</c:v>
                </c:pt>
                <c:pt idx="6">
                  <c:v>9946</c:v>
                </c:pt>
                <c:pt idx="9">
                  <c:v>7522</c:v>
                </c:pt>
                <c:pt idx="12">
                  <c:v>4956</c:v>
                </c:pt>
              </c:numCache>
            </c:numRef>
          </c:val>
          <c:extLst>
            <c:ext xmlns:c16="http://schemas.microsoft.com/office/drawing/2014/chart" uri="{C3380CC4-5D6E-409C-BE32-E72D297353CC}">
              <c16:uniqueId val="{00000008-2485-46EC-8C0D-B10C90DAA3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85-46EC-8C0D-B10C90DAA3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7202</c:v>
                </c:pt>
                <c:pt idx="3">
                  <c:v>8689</c:v>
                </c:pt>
                <c:pt idx="6">
                  <c:v>9481</c:v>
                </c:pt>
                <c:pt idx="9">
                  <c:v>9816</c:v>
                </c:pt>
                <c:pt idx="12">
                  <c:v>10074</c:v>
                </c:pt>
              </c:numCache>
            </c:numRef>
          </c:val>
          <c:extLst>
            <c:ext xmlns:c16="http://schemas.microsoft.com/office/drawing/2014/chart" uri="{C3380CC4-5D6E-409C-BE32-E72D297353CC}">
              <c16:uniqueId val="{0000000A-2485-46EC-8C0D-B10C90DAA3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85-46EC-8C0D-B10C90DAA3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8777</c:v>
                </c:pt>
                <c:pt idx="1">
                  <c:v>9695</c:v>
                </c:pt>
                <c:pt idx="2">
                  <c:v>8410</c:v>
                </c:pt>
              </c:numCache>
            </c:numRef>
          </c:val>
          <c:extLst>
            <c:ext xmlns:c16="http://schemas.microsoft.com/office/drawing/2014/chart" uri="{C3380CC4-5D6E-409C-BE32-E72D297353CC}">
              <c16:uniqueId val="{00000000-DEB5-4CE2-9CA3-513841174B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EB5-4CE2-9CA3-513841174B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15328</c:v>
                </c:pt>
                <c:pt idx="1">
                  <c:v>15881</c:v>
                </c:pt>
                <c:pt idx="2">
                  <c:v>15199</c:v>
                </c:pt>
              </c:numCache>
            </c:numRef>
          </c:val>
          <c:extLst>
            <c:ext xmlns:c16="http://schemas.microsoft.com/office/drawing/2014/chart" uri="{C3380CC4-5D6E-409C-BE32-E72D297353CC}">
              <c16:uniqueId val="{00000002-DEB5-4CE2-9CA3-513841174B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{628445C8-B6FE-4F4A-9921-3C1299C1DCF7}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893-40D1-97C8-9323CB83B2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{AF8A8A2B-BC66-4F47-8C09-4BAB8C27688F}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93-40D1-97C8-9323CB83B2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{27C048B2-2DDC-4D2A-8E07-8F54F3E40A5B}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93-40D1-97C8-9323CB83B2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{D81E3274-8FD2-41FC-9962-A38888494A35}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93-40D1-97C8-9323CB83B2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{E050027F-1542-42D5-8464-B38FCB8AA4E1}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93-40D1-97C8-9323CB83B2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{86D08AD7-4F24-4B8F-A772-FB39854EEE23}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893-40D1-97C8-9323CB83B2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{66E01499-2AAF-48B4-80BB-527E9048DC65}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893-40D1-97C8-9323CB83B2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{098A8BA6-AA7F-4991-839C-C1A3BFE1F53C}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893-40D1-97C8-9323CB83B2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{6D27DBEE-1EC2-4163-8761-4085BD7807AB}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893-40D1-97C8-9323CB83B2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60.7</c:v>
                </c:pt>
                <c:pt idx="16">
                  <c:v>61.4</c:v>
                </c:pt>
                <c:pt idx="24">
                  <c:v>61</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93-40D1-97C8-9323CB83B2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{7DE3CB05-7054-439B-9DD6-B2B4F40648A3}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893-40D1-97C8-9323CB83B2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{6CC108B9-36AF-4A2E-87BF-A8FC537ADE29}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93-40D1-97C8-9323CB83B2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{8BF153B1-0AE2-42EA-A338-96B16A064673}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93-40D1-97C8-9323CB83B2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{6E760281-1A5F-41B6-8229-F239A96A6994}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93-40D1-97C8-9323CB83B2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{D6518DF6-55C4-4F20-8606-C7AAA4CE594E}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93-40D1-97C8-9323CB83B2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{A665A15B-80DD-4D83-A60C-2D514A6E149A}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893-40D1-97C8-9323CB83B2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{8AE8D335-7B73-4709-A694-04C1D4EBA99B}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893-40D1-97C8-9323CB83B2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{7035A018-5187-4300-A7E5-55587F6C32DC}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893-40D1-97C8-9323CB83B2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{D9CB341F-C549-49C7-B31F-0CE38A3F7AF8}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893-40D1-97C8-9323CB83B2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58.7</c:v>
                </c:pt>
              </c:numCache>
            </c:numRef>
          </c:xVal>
          <c:yVal>
            <c:numRef>
              <c:f>公会計指標分析・財政指標組合せ分析表!$BP$55:$DC$55</c:f>
              <c:numCache>
                <c:formatCode>#,##0.0;"▲ "#,##0.0</c:formatCode>
                <c:ptCount val="40"/>
                <c:pt idx="0">
                  <c:v>6.5</c:v>
                </c:pt>
                <c:pt idx="8">
                  <c:v>5.8</c:v>
                </c:pt>
                <c:pt idx="16">
                  <c:v>2.7</c:v>
                </c:pt>
                <c:pt idx="24">
                  <c:v>0.5</c:v>
                </c:pt>
                <c:pt idx="32">
                  <c:v>13.5</c:v>
                </c:pt>
              </c:numCache>
            </c:numRef>
          </c:yVal>
          <c:smooth val="0"/>
          <c:extLst>
            <c:ext xmlns:c16="http://schemas.microsoft.com/office/drawing/2014/chart" uri="{C3380CC4-5D6E-409C-BE32-E72D297353CC}">
              <c16:uniqueId val="{00000013-5893-40D1-97C8-9323CB83B25D}"/>
            </c:ext>
          </c:extLst>
        </c:ser>
        <c:dLbls>
          <c:showLegendKey val="0"/>
          <c:showVal val="1"/>
          <c:showCatName val="0"/>
          <c:showSerName val="0"/>
          <c:showPercent val="0"/>
          <c:showBubbleSize val="0"/>
        </c:dLbls>
        <c:axId val="46179840"/>
        <c:axId val="46181760"/>
      </c:scatterChart>
      <c:valAx>
        <c:axId val="46179840"/>
        <c:scaling>
          <c:orientation val="maxMin"/>
          <c:max val="61"/>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{6EF10DDC-B0E9-4B79-A11C-D4356F4D3345}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DB-42C7-9F6B-F7A10A3285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{C9646886-B0EF-4244-8ABA-5011B7C542B8}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DB-42C7-9F6B-F7A10A3285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{CC749027-121E-4D12-AECC-52C241F4FE56}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DB-42C7-9F6B-F7A10A3285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{9A0EF29B-6B69-4555-83F4-20DA8BA60E1A}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DB-42C7-9F6B-F7A10A3285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{D0E0E9FE-9282-4F47-A6B4-163872583653}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DB-42C7-9F6B-F7A10A3285E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{EA37B1C5-3C1E-48EF-9A92-522D2BE6EBAD}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DB-42C7-9F6B-F7A10A3285E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{E1C9576E-A2BE-4E9F-8354-EC1C5C314C4D}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DB-42C7-9F6B-F7A10A3285E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{307086F4-BE8E-4550-9CE0-53F8DE31B188}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DB-42C7-9F6B-F7A10A3285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{ED45FA95-FFB4-4394-B138-6370BAF53075}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DB-42C7-9F6B-F7A10A3285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-2.2999999999999998</c:v>
                </c:pt>
                <c:pt idx="16">
                  <c:v>-3</c:v>
                </c:pt>
                <c:pt idx="24">
                  <c:v>-2.9</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7DB-42C7-9F6B-F7A10A3285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{43EAB329-2F2B-4578-B159-510D8A3C1526}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DB-42C7-9F6B-F7A10A3285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{1211999A-5B6A-467A-A343-540220D6E7C7}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DB-42C7-9F6B-F7A10A3285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{B31B3879-483A-42A0-B429-1B640134C8B6}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DB-42C7-9F6B-F7A10A3285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{29C3EC73-2766-4C75-819D-CB35B7D3C044}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DB-42C7-9F6B-F7A10A3285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{42803961-F402-423A-833D-4CE0AA585223}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DB-42C7-9F6B-F7A10A3285E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{211A5A93-2D09-423F-9F57-6CC21112E3AB}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DB-42C7-9F6B-F7A10A3285E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{B0158670-BD7E-42C4-9420-4792C1725126}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DB-42C7-9F6B-F7A10A3285E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{A5DC6961-0310-4F1C-BA4B-00499C901CAB}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DB-42C7-9F6B-F7A10A3285E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{ED164976-6587-4607-A5EE-7B3BECCC7135}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DB-42C7-9F6B-F7A10A3285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4.3</c:v>
                </c:pt>
              </c:numCache>
            </c:numRef>
          </c:xVal>
          <c:yVal>
            <c:numRef>
              <c:f>公会計指標分析・財政指標組合せ分析表!$BP$77:$DC$77</c:f>
              <c:numCache>
                <c:formatCode>#,##0.0;"▲ "#,##0.0</c:formatCode>
                <c:ptCount val="40"/>
                <c:pt idx="0">
                  <c:v>6.5</c:v>
                </c:pt>
                <c:pt idx="8">
                  <c:v>5.8</c:v>
                </c:pt>
                <c:pt idx="16">
                  <c:v>2.7</c:v>
                </c:pt>
                <c:pt idx="24">
                  <c:v>0.5</c:v>
                </c:pt>
                <c:pt idx="32">
                  <c:v>13.5</c:v>
                </c:pt>
              </c:numCache>
            </c:numRef>
          </c:yVal>
          <c:smooth val="0"/>
          <c:extLst>
            <c:ext xmlns:c16="http://schemas.microsoft.com/office/drawing/2014/chart" uri="{C3380CC4-5D6E-409C-BE32-E72D297353CC}">
              <c16:uniqueId val="{00000013-C7DB-42C7-9F6B-F7A10A3285E8}"/>
            </c:ext>
          </c:extLst>
        </c:ser>
        <c:dLbls>
          <c:showLegendKey val="0"/>
          <c:showVal val="1"/>
          <c:showCatName val="0"/>
          <c:showSerName val="0"/>
          <c:showPercent val="0"/>
          <c:showBubbleSize val="0"/>
        </c:dLbls>
        <c:axId val="84219776"/>
        <c:axId val="84234240"/>
      </c:scatterChart>
      <c:valAx>
        <c:axId val="84219776"/>
        <c:scaling>
          <c:orientation val="maxMin"/>
          <c:max val="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年度は元金償還の増加により、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％増加した。今後も、大型事業の本格化に伴い市債の発行が見込まれるが、必要最小限に抑え、健全財政の維持に努める。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主なものは下水道事業の準元利償還金である。平成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年度以降は下水道事業の企業会計移行により大幅に減少している。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主なものは刈谷知立環境組合の準元利償還金である。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市債の発行を必要最小限に抑えているため、算入公債費等に対して元利償還金が小さいため、マイナスとなっている。　</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今後の対応</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今後とも市債発行の抑制を基調とし、公営企業債の元利償還金に対する繰入金に注視し、現在と同水準の比率を維持できるよう努める。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減債基金を利用していない。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住吉幼稚園の移転新築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のための借り入れを行ったことにより、令和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年度の現在高が増加している。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市債発行を抑制しているため、減少傾向にある。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主なものは刈谷知立環境組合によるものである。償還が進み、徐々に減少している。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新型コロナウイルス感染症対策事業の財源とするため、財政調整基金を約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万円を取崩したため、減少している。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将来負担比率の分子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将来負担額に対して充当可能財源が上回っているため、将来負担比率は発生していない。</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今後の対応</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将来負担比率は発生していない状況であるが、今後とも市債発行の抑制や財政調整基金の延命化を図ることなどを基調として、健全な財政運営を堅持する。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繰越金等を活用して公共施設維持保全基金に約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万円、都市交通施設整備基金に約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万円の積み立てを行い、事業の見直しによる減額補正等を実施し財源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した一方、新型コロナウイルス感染症対策事業等の財源として、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新型コロナウイルス感染症の社会経済への影響等を注視し、行政サービスを低下させないよう必要に応じて適正な取り崩しを行う。また、</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老朽化した施設の機能回復を目的とする事業や都市交通施設の整備等、今後も財政需要が増大していくことが想定されるため、各事業の進捗に応じて積み立てと取り崩しを適正に行う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主な基金として以下の３つが挙げられる。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都市交通施設整備基金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道路、橋りょうその他の交通に係る施設（都市交通施設）の整備を計画的かつ効率的に整備する。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公共施設維持保全基金：公共施設維持保全計画に基づき公共施設の健全かつ円滑な維持保全を図る。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亀城公園等整備基金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亀城公園の再整備を行うとともに、歴史博物館の建設及びその周辺施設を整備する。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都市交通施設整備基金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繰越金等を活用して約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号線他道路新設改良事業等に充当するため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公共施設維持保全基金：繰越金等を活用して約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が、住吉幼稚園移転新築事業等の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公共施設維持保全計画に基づく事業に充当するため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亀城公園等整備基金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崩しや繰越金等を活用した積み立てを行っておらず、ほぼ横ばいである。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都市交通施設整備基金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道路、橋りょうその他の交通に係る施設（都市交通施設）の整備の進捗に合わせて積み立てと取り崩しを行う。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公共施設維持保全基金：公共施設維持保全計画の進捗に合わせて積み立てと取り崩しを行う。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亀城公園等整備基金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亀城公園及びその周辺施設の整備の進捗に合わせて積み立てと取り崩しを行う。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繰越金等を活用して積み立てを行った一方、新型コロナウイルス感染症対策事業等の財源として取崩しが増加したことにより、積み立てを取り崩しが上回ったことが要因である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リーマンショック後の平成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年度は市税収入が急激に落ち込んだため、行政サービスを低下させないように、当初予算において財政調整基金の繰入金を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億円とした経緯がある。このような経済の落ち込みが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年程度継続しても対応できる約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億円を目安としている。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減債基金を利用していないため増減はない。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今のところ、減債基金を利用する予定はない。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152,598
147,554
50.39
83,237,781
74,832,014
5,298,922
37,729,762
10,139,018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更新が一段落したことが要因の一つであると考えているが、複数の施設で大規模改造を行い施設の長寿命化を図っていることなどにより、上昇率は抑えられたと考えている。本市の有形固定資産減価償却率は類似団体内平均値と比較し、ほぼ同程度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今後も施設の建替えや大規模改修など長寿命化計画等に基づき、適切な施設の維持管理に努め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81068</xdr:rowOff>
    </xdr:from>
    <xdr:to>
      <xdr:col>19</xdr:col>
      <xdr:colOff>187325</xdr:colOff>
      <xdr:row>31</xdr:row>
      <xdr:rowOff>11218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25188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684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30</xdr:row>
      <xdr:rowOff>167852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3289300" y="606848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91863</xdr:rowOff>
    </xdr:from>
    <xdr:to>
      <xdr:col>11</xdr:col>
      <xdr:colOff>187325</xdr:colOff>
      <xdr:row>31</xdr:row>
      <xdr:rowOff>22013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142663</xdr:rowOff>
    </xdr:from>
    <xdr:to>
      <xdr:col>15</xdr:col>
      <xdr:colOff>136525</xdr:colOff>
      <xdr:row>30</xdr:row>
      <xdr:rowOff>167852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05768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13970</xdr:rowOff>
    </xdr:from>
    <xdr:to>
      <xdr:col>7</xdr:col>
      <xdr:colOff>187325</xdr:colOff>
      <xdr:row>31</xdr:row>
      <xdr:rowOff>115570</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142663</xdr:rowOff>
    </xdr:from>
    <xdr:to>
      <xdr:col>11</xdr:col>
      <xdr:colOff>136525</xdr:colOff>
      <xdr:row>31</xdr:row>
      <xdr:rowOff>64770</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1765300" y="6057688"/>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27745</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106697</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市債発行を抑制したことにより、類似団体、県内平均ともに下回った。今後は、公共施設維持保全計画に基づく事業や、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ＪＲ刈谷駅の改良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など、都市基盤の充実を図るための大型事業も進行していくため、国・県補助金や基金を活用した財政運営に努める。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98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122501</xdr:rowOff>
    </xdr:from>
    <xdr:to>
      <xdr:col>72</xdr:col>
      <xdr:colOff>123825</xdr:colOff>
      <xdr:row>31</xdr:row>
      <xdr:rowOff>52651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94433</xdr:rowOff>
    </xdr:from>
    <xdr:to>
      <xdr:col>68</xdr:col>
      <xdr:colOff>123825</xdr:colOff>
      <xdr:row>31</xdr:row>
      <xdr:rowOff>24583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125585</xdr:rowOff>
    </xdr:from>
    <xdr:to>
      <xdr:col>64</xdr:col>
      <xdr:colOff>123825</xdr:colOff>
      <xdr:row>31</xdr:row>
      <xdr:rowOff>55735</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146558</xdr:rowOff>
    </xdr:from>
    <xdr:to>
      <xdr:col>60</xdr:col>
      <xdr:colOff>123825</xdr:colOff>
      <xdr:row>31</xdr:row>
      <xdr:rowOff>76708</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06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69178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41110</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7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72262</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8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93235</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152,598
147,554
50.39
83,237,781
74,832,014
5,298,922
37,729,762
10,139,018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89081</xdr:rowOff>
    </xdr:from>
    <xdr:to>
      <xdr:col>15</xdr:col>
      <xdr:colOff>101600</xdr:colOff>
      <xdr:row>39</xdr:row>
      <xdr:rowOff>19231</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61323</xdr:rowOff>
    </xdr:from>
    <xdr:to>
      <xdr:col>10</xdr:col>
      <xdr:colOff>165100</xdr:colOff>
      <xdr:row>38</xdr:row>
      <xdr:rowOff>162923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28666</xdr:rowOff>
    </xdr:from>
    <xdr:to>
      <xdr:col>24</xdr:col>
      <xdr:colOff>114300</xdr:colOff>
      <xdr:row>40</xdr:row>
      <xdr:rowOff>130266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7093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22134</xdr:rowOff>
    </xdr:from>
    <xdr:to>
      <xdr:col>20</xdr:col>
      <xdr:colOff>38100</xdr:colOff>
      <xdr:row>40</xdr:row>
      <xdr:rowOff>123734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72934</xdr:rowOff>
    </xdr:from>
    <xdr:to>
      <xdr:col>24</xdr:col>
      <xdr:colOff>63500</xdr:colOff>
      <xdr:row>40</xdr:row>
      <xdr:rowOff>79466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9309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xdr:rowOff>
    </xdr:from>
    <xdr:to>
      <xdr:col>15</xdr:col>
      <xdr:colOff>101600</xdr:colOff>
      <xdr:row>40</xdr:row>
      <xdr:rowOff>115570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64770</xdr:rowOff>
    </xdr:from>
    <xdr:to>
      <xdr:col>19</xdr:col>
      <xdr:colOff>177800</xdr:colOff>
      <xdr:row>40</xdr:row>
      <xdr:rowOff>72934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9227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167459</xdr:rowOff>
    </xdr:from>
    <xdr:to>
      <xdr:col>10</xdr:col>
      <xdr:colOff>165100</xdr:colOff>
      <xdr:row>40</xdr:row>
      <xdr:rowOff>97609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46809</xdr:rowOff>
    </xdr:from>
    <xdr:to>
      <xdr:col>15</xdr:col>
      <xdr:colOff>50800</xdr:colOff>
      <xdr:row>40</xdr:row>
      <xdr:rowOff>64770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9048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144599</xdr:rowOff>
    </xdr:from>
    <xdr:to>
      <xdr:col>6</xdr:col>
      <xdr:colOff>38100</xdr:colOff>
      <xdr:row>40</xdr:row>
      <xdr:rowOff>74749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23949</xdr:rowOff>
    </xdr:from>
    <xdr:to>
      <xdr:col>10</xdr:col>
      <xdr:colOff>114300</xdr:colOff>
      <xdr:row>40</xdr:row>
      <xdr:rowOff>46809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8819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61884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35758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114861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106697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88736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65876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E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44522</xdr:rowOff>
    </xdr:from>
    <xdr:to>
      <xdr:col>54</xdr:col>
      <xdr:colOff>189865</xdr:colOff>
      <xdr:row>41</xdr:row>
      <xdr:rowOff>92692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10476865" y="5702372"/>
          <a:ext cx="0" cy="141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96519</xdr:rowOff>
    </xdr:from>
    <xdr:ext cx="469744" cy="259045"/>
    <xdr:sp macro="" textlink="">
      <xdr:nvSpPr>
        <xdr:cNvPr id="119" name="【道路】&#10;一人当たり延長最小値テキスト">
          <a:extLst>
            <a:ext uri="{FF2B5EF4-FFF2-40B4-BE49-F238E27FC236}">
              <a16:creationId xmlns:a16="http://schemas.microsoft.com/office/drawing/2014/main" id="{00000000-0008-0000-0E00-000077000000}"/>
            </a:ext>
          </a:extLst>
        </xdr:cNvPr>
        <xdr:cNvSpPr txBox="1"/>
      </xdr:nvSpPr>
      <xdr:spPr>
        <a:xfrm>
          <a:off x="10515600" y="71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92692</xdr:rowOff>
    </xdr:from>
    <xdr:to>
      <xdr:col>55</xdr:col>
      <xdr:colOff>88900</xdr:colOff>
      <xdr:row>41</xdr:row>
      <xdr:rowOff>92692</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71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162649</xdr:rowOff>
    </xdr:from>
    <xdr:ext cx="534377" cy="259045"/>
    <xdr:sp macro="" textlink="">
      <xdr:nvSpPr>
        <xdr:cNvPr id="121" name="【道路】&#10;一人当たり延長最大値テキスト">
          <a:extLst>
            <a:ext uri="{FF2B5EF4-FFF2-40B4-BE49-F238E27FC236}">
              <a16:creationId xmlns:a16="http://schemas.microsoft.com/office/drawing/2014/main" id="{00000000-0008-0000-0E00-000079000000}"/>
            </a:ext>
          </a:extLst>
        </xdr:cNvPr>
        <xdr:cNvSpPr txBox="1"/>
      </xdr:nvSpPr>
      <xdr:spPr>
        <a:xfrm>
          <a:off x="10515600" y="547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44522</xdr:rowOff>
    </xdr:from>
    <xdr:to>
      <xdr:col>55</xdr:col>
      <xdr:colOff>88900</xdr:colOff>
      <xdr:row>33</xdr:row>
      <xdr:rowOff>44522</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10388600" y="57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23458</xdr:rowOff>
    </xdr:from>
    <xdr:ext cx="469744" cy="259045"/>
    <xdr:sp macro="" textlink="">
      <xdr:nvSpPr>
        <xdr:cNvPr id="123" name="【道路】&#10;一人当たり延長平均値テキスト">
          <a:extLst>
            <a:ext uri="{FF2B5EF4-FFF2-40B4-BE49-F238E27FC236}">
              <a16:creationId xmlns:a16="http://schemas.microsoft.com/office/drawing/2014/main" id="{00000000-0008-0000-0E00-00007B000000}"/>
            </a:ext>
          </a:extLst>
        </xdr:cNvPr>
        <xdr:cNvSpPr txBox="1"/>
      </xdr:nvSpPr>
      <xdr:spPr>
        <a:xfrm>
          <a:off x="10515600" y="619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581</xdr:rowOff>
    </xdr:from>
    <xdr:to>
      <xdr:col>55</xdr:col>
      <xdr:colOff>50800</xdr:colOff>
      <xdr:row>37</xdr:row>
      <xdr:rowOff>102181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10426700" y="634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96756</xdr:rowOff>
    </xdr:from>
    <xdr:to>
      <xdr:col>50</xdr:col>
      <xdr:colOff>165100</xdr:colOff>
      <xdr:row>38</xdr:row>
      <xdr:rowOff>26905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9588500" y="6440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93654</xdr:rowOff>
    </xdr:from>
    <xdr:to>
      <xdr:col>46</xdr:col>
      <xdr:colOff>38100</xdr:colOff>
      <xdr:row>38</xdr:row>
      <xdr:rowOff>23803</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8699500" y="64373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134965</xdr:rowOff>
    </xdr:from>
    <xdr:to>
      <xdr:col>41</xdr:col>
      <xdr:colOff>101600</xdr:colOff>
      <xdr:row>38</xdr:row>
      <xdr:rowOff>65115</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7810500" y="64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11194</xdr:rowOff>
    </xdr:from>
    <xdr:to>
      <xdr:col>36</xdr:col>
      <xdr:colOff>165100</xdr:colOff>
      <xdr:row>37</xdr:row>
      <xdr:rowOff>112794</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6921500" y="63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41892</xdr:rowOff>
    </xdr:from>
    <xdr:to>
      <xdr:col>55</xdr:col>
      <xdr:colOff>50800</xdr:colOff>
      <xdr:row>41</xdr:row>
      <xdr:rowOff>143492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10426700" y="70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128269</xdr:rowOff>
    </xdr:from>
    <xdr:ext cx="469744" cy="259045"/>
    <xdr:sp macro="" textlink="">
      <xdr:nvSpPr>
        <xdr:cNvPr id="135" name="【道路】&#10;一人当たり延長該当値テキスト">
          <a:extLst>
            <a:ext uri="{FF2B5EF4-FFF2-40B4-BE49-F238E27FC236}">
              <a16:creationId xmlns:a16="http://schemas.microsoft.com/office/drawing/2014/main" id="{00000000-0008-0000-0E00-000087000000}"/>
            </a:ext>
          </a:extLst>
        </xdr:cNvPr>
        <xdr:cNvSpPr txBox="1"/>
      </xdr:nvSpPr>
      <xdr:spPr>
        <a:xfrm>
          <a:off x="10515600" y="69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40912</xdr:rowOff>
    </xdr:from>
    <xdr:to>
      <xdr:col>50</xdr:col>
      <xdr:colOff>165100</xdr:colOff>
      <xdr:row>41</xdr:row>
      <xdr:rowOff>142512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9588500" y="70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91712</xdr:rowOff>
    </xdr:from>
    <xdr:to>
      <xdr:col>55</xdr:col>
      <xdr:colOff>0</xdr:colOff>
      <xdr:row>41</xdr:row>
      <xdr:rowOff>92692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9639300" y="712116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12827</xdr:rowOff>
    </xdr:from>
    <xdr:to>
      <xdr:col>46</xdr:col>
      <xdr:colOff>38100</xdr:colOff>
      <xdr:row>41</xdr:row>
      <xdr:rowOff>114427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8699500" y="70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63627</xdr:rowOff>
    </xdr:from>
    <xdr:to>
      <xdr:col>50</xdr:col>
      <xdr:colOff>114300</xdr:colOff>
      <xdr:row>41</xdr:row>
      <xdr:rowOff>91712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8750300" y="7093077"/>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6459</xdr:rowOff>
    </xdr:from>
    <xdr:to>
      <xdr:col>41</xdr:col>
      <xdr:colOff>101600</xdr:colOff>
      <xdr:row>41</xdr:row>
      <xdr:rowOff>108059</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7810500" y="70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57259</xdr:rowOff>
    </xdr:from>
    <xdr:to>
      <xdr:col>45</xdr:col>
      <xdr:colOff>177800</xdr:colOff>
      <xdr:row>41</xdr:row>
      <xdr:rowOff>63627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861300" y="7086709"/>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2703</xdr:rowOff>
    </xdr:from>
    <xdr:to>
      <xdr:col>36</xdr:col>
      <xdr:colOff>165100</xdr:colOff>
      <xdr:row>41</xdr:row>
      <xdr:rowOff>104303</xdr:rowOff>
    </xdr:to>
    <xdr:sp macro="" textlink="">
      <xdr:nvSpPr>
        <xdr:cNvPr id="142" name="楕円 141">
          <a:extLst>
            <a:ext uri="{FF2B5EF4-FFF2-40B4-BE49-F238E27FC236}">
              <a16:creationId xmlns:a16="http://schemas.microsoft.com/office/drawing/2014/main" id="{00000000-0008-0000-0E00-00008E000000}"/>
            </a:ext>
          </a:extLst>
        </xdr:cNvPr>
        <xdr:cNvSpPr/>
      </xdr:nvSpPr>
      <xdr:spPr>
        <a:xfrm>
          <a:off x="6921500" y="70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53503</xdr:rowOff>
    </xdr:from>
    <xdr:to>
      <xdr:col>41</xdr:col>
      <xdr:colOff>50800</xdr:colOff>
      <xdr:row>41</xdr:row>
      <xdr:rowOff>57259</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6972300" y="7082953"/>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43433</xdr:rowOff>
    </xdr:from>
    <xdr:ext cx="469744" cy="259045"/>
    <xdr:sp macro="" textlink="">
      <xdr:nvSpPr>
        <xdr:cNvPr id="144" name="n_1aveValue【道路】&#10;一人当たり延長">
          <a:extLst>
            <a:ext uri="{FF2B5EF4-FFF2-40B4-BE49-F238E27FC236}">
              <a16:creationId xmlns:a16="http://schemas.microsoft.com/office/drawing/2014/main" id="{00000000-0008-0000-0E00-000090000000}"/>
            </a:ext>
          </a:extLst>
        </xdr:cNvPr>
        <xdr:cNvSpPr txBox="1"/>
      </xdr:nvSpPr>
      <xdr:spPr>
        <a:xfrm>
          <a:off x="9391727" y="62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40331</xdr:rowOff>
    </xdr:from>
    <xdr:ext cx="469744" cy="259045"/>
    <xdr:sp macro="" textlink="">
      <xdr:nvSpPr>
        <xdr:cNvPr id="145" name="n_2aveValue【道路】&#10;一人当たり延長">
          <a:extLst>
            <a:ext uri="{FF2B5EF4-FFF2-40B4-BE49-F238E27FC236}">
              <a16:creationId xmlns:a16="http://schemas.microsoft.com/office/drawing/2014/main" id="{00000000-0008-0000-0E00-000091000000}"/>
            </a:ext>
          </a:extLst>
        </xdr:cNvPr>
        <xdr:cNvSpPr txBox="1"/>
      </xdr:nvSpPr>
      <xdr:spPr>
        <a:xfrm>
          <a:off x="8515427" y="621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81642</xdr:rowOff>
    </xdr:from>
    <xdr:ext cx="469744" cy="259045"/>
    <xdr:sp macro="" textlink="">
      <xdr:nvSpPr>
        <xdr:cNvPr id="146" name="n_3aveValue【道路】&#10;一人当たり延長">
          <a:extLst>
            <a:ext uri="{FF2B5EF4-FFF2-40B4-BE49-F238E27FC236}">
              <a16:creationId xmlns:a16="http://schemas.microsoft.com/office/drawing/2014/main" id="{00000000-0008-0000-0E00-000092000000}"/>
            </a:ext>
          </a:extLst>
        </xdr:cNvPr>
        <xdr:cNvSpPr txBox="1"/>
      </xdr:nvSpPr>
      <xdr:spPr>
        <a:xfrm>
          <a:off x="7626427" y="625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129321</xdr:rowOff>
    </xdr:from>
    <xdr:ext cx="469744" cy="259045"/>
    <xdr:sp macro="" textlink="">
      <xdr:nvSpPr>
        <xdr:cNvPr id="147" name="n_4aveValue【道路】&#10;一人当たり延長">
          <a:extLst>
            <a:ext uri="{FF2B5EF4-FFF2-40B4-BE49-F238E27FC236}">
              <a16:creationId xmlns:a16="http://schemas.microsoft.com/office/drawing/2014/main" id="{00000000-0008-0000-0E00-000093000000}"/>
            </a:ext>
          </a:extLst>
        </xdr:cNvPr>
        <xdr:cNvSpPr txBox="1"/>
      </xdr:nvSpPr>
      <xdr:spPr>
        <a:xfrm>
          <a:off x="6737427" y="61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133639</xdr:rowOff>
    </xdr:from>
    <xdr:ext cx="469744" cy="259045"/>
    <xdr:sp macro="" textlink="">
      <xdr:nvSpPr>
        <xdr:cNvPr id="148" name="n_1mainValue【道路】&#10;一人当たり延長">
          <a:extLst>
            <a:ext uri="{FF2B5EF4-FFF2-40B4-BE49-F238E27FC236}">
              <a16:creationId xmlns:a16="http://schemas.microsoft.com/office/drawing/2014/main" id="{00000000-0008-0000-0E00-000094000000}"/>
            </a:ext>
          </a:extLst>
        </xdr:cNvPr>
        <xdr:cNvSpPr txBox="1"/>
      </xdr:nvSpPr>
      <xdr:spPr>
        <a:xfrm>
          <a:off x="9391727" y="716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105554</xdr:rowOff>
    </xdr:from>
    <xdr:ext cx="469744" cy="259045"/>
    <xdr:sp macro="" textlink="">
      <xdr:nvSpPr>
        <xdr:cNvPr id="149" name="n_2mainValue【道路】&#10;一人当たり延長">
          <a:extLst>
            <a:ext uri="{FF2B5EF4-FFF2-40B4-BE49-F238E27FC236}">
              <a16:creationId xmlns:a16="http://schemas.microsoft.com/office/drawing/2014/main" id="{00000000-0008-0000-0E00-000095000000}"/>
            </a:ext>
          </a:extLst>
        </xdr:cNvPr>
        <xdr:cNvSpPr txBox="1"/>
      </xdr:nvSpPr>
      <xdr:spPr>
        <a:xfrm>
          <a:off x="8515427" y="71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99186</xdr:rowOff>
    </xdr:from>
    <xdr:ext cx="469744" cy="259045"/>
    <xdr:sp macro="" textlink="">
      <xdr:nvSpPr>
        <xdr:cNvPr id="150" name="n_3mainValue【道路】&#10;一人当たり延長">
          <a:extLst>
            <a:ext uri="{FF2B5EF4-FFF2-40B4-BE49-F238E27FC236}">
              <a16:creationId xmlns:a16="http://schemas.microsoft.com/office/drawing/2014/main" id="{00000000-0008-0000-0E00-000096000000}"/>
            </a:ext>
          </a:extLst>
        </xdr:cNvPr>
        <xdr:cNvSpPr txBox="1"/>
      </xdr:nvSpPr>
      <xdr:spPr>
        <a:xfrm>
          <a:off x="7626427" y="71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95430</xdr:rowOff>
    </xdr:from>
    <xdr:ext cx="469744" cy="259045"/>
    <xdr:sp macro="" textlink="">
      <xdr:nvSpPr>
        <xdr:cNvPr id="151" name="n_4mainValue【道路】&#10;一人当たり延長">
          <a:extLst>
            <a:ext uri="{FF2B5EF4-FFF2-40B4-BE49-F238E27FC236}">
              <a16:creationId xmlns:a16="http://schemas.microsoft.com/office/drawing/2014/main" id="{00000000-0008-0000-0E00-000097000000}"/>
            </a:ext>
          </a:extLst>
        </xdr:cNvPr>
        <xdr:cNvSpPr txBox="1"/>
      </xdr:nvSpPr>
      <xdr:spPr>
        <a:xfrm>
          <a:off x="6737427" y="71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111506</xdr:rowOff>
    </xdr:from>
    <xdr:to>
      <xdr:col>20</xdr:col>
      <xdr:colOff>38100</xdr:colOff>
      <xdr:row>62</xdr:row>
      <xdr:rowOff>41656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164084</xdr:rowOff>
    </xdr:from>
    <xdr:to>
      <xdr:col>15</xdr:col>
      <xdr:colOff>101600</xdr:colOff>
      <xdr:row>61</xdr:row>
      <xdr:rowOff>94234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104648</xdr:rowOff>
    </xdr:from>
    <xdr:to>
      <xdr:col>10</xdr:col>
      <xdr:colOff>165100</xdr:colOff>
      <xdr:row>61</xdr:row>
      <xdr:rowOff>34798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20066</xdr:rowOff>
    </xdr:from>
    <xdr:to>
      <xdr:col>24</xdr:col>
      <xdr:colOff>114300</xdr:colOff>
      <xdr:row>61</xdr:row>
      <xdr:rowOff>121666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169943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118364</xdr:rowOff>
    </xdr:from>
    <xdr:to>
      <xdr:col>20</xdr:col>
      <xdr:colOff>38100</xdr:colOff>
      <xdr:row>61</xdr:row>
      <xdr:rowOff>48514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169164</xdr:rowOff>
    </xdr:from>
    <xdr:to>
      <xdr:col>24</xdr:col>
      <xdr:colOff>63500</xdr:colOff>
      <xdr:row>61</xdr:row>
      <xdr:rowOff>70866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4561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36068</xdr:rowOff>
    </xdr:from>
    <xdr:to>
      <xdr:col>15</xdr:col>
      <xdr:colOff>101600</xdr:colOff>
      <xdr:row>60</xdr:row>
      <xdr:rowOff>137668</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86868</xdr:rowOff>
    </xdr:from>
    <xdr:to>
      <xdr:col>19</xdr:col>
      <xdr:colOff>177800</xdr:colOff>
      <xdr:row>60</xdr:row>
      <xdr:rowOff>169164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3738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86868</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2870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42926</xdr:rowOff>
    </xdr:from>
    <xdr:to>
      <xdr:col>6</xdr:col>
      <xdr:colOff>38100</xdr:colOff>
      <xdr:row>59</xdr:row>
      <xdr:rowOff>144526</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93726</xdr:rowOff>
    </xdr:from>
    <xdr:to>
      <xdr:col>10</xdr:col>
      <xdr:colOff>114300</xdr:colOff>
      <xdr:row>60</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2092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32783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85361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25925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65041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154195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161053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E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E00-0000EA000000}"/>
            </a:ext>
          </a:extLst>
        </xdr:cNvPr>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E00-0000EC000000}"/>
            </a:ext>
          </a:extLst>
        </xdr:cNvPr>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E00-0000EE000000}"/>
            </a:ext>
          </a:extLst>
        </xdr:cNvPr>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100585</xdr:rowOff>
    </xdr:from>
    <xdr:to>
      <xdr:col>50</xdr:col>
      <xdr:colOff>165100</xdr:colOff>
      <xdr:row>64</xdr:row>
      <xdr:rowOff>30735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9588500" y="109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98165</xdr:rowOff>
    </xdr:from>
    <xdr:to>
      <xdr:col>46</xdr:col>
      <xdr:colOff>38100</xdr:colOff>
      <xdr:row>64</xdr:row>
      <xdr:rowOff>28315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8699500" y="10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102537</xdr:rowOff>
    </xdr:from>
    <xdr:to>
      <xdr:col>41</xdr:col>
      <xdr:colOff>101600</xdr:colOff>
      <xdr:row>64</xdr:row>
      <xdr:rowOff>32687</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7810500" y="1090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107992</xdr:rowOff>
    </xdr:from>
    <xdr:to>
      <xdr:col>36</xdr:col>
      <xdr:colOff>165100</xdr:colOff>
      <xdr:row>64</xdr:row>
      <xdr:rowOff>38142</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6921500" y="1090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97726</xdr:rowOff>
    </xdr:from>
    <xdr:to>
      <xdr:col>55</xdr:col>
      <xdr:colOff>50800</xdr:colOff>
      <xdr:row>64</xdr:row>
      <xdr:rowOff>27876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10426700" y="108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12653</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E00-0000FA000000}"/>
            </a:ext>
          </a:extLst>
        </xdr:cNvPr>
        <xdr:cNvSpPr txBox="1"/>
      </xdr:nvSpPr>
      <xdr:spPr>
        <a:xfrm>
          <a:off x="10515600" y="1081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98595</xdr:rowOff>
    </xdr:from>
    <xdr:to>
      <xdr:col>50</xdr:col>
      <xdr:colOff>165100</xdr:colOff>
      <xdr:row>64</xdr:row>
      <xdr:rowOff>28745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9588500" y="108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148526</xdr:rowOff>
    </xdr:from>
    <xdr:to>
      <xdr:col>55</xdr:col>
      <xdr:colOff>0</xdr:colOff>
      <xdr:row>63</xdr:row>
      <xdr:rowOff>149395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9639300" y="10949876"/>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97925</xdr:rowOff>
    </xdr:from>
    <xdr:to>
      <xdr:col>46</xdr:col>
      <xdr:colOff>38100</xdr:colOff>
      <xdr:row>64</xdr:row>
      <xdr:rowOff>28075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8699500" y="108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148725</xdr:rowOff>
    </xdr:from>
    <xdr:to>
      <xdr:col>50</xdr:col>
      <xdr:colOff>114300</xdr:colOff>
      <xdr:row>63</xdr:row>
      <xdr:rowOff>149395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8750300" y="10950075"/>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97258</xdr:rowOff>
    </xdr:from>
    <xdr:to>
      <xdr:col>41</xdr:col>
      <xdr:colOff>101600</xdr:colOff>
      <xdr:row>64</xdr:row>
      <xdr:rowOff>27408</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7810500" y="108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148058</xdr:rowOff>
    </xdr:from>
    <xdr:to>
      <xdr:col>45</xdr:col>
      <xdr:colOff>177800</xdr:colOff>
      <xdr:row>63</xdr:row>
      <xdr:rowOff>148725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861300" y="1094940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97187</xdr:rowOff>
    </xdr:from>
    <xdr:to>
      <xdr:col>36</xdr:col>
      <xdr:colOff>165100</xdr:colOff>
      <xdr:row>64</xdr:row>
      <xdr:rowOff>27337</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6921500" y="108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147987</xdr:rowOff>
    </xdr:from>
    <xdr:to>
      <xdr:col>41</xdr:col>
      <xdr:colOff>50800</xdr:colOff>
      <xdr:row>63</xdr:row>
      <xdr:rowOff>148058</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972300" y="10949337"/>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21862</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9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19442</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99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23814</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99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29269</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100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45272</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9327095" y="1067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44602</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8450795" y="1067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43935</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7561795" y="1067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43864</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6672795" y="1067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77</xdr:row>
      <xdr:rowOff>135889</xdr:rowOff>
    </xdr:from>
    <xdr:to>
      <xdr:col>20</xdr:col>
      <xdr:colOff>38100</xdr:colOff>
      <xdr:row>78</xdr:row>
      <xdr:rowOff>66039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333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110744</xdr:rowOff>
    </xdr:from>
    <xdr:to>
      <xdr:col>15</xdr:col>
      <xdr:colOff>101600</xdr:colOff>
      <xdr:row>81</xdr:row>
      <xdr:rowOff>40894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38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7874</xdr:rowOff>
    </xdr:from>
    <xdr:to>
      <xdr:col>10</xdr:col>
      <xdr:colOff>165100</xdr:colOff>
      <xdr:row>81</xdr:row>
      <xdr:rowOff>109474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77</xdr:row>
      <xdr:rowOff>103887</xdr:rowOff>
    </xdr:from>
    <xdr:to>
      <xdr:col>6</xdr:col>
      <xdr:colOff>38100</xdr:colOff>
      <xdr:row>78</xdr:row>
      <xdr:rowOff>34037</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330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60452</xdr:rowOff>
    </xdr:from>
    <xdr:to>
      <xdr:col>24</xdr:col>
      <xdr:colOff>114300</xdr:colOff>
      <xdr:row>78</xdr:row>
      <xdr:rowOff>162052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146829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3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145035</xdr:rowOff>
    </xdr:from>
    <xdr:to>
      <xdr:col>20</xdr:col>
      <xdr:colOff>38100</xdr:colOff>
      <xdr:row>78</xdr:row>
      <xdr:rowOff>75185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24385</xdr:rowOff>
    </xdr:from>
    <xdr:to>
      <xdr:col>24</xdr:col>
      <xdr:colOff>63500</xdr:colOff>
      <xdr:row>78</xdr:row>
      <xdr:rowOff>111252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3397485"/>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90170</xdr:rowOff>
    </xdr:from>
    <xdr:to>
      <xdr:col>15</xdr:col>
      <xdr:colOff>101600</xdr:colOff>
      <xdr:row>78</xdr:row>
      <xdr:rowOff>20320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140970</xdr:rowOff>
    </xdr:from>
    <xdr:to>
      <xdr:col>19</xdr:col>
      <xdr:colOff>177800</xdr:colOff>
      <xdr:row>78</xdr:row>
      <xdr:rowOff>24385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3342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154178</xdr:rowOff>
    </xdr:from>
    <xdr:to>
      <xdr:col>10</xdr:col>
      <xdr:colOff>165100</xdr:colOff>
      <xdr:row>78</xdr:row>
      <xdr:rowOff>84328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140970</xdr:rowOff>
    </xdr:from>
    <xdr:to>
      <xdr:col>15</xdr:col>
      <xdr:colOff>50800</xdr:colOff>
      <xdr:row>78</xdr:row>
      <xdr:rowOff>33528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019300" y="13342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85598</xdr:rowOff>
    </xdr:from>
    <xdr:to>
      <xdr:col>6</xdr:col>
      <xdr:colOff>38100</xdr:colOff>
      <xdr:row>78</xdr:row>
      <xdr:rowOff>15748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136398</xdr:rowOff>
    </xdr:from>
    <xdr:to>
      <xdr:col>10</xdr:col>
      <xdr:colOff>114300</xdr:colOff>
      <xdr:row>78</xdr:row>
      <xdr:rowOff>33528</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338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82566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32021</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100601</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25164</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39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66312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4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36847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100855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1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32275</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06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E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E00-00005D010000}"/>
            </a:ext>
          </a:extLst>
        </xdr:cNvPr>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a:extLst>
            <a:ext uri="{FF2B5EF4-FFF2-40B4-BE49-F238E27FC236}">
              <a16:creationId xmlns:a16="http://schemas.microsoft.com/office/drawing/2014/main" id="{00000000-0008-0000-0E00-00005F010000}"/>
            </a:ext>
          </a:extLst>
        </xdr:cNvPr>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E00-000061010000}"/>
            </a:ext>
          </a:extLst>
        </xdr:cNvPr>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46627</xdr:rowOff>
    </xdr:from>
    <xdr:to>
      <xdr:col>50</xdr:col>
      <xdr:colOff>165100</xdr:colOff>
      <xdr:row>83</xdr:row>
      <xdr:rowOff>148227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9588500" y="1427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141332</xdr:rowOff>
    </xdr:from>
    <xdr:to>
      <xdr:col>46</xdr:col>
      <xdr:colOff>38100</xdr:colOff>
      <xdr:row>84</xdr:row>
      <xdr:rowOff>71482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8699500" y="1437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126093</xdr:rowOff>
    </xdr:from>
    <xdr:to>
      <xdr:col>41</xdr:col>
      <xdr:colOff>101600</xdr:colOff>
      <xdr:row>84</xdr:row>
      <xdr:rowOff>56243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7810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163649</xdr:rowOff>
    </xdr:from>
    <xdr:to>
      <xdr:col>36</xdr:col>
      <xdr:colOff>165100</xdr:colOff>
      <xdr:row>83</xdr:row>
      <xdr:rowOff>93799</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921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107587</xdr:rowOff>
    </xdr:from>
    <xdr:to>
      <xdr:col>55</xdr:col>
      <xdr:colOff>50800</xdr:colOff>
      <xdr:row>84</xdr:row>
      <xdr:rowOff>37737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10426700" y="143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130464</xdr:rowOff>
    </xdr:from>
    <xdr:ext cx="469744" cy="259045"/>
    <xdr:sp macro="" textlink="">
      <xdr:nvSpPr>
        <xdr:cNvPr id="365" name="【公営住宅】&#10;一人当たり面積該当値テキスト">
          <a:extLst>
            <a:ext uri="{FF2B5EF4-FFF2-40B4-BE49-F238E27FC236}">
              <a16:creationId xmlns:a16="http://schemas.microsoft.com/office/drawing/2014/main" id="{00000000-0008-0000-0E00-00006D010000}"/>
            </a:ext>
          </a:extLst>
        </xdr:cNvPr>
        <xdr:cNvSpPr txBox="1"/>
      </xdr:nvSpPr>
      <xdr:spPr>
        <a:xfrm>
          <a:off x="10515600"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107587</xdr:rowOff>
    </xdr:from>
    <xdr:to>
      <xdr:col>50</xdr:col>
      <xdr:colOff>165100</xdr:colOff>
      <xdr:row>84</xdr:row>
      <xdr:rowOff>37737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9588500" y="143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158387</xdr:rowOff>
    </xdr:from>
    <xdr:to>
      <xdr:col>55</xdr:col>
      <xdr:colOff>0</xdr:colOff>
      <xdr:row>83</xdr:row>
      <xdr:rowOff>158387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9639300" y="14388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101056</xdr:rowOff>
    </xdr:from>
    <xdr:to>
      <xdr:col>46</xdr:col>
      <xdr:colOff>38100</xdr:colOff>
      <xdr:row>84</xdr:row>
      <xdr:rowOff>31206</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8699500" y="143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151856</xdr:rowOff>
    </xdr:from>
    <xdr:to>
      <xdr:col>50</xdr:col>
      <xdr:colOff>114300</xdr:colOff>
      <xdr:row>83</xdr:row>
      <xdr:rowOff>158387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8750300" y="14382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105411</xdr:rowOff>
    </xdr:from>
    <xdr:to>
      <xdr:col>41</xdr:col>
      <xdr:colOff>101600</xdr:colOff>
      <xdr:row>84</xdr:row>
      <xdr:rowOff>35561</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7810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151856</xdr:rowOff>
    </xdr:from>
    <xdr:to>
      <xdr:col>45</xdr:col>
      <xdr:colOff>177800</xdr:colOff>
      <xdr:row>83</xdr:row>
      <xdr:rowOff>156211</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7861300" y="14382206"/>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106499</xdr:rowOff>
    </xdr:from>
    <xdr:to>
      <xdr:col>36</xdr:col>
      <xdr:colOff>165100</xdr:colOff>
      <xdr:row>84</xdr:row>
      <xdr:rowOff>36649</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6921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156211</xdr:rowOff>
    </xdr:from>
    <xdr:to>
      <xdr:col>41</xdr:col>
      <xdr:colOff>50800</xdr:colOff>
      <xdr:row>83</xdr:row>
      <xdr:rowOff>157299</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6972300" y="143865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164754</xdr:rowOff>
    </xdr:from>
    <xdr:ext cx="469744" cy="259045"/>
    <xdr:sp macro="" textlink="">
      <xdr:nvSpPr>
        <xdr:cNvPr id="374" name="n_1aveValue【公営住宅】&#10;一人当たり面積">
          <a:extLst>
            <a:ext uri="{FF2B5EF4-FFF2-40B4-BE49-F238E27FC236}">
              <a16:creationId xmlns:a16="http://schemas.microsoft.com/office/drawing/2014/main" id="{00000000-0008-0000-0E00-000076010000}"/>
            </a:ext>
          </a:extLst>
        </xdr:cNvPr>
        <xdr:cNvSpPr txBox="1"/>
      </xdr:nvSpPr>
      <xdr:spPr>
        <a:xfrm>
          <a:off x="9391727"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62609</xdr:rowOff>
    </xdr:from>
    <xdr:ext cx="469744" cy="259045"/>
    <xdr:sp macro="" textlink="">
      <xdr:nvSpPr>
        <xdr:cNvPr id="375" name="n_2aveValue【公営住宅】&#10;一人当たり面積">
          <a:extLst>
            <a:ext uri="{FF2B5EF4-FFF2-40B4-BE49-F238E27FC236}">
              <a16:creationId xmlns:a16="http://schemas.microsoft.com/office/drawing/2014/main" id="{00000000-0008-0000-0E00-000077010000}"/>
            </a:ext>
          </a:extLst>
        </xdr:cNvPr>
        <xdr:cNvSpPr txBox="1"/>
      </xdr:nvSpPr>
      <xdr:spPr>
        <a:xfrm>
          <a:off x="8515427" y="1446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47370</xdr:rowOff>
    </xdr:from>
    <xdr:ext cx="469744" cy="259045"/>
    <xdr:sp macro="" textlink="">
      <xdr:nvSpPr>
        <xdr:cNvPr id="376" name="n_3aveValue【公営住宅】&#10;一人当たり面積">
          <a:extLst>
            <a:ext uri="{FF2B5EF4-FFF2-40B4-BE49-F238E27FC236}">
              <a16:creationId xmlns:a16="http://schemas.microsoft.com/office/drawing/2014/main" id="{00000000-0008-0000-0E00-000078010000}"/>
            </a:ext>
          </a:extLst>
        </xdr:cNvPr>
        <xdr:cNvSpPr txBox="1"/>
      </xdr:nvSpPr>
      <xdr:spPr>
        <a:xfrm>
          <a:off x="7626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110326</xdr:rowOff>
    </xdr:from>
    <xdr:ext cx="469744" cy="259045"/>
    <xdr:sp macro="" textlink="">
      <xdr:nvSpPr>
        <xdr:cNvPr id="377" name="n_4aveValue【公営住宅】&#10;一人当たり面積">
          <a:extLst>
            <a:ext uri="{FF2B5EF4-FFF2-40B4-BE49-F238E27FC236}">
              <a16:creationId xmlns:a16="http://schemas.microsoft.com/office/drawing/2014/main" id="{00000000-0008-0000-0E00-000079010000}"/>
            </a:ext>
          </a:extLst>
        </xdr:cNvPr>
        <xdr:cNvSpPr txBox="1"/>
      </xdr:nvSpPr>
      <xdr:spPr>
        <a:xfrm>
          <a:off x="6737427" y="139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28864</xdr:rowOff>
    </xdr:from>
    <xdr:ext cx="469744" cy="259045"/>
    <xdr:sp macro="" textlink="">
      <xdr:nvSpPr>
        <xdr:cNvPr id="378" name="n_1mainValue【公営住宅】&#10;一人当たり面積">
          <a:extLst>
            <a:ext uri="{FF2B5EF4-FFF2-40B4-BE49-F238E27FC236}">
              <a16:creationId xmlns:a16="http://schemas.microsoft.com/office/drawing/2014/main" id="{00000000-0008-0000-0E00-00007A010000}"/>
            </a:ext>
          </a:extLst>
        </xdr:cNvPr>
        <xdr:cNvSpPr txBox="1"/>
      </xdr:nvSpPr>
      <xdr:spPr>
        <a:xfrm>
          <a:off x="9391727" y="144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47733</xdr:rowOff>
    </xdr:from>
    <xdr:ext cx="469744" cy="259045"/>
    <xdr:sp macro="" textlink="">
      <xdr:nvSpPr>
        <xdr:cNvPr id="379" name="n_2mainValue【公営住宅】&#10;一人当たり面積">
          <a:extLst>
            <a:ext uri="{FF2B5EF4-FFF2-40B4-BE49-F238E27FC236}">
              <a16:creationId xmlns:a16="http://schemas.microsoft.com/office/drawing/2014/main" id="{00000000-0008-0000-0E00-00007B010000}"/>
            </a:ext>
          </a:extLst>
        </xdr:cNvPr>
        <xdr:cNvSpPr txBox="1"/>
      </xdr:nvSpPr>
      <xdr:spPr>
        <a:xfrm>
          <a:off x="8515427" y="141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52088</xdr:rowOff>
    </xdr:from>
    <xdr:ext cx="469744" cy="259045"/>
    <xdr:sp macro="" textlink="">
      <xdr:nvSpPr>
        <xdr:cNvPr id="380" name="n_3mainValue【公営住宅】&#10;一人当たり面積">
          <a:extLst>
            <a:ext uri="{FF2B5EF4-FFF2-40B4-BE49-F238E27FC236}">
              <a16:creationId xmlns:a16="http://schemas.microsoft.com/office/drawing/2014/main" id="{00000000-0008-0000-0E00-00007C010000}"/>
            </a:ext>
          </a:extLst>
        </xdr:cNvPr>
        <xdr:cNvSpPr txBox="1"/>
      </xdr:nvSpPr>
      <xdr:spPr>
        <a:xfrm>
          <a:off x="7626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27776</xdr:rowOff>
    </xdr:from>
    <xdr:ext cx="469744" cy="259045"/>
    <xdr:sp macro="" textlink="">
      <xdr:nvSpPr>
        <xdr:cNvPr id="381" name="n_4mainValue【公営住宅】&#10;一人当たり面積">
          <a:extLst>
            <a:ext uri="{FF2B5EF4-FFF2-40B4-BE49-F238E27FC236}">
              <a16:creationId xmlns:a16="http://schemas.microsoft.com/office/drawing/2014/main" id="{00000000-0008-0000-0E00-00007D010000}"/>
            </a:ext>
          </a:extLst>
        </xdr:cNvPr>
        <xdr:cNvSpPr txBox="1"/>
      </xdr:nvSpPr>
      <xdr:spPr>
        <a:xfrm>
          <a:off x="67374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130556</xdr:rowOff>
    </xdr:from>
    <xdr:to>
      <xdr:col>81</xdr:col>
      <xdr:colOff>101600</xdr:colOff>
      <xdr:row>38</xdr:row>
      <xdr:rowOff>60706</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146558</xdr:rowOff>
    </xdr:from>
    <xdr:to>
      <xdr:col>76</xdr:col>
      <xdr:colOff>165100</xdr:colOff>
      <xdr:row>38</xdr:row>
      <xdr:rowOff>76708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93980</xdr:rowOff>
    </xdr:from>
    <xdr:to>
      <xdr:col>72</xdr:col>
      <xdr:colOff>38100</xdr:colOff>
      <xdr:row>38</xdr:row>
      <xdr:rowOff>24130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75692</xdr:rowOff>
    </xdr:from>
    <xdr:to>
      <xdr:col>67</xdr:col>
      <xdr:colOff>101600</xdr:colOff>
      <xdr:row>38</xdr:row>
      <xdr:rowOff>5842</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41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36339</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037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119126</xdr:rowOff>
    </xdr:from>
    <xdr:to>
      <xdr:col>81</xdr:col>
      <xdr:colOff>101600</xdr:colOff>
      <xdr:row>36</xdr:row>
      <xdr:rowOff>49276</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169926</xdr:rowOff>
    </xdr:from>
    <xdr:to>
      <xdr:col>85</xdr:col>
      <xdr:colOff>127000</xdr:colOff>
      <xdr:row>36</xdr:row>
      <xdr:rowOff>762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1706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35</xdr:row>
      <xdr:rowOff>169926</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1455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41402</xdr:rowOff>
    </xdr:from>
    <xdr:to>
      <xdr:col>72</xdr:col>
      <xdr:colOff>38100</xdr:colOff>
      <xdr:row>35</xdr:row>
      <xdr:rowOff>143002</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92202</xdr:rowOff>
    </xdr:from>
    <xdr:to>
      <xdr:col>76</xdr:col>
      <xdr:colOff>114300</xdr:colOff>
      <xdr:row>35</xdr:row>
      <xdr:rowOff>144780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0929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89408</xdr:rowOff>
    </xdr:from>
    <xdr:to>
      <xdr:col>67</xdr:col>
      <xdr:colOff>101600</xdr:colOff>
      <xdr:row>36</xdr:row>
      <xdr:rowOff>19558</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92202</xdr:rowOff>
    </xdr:from>
    <xdr:to>
      <xdr:col>71</xdr:col>
      <xdr:colOff>177800</xdr:colOff>
      <xdr:row>35</xdr:row>
      <xdr:rowOff>140208</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2814300" y="60929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51833</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67835</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168419</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65803</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159529</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36085</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43688</xdr:rowOff>
    </xdr:from>
    <xdr:to>
      <xdr:col>112</xdr:col>
      <xdr:colOff>38100</xdr:colOff>
      <xdr:row>38</xdr:row>
      <xdr:rowOff>145288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66548</xdr:rowOff>
    </xdr:from>
    <xdr:to>
      <xdr:col>107</xdr:col>
      <xdr:colOff>101600</xdr:colOff>
      <xdr:row>38</xdr:row>
      <xdr:rowOff>168148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43688</xdr:rowOff>
    </xdr:from>
    <xdr:to>
      <xdr:col>102</xdr:col>
      <xdr:colOff>165100</xdr:colOff>
      <xdr:row>38</xdr:row>
      <xdr:rowOff>145288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9494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xdr:rowOff>
    </xdr:from>
    <xdr:to>
      <xdr:col>98</xdr:col>
      <xdr:colOff>38100</xdr:colOff>
      <xdr:row>38</xdr:row>
      <xdr:rowOff>104140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146558</xdr:rowOff>
    </xdr:from>
    <xdr:to>
      <xdr:col>116</xdr:col>
      <xdr:colOff>114300</xdr:colOff>
      <xdr:row>34</xdr:row>
      <xdr:rowOff>76708</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99585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22199600"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57404</xdr:rowOff>
    </xdr:from>
    <xdr:to>
      <xdr:col>112</xdr:col>
      <xdr:colOff>38100</xdr:colOff>
      <xdr:row>34</xdr:row>
      <xdr:rowOff>159004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25908</xdr:rowOff>
    </xdr:from>
    <xdr:to>
      <xdr:col>116</xdr:col>
      <xdr:colOff>63500</xdr:colOff>
      <xdr:row>34</xdr:row>
      <xdr:rowOff>108204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1323300" y="58552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52832</xdr:rowOff>
    </xdr:from>
    <xdr:to>
      <xdr:col>107</xdr:col>
      <xdr:colOff>101600</xdr:colOff>
      <xdr:row>34</xdr:row>
      <xdr:rowOff>154432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103632</xdr:rowOff>
    </xdr:from>
    <xdr:to>
      <xdr:col>111</xdr:col>
      <xdr:colOff>177800</xdr:colOff>
      <xdr:row>34</xdr:row>
      <xdr:rowOff>108204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0434300" y="5932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43688</xdr:rowOff>
    </xdr:from>
    <xdr:to>
      <xdr:col>102</xdr:col>
      <xdr:colOff>165100</xdr:colOff>
      <xdr:row>34</xdr:row>
      <xdr:rowOff>145288</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94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94488</xdr:rowOff>
    </xdr:from>
    <xdr:to>
      <xdr:col>107</xdr:col>
      <xdr:colOff>50800</xdr:colOff>
      <xdr:row>34</xdr:row>
      <xdr:rowOff>103632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9545300" y="5923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2540</xdr:rowOff>
    </xdr:from>
    <xdr:to>
      <xdr:col>98</xdr:col>
      <xdr:colOff>38100</xdr:colOff>
      <xdr:row>34</xdr:row>
      <xdr:rowOff>104140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605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53340</xdr:rowOff>
    </xdr:from>
    <xdr:to>
      <xdr:col>102</xdr:col>
      <xdr:colOff>114300</xdr:colOff>
      <xdr:row>34</xdr:row>
      <xdr:rowOff>94488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656300" y="5882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136415</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159275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136415</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95267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4081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566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170959</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161815</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120667</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129794</xdr:rowOff>
    </xdr:from>
    <xdr:to>
      <xdr:col>76</xdr:col>
      <xdr:colOff>165100</xdr:colOff>
      <xdr:row>60</xdr:row>
      <xdr:rowOff>59944</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70358</xdr:rowOff>
    </xdr:from>
    <xdr:to>
      <xdr:col>72</xdr:col>
      <xdr:colOff>38100</xdr:colOff>
      <xdr:row>60</xdr:row>
      <xdr:rowOff>508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159512</xdr:rowOff>
    </xdr:from>
    <xdr:to>
      <xdr:col>67</xdr:col>
      <xdr:colOff>101600</xdr:colOff>
      <xdr:row>59</xdr:row>
      <xdr:rowOff>89662</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125730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9829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24638</xdr:rowOff>
    </xdr:from>
    <xdr:to>
      <xdr:col>76</xdr:col>
      <xdr:colOff>165100</xdr:colOff>
      <xdr:row>57</xdr:row>
      <xdr:rowOff>126238</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75438</xdr:rowOff>
    </xdr:from>
    <xdr:to>
      <xdr:col>81</xdr:col>
      <xdr:colOff>50800</xdr:colOff>
      <xdr:row>57</xdr:row>
      <xdr:rowOff>125730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98480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75438</xdr:rowOff>
    </xdr:from>
    <xdr:to>
      <xdr:col>76</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3703300" y="98480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34290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2814300" y="10058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55643</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51071</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163085</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80789</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142765</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170656</xdr:rowOff>
    </xdr:from>
    <xdr:to>
      <xdr:col>112</xdr:col>
      <xdr:colOff>38100</xdr:colOff>
      <xdr:row>61</xdr:row>
      <xdr:rowOff>100806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045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26353</xdr:rowOff>
    </xdr:from>
    <xdr:to>
      <xdr:col>107</xdr:col>
      <xdr:colOff>101600</xdr:colOff>
      <xdr:row>61</xdr:row>
      <xdr:rowOff>127953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36354</xdr:rowOff>
    </xdr:from>
    <xdr:to>
      <xdr:col>102</xdr:col>
      <xdr:colOff>165100</xdr:colOff>
      <xdr:row>61</xdr:row>
      <xdr:rowOff>137954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04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137795</xdr:rowOff>
    </xdr:from>
    <xdr:to>
      <xdr:col>98</xdr:col>
      <xdr:colOff>38100</xdr:colOff>
      <xdr:row>61</xdr:row>
      <xdr:rowOff>67945</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113506</xdr:rowOff>
    </xdr:from>
    <xdr:to>
      <xdr:col>116</xdr:col>
      <xdr:colOff>114300</xdr:colOff>
      <xdr:row>63</xdr:row>
      <xdr:rowOff>43656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07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91933</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1072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16351</xdr:rowOff>
    </xdr:from>
    <xdr:to>
      <xdr:col>112</xdr:col>
      <xdr:colOff>38100</xdr:colOff>
      <xdr:row>63</xdr:row>
      <xdr:rowOff>117951</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08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164306</xdr:rowOff>
    </xdr:from>
    <xdr:to>
      <xdr:col>116</xdr:col>
      <xdr:colOff>63500</xdr:colOff>
      <xdr:row>63</xdr:row>
      <xdr:rowOff>67151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0794206"/>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10637</xdr:rowOff>
    </xdr:from>
    <xdr:to>
      <xdr:col>107</xdr:col>
      <xdr:colOff>101600</xdr:colOff>
      <xdr:row>63</xdr:row>
      <xdr:rowOff>112237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08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61437</xdr:rowOff>
    </xdr:from>
    <xdr:to>
      <xdr:col>111</xdr:col>
      <xdr:colOff>177800</xdr:colOff>
      <xdr:row>63</xdr:row>
      <xdr:rowOff>67151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1086278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170656</xdr:rowOff>
    </xdr:from>
    <xdr:to>
      <xdr:col>102</xdr:col>
      <xdr:colOff>165100</xdr:colOff>
      <xdr:row>63</xdr:row>
      <xdr:rowOff>100806</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08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50006</xdr:rowOff>
    </xdr:from>
    <xdr:to>
      <xdr:col>107</xdr:col>
      <xdr:colOff>50800</xdr:colOff>
      <xdr:row>63</xdr:row>
      <xdr:rowOff>61437</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9545300" y="1085135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33496</xdr:rowOff>
    </xdr:from>
    <xdr:to>
      <xdr:col>98</xdr:col>
      <xdr:colOff>38100</xdr:colOff>
      <xdr:row>63</xdr:row>
      <xdr:rowOff>135096</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1083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50006</xdr:rowOff>
    </xdr:from>
    <xdr:to>
      <xdr:col>102</xdr:col>
      <xdr:colOff>114300</xdr:colOff>
      <xdr:row>63</xdr:row>
      <xdr:rowOff>84296</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8656300" y="108513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117333</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102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144480</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102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154481</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102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84472</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109078</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1091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103364</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1090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91933</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108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126223</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1092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105173</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364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30735</xdr:rowOff>
    </xdr:from>
    <xdr:to>
      <xdr:col>81</xdr:col>
      <xdr:colOff>101600</xdr:colOff>
      <xdr:row>79</xdr:row>
      <xdr:rowOff>132335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30735</xdr:rowOff>
    </xdr:from>
    <xdr:to>
      <xdr:col>76</xdr:col>
      <xdr:colOff>165100</xdr:colOff>
      <xdr:row>79</xdr:row>
      <xdr:rowOff>132335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163322</xdr:rowOff>
    </xdr:from>
    <xdr:to>
      <xdr:col>72</xdr:col>
      <xdr:colOff>38100</xdr:colOff>
      <xdr:row>79</xdr:row>
      <xdr:rowOff>93472</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21589</xdr:rowOff>
    </xdr:from>
    <xdr:to>
      <xdr:col>67</xdr:col>
      <xdr:colOff>101600</xdr:colOff>
      <xdr:row>79</xdr:row>
      <xdr:rowOff>123189</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97028</xdr:rowOff>
    </xdr:from>
    <xdr:to>
      <xdr:col>85</xdr:col>
      <xdr:colOff>177800</xdr:colOff>
      <xdr:row>79</xdr:row>
      <xdr:rowOff>27178</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119905</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332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42163</xdr:rowOff>
    </xdr:from>
    <xdr:to>
      <xdr:col>81</xdr:col>
      <xdr:colOff>101600</xdr:colOff>
      <xdr:row>78</xdr:row>
      <xdr:rowOff>143763</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92963</xdr:rowOff>
    </xdr:from>
    <xdr:to>
      <xdr:col>85</xdr:col>
      <xdr:colOff>127000</xdr:colOff>
      <xdr:row>78</xdr:row>
      <xdr:rowOff>147828</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34660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14732</xdr:rowOff>
    </xdr:from>
    <xdr:to>
      <xdr:col>76</xdr:col>
      <xdr:colOff>165100</xdr:colOff>
      <xdr:row>78</xdr:row>
      <xdr:rowOff>116332</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65532</xdr:rowOff>
    </xdr:from>
    <xdr:to>
      <xdr:col>81</xdr:col>
      <xdr:colOff>50800</xdr:colOff>
      <xdr:row>78</xdr:row>
      <xdr:rowOff>92963</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3438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142748</xdr:rowOff>
    </xdr:from>
    <xdr:to>
      <xdr:col>72</xdr:col>
      <xdr:colOff>38100</xdr:colOff>
      <xdr:row>78</xdr:row>
      <xdr:rowOff>72898</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22098</xdr:rowOff>
    </xdr:from>
    <xdr:to>
      <xdr:col>76</xdr:col>
      <xdr:colOff>114300</xdr:colOff>
      <xdr:row>78</xdr:row>
      <xdr:rowOff>65532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33951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67311</xdr:rowOff>
    </xdr:from>
    <xdr:to>
      <xdr:col>67</xdr:col>
      <xdr:colOff>101600</xdr:colOff>
      <xdr:row>77</xdr:row>
      <xdr:rowOff>168911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118111</xdr:rowOff>
    </xdr:from>
    <xdr:to>
      <xdr:col>71</xdr:col>
      <xdr:colOff>177800</xdr:colOff>
      <xdr:row>78</xdr:row>
      <xdr:rowOff>22098</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3319761"/>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123462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66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123462</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66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84599</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62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114316</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160290</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1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132859</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89425</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13988</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80</xdr:row>
      <xdr:rowOff>152400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0434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80</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152400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656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25400</xdr:rowOff>
    </xdr:from>
    <xdr:to>
      <xdr:col>81</xdr:col>
      <xdr:colOff>101600</xdr:colOff>
      <xdr:row>101</xdr:row>
      <xdr:rowOff>127000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74930</xdr:rowOff>
    </xdr:from>
    <xdr:to>
      <xdr:col>76</xdr:col>
      <xdr:colOff>165100</xdr:colOff>
      <xdr:row>102</xdr:row>
      <xdr:rowOff>5080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739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109220</xdr:rowOff>
    </xdr:from>
    <xdr:to>
      <xdr:col>67</xdr:col>
      <xdr:colOff>101600</xdr:colOff>
      <xdr:row>101</xdr:row>
      <xdr:rowOff>39370</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725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104</xdr:row>
      <xdr:rowOff>19050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7586961"/>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104</xdr:row>
      <xdr:rowOff>19050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4592300" y="175869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104</xdr:row>
      <xdr:rowOff>19050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77469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101600</xdr:rowOff>
    </xdr:from>
    <xdr:to>
      <xdr:col>67</xdr:col>
      <xdr:colOff>101600</xdr:colOff>
      <xdr:row>103</xdr:row>
      <xdr:rowOff>31750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152400</xdr:rowOff>
    </xdr:from>
    <xdr:to>
      <xdr:col>71</xdr:col>
      <xdr:colOff>177800</xdr:colOff>
      <xdr:row>103</xdr:row>
      <xdr:rowOff>87630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7640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143527</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21607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55897</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140988</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22877</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E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E00-000034030000}"/>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E00-000036030000}"/>
            </a:ext>
          </a:extLst>
        </xdr:cNvPr>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E00-000038030000}"/>
            </a:ext>
          </a:extLst>
        </xdr:cNvPr>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39115</xdr:rowOff>
    </xdr:from>
    <xdr:to>
      <xdr:col>112</xdr:col>
      <xdr:colOff>38100</xdr:colOff>
      <xdr:row>106</xdr:row>
      <xdr:rowOff>140715</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1272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11685</xdr:rowOff>
    </xdr:from>
    <xdr:to>
      <xdr:col>107</xdr:col>
      <xdr:colOff>101600</xdr:colOff>
      <xdr:row>106</xdr:row>
      <xdr:rowOff>113285</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0383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123207</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E00-000044030000}"/>
            </a:ext>
          </a:extLst>
        </xdr:cNvPr>
        <xdr:cNvSpPr txBox="1"/>
      </xdr:nvSpPr>
      <xdr:spPr>
        <a:xfrm>
          <a:off x="22199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157242</xdr:rowOff>
    </xdr:from>
    <xdr:ext cx="469744" cy="259045"/>
    <xdr:sp macro="" textlink="">
      <xdr:nvSpPr>
        <xdr:cNvPr id="845" name="n_1aveValue【公民館】&#10;一人当たり面積">
          <a:extLst>
            <a:ext uri="{FF2B5EF4-FFF2-40B4-BE49-F238E27FC236}">
              <a16:creationId xmlns:a16="http://schemas.microsoft.com/office/drawing/2014/main" id="{00000000-0008-0000-0E00-00004D030000}"/>
            </a:ext>
          </a:extLst>
        </xdr:cNvPr>
        <xdr:cNvSpPr txBox="1"/>
      </xdr:nvSpPr>
      <xdr:spPr>
        <a:xfrm>
          <a:off x="21075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846" name="n_2aveValue【公民館】&#10;一人当たり面積">
          <a:extLst>
            <a:ext uri="{FF2B5EF4-FFF2-40B4-BE49-F238E27FC236}">
              <a16:creationId xmlns:a16="http://schemas.microsoft.com/office/drawing/2014/main" id="{00000000-0008-0000-0E00-00004E030000}"/>
            </a:ext>
          </a:extLst>
        </xdr:cNvPr>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847" name="n_3aveValue【公民館】&#10;一人当たり面積">
          <a:extLst>
            <a:ext uri="{FF2B5EF4-FFF2-40B4-BE49-F238E27FC236}">
              <a16:creationId xmlns:a16="http://schemas.microsoft.com/office/drawing/2014/main" id="{00000000-0008-0000-0E00-00004F030000}"/>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8" name="n_4aveValue【公民館】&#10;一人当たり面積">
          <a:extLst>
            <a:ext uri="{FF2B5EF4-FFF2-40B4-BE49-F238E27FC236}">
              <a16:creationId xmlns:a16="http://schemas.microsoft.com/office/drawing/2014/main" id="{00000000-0008-0000-0E00-000050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9" name="n_1mainValue【公民館】&#10;一人当たり面積">
          <a:extLst>
            <a:ext uri="{FF2B5EF4-FFF2-40B4-BE49-F238E27FC236}">
              <a16:creationId xmlns:a16="http://schemas.microsoft.com/office/drawing/2014/main" id="{00000000-0008-0000-0E00-000051030000}"/>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50" name="n_2mainValue【公民館】&#10;一人当たり面積">
          <a:extLst>
            <a:ext uri="{FF2B5EF4-FFF2-40B4-BE49-F238E27FC236}">
              <a16:creationId xmlns:a16="http://schemas.microsoft.com/office/drawing/2014/main" id="{00000000-0008-0000-0E00-000052030000}"/>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51" name="n_3mainValue【公民館】&#10;一人当たり面積">
          <a:extLst>
            <a:ext uri="{FF2B5EF4-FFF2-40B4-BE49-F238E27FC236}">
              <a16:creationId xmlns:a16="http://schemas.microsoft.com/office/drawing/2014/main" id="{00000000-0008-0000-0E00-000053030000}"/>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52" name="n_4mainValue【公民館】&#10;一人当たり面積">
          <a:extLst>
            <a:ext uri="{FF2B5EF4-FFF2-40B4-BE49-F238E27FC236}">
              <a16:creationId xmlns:a16="http://schemas.microsoft.com/office/drawing/2014/main" id="{00000000-0008-0000-0E00-000054030000}"/>
            </a:ext>
          </a:extLst>
        </xdr:cNvPr>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≪道路≫類似団体内平均を上回っているが、今後も適切な管理に努める。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≪橋梁・トンネル≫刈谷市にはトンネルはなく、橋梁のみでの有形固定資産減価償却率となる。今後も刈谷市橋梁長寿命化修繕計画に基づき適切な管理を行う。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≪公営住宅≫有形固定資産減価償却率が上昇しているが、今後も公営住宅等長寿命化計画に基づき適切な管理を行う。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≪認定こども園・幼稚園・保育所≫有形固定資産減価償却率が上昇しているが、類似団体内平均よりは低く、今後も適切な維持管理に努める。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、類似団体内平均よりは低く、今後も適切な維持管理に努める。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は上昇したが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、類似団体内平均よりは低く、一人当たり面積は類似内団体平均より高いため、今後も適切な維持管理に努める。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今後も適切な維持管理に努める。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152,598
147,554
50.39
83,237,781
74,832,014
5,298,922
37,729,762
10,139,018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114554</xdr:rowOff>
    </xdr:from>
    <xdr:to>
      <xdr:col>20</xdr:col>
      <xdr:colOff>38100</xdr:colOff>
      <xdr:row>38</xdr:row>
      <xdr:rowOff>44704</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144272</xdr:rowOff>
    </xdr:from>
    <xdr:to>
      <xdr:col>15</xdr:col>
      <xdr:colOff>101600</xdr:colOff>
      <xdr:row>38</xdr:row>
      <xdr:rowOff>74422</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107696</xdr:rowOff>
    </xdr:from>
    <xdr:to>
      <xdr:col>10</xdr:col>
      <xdr:colOff>165100</xdr:colOff>
      <xdr:row>38</xdr:row>
      <xdr:rowOff>37846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87122</xdr:rowOff>
    </xdr:from>
    <xdr:to>
      <xdr:col>6</xdr:col>
      <xdr:colOff>38100</xdr:colOff>
      <xdr:row>38</xdr:row>
      <xdr:rowOff>17272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12192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68274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87122</xdr:rowOff>
    </xdr:from>
    <xdr:to>
      <xdr:col>15</xdr:col>
      <xdr:colOff>101600</xdr:colOff>
      <xdr:row>39</xdr:row>
      <xdr:rowOff>17272</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137922</xdr:rowOff>
    </xdr:from>
    <xdr:to>
      <xdr:col>19</xdr:col>
      <xdr:colOff>177800</xdr:colOff>
      <xdr:row>39</xdr:row>
      <xdr:rowOff>12192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653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41402</xdr:rowOff>
    </xdr:from>
    <xdr:to>
      <xdr:col>10</xdr:col>
      <xdr:colOff>165100</xdr:colOff>
      <xdr:row>38</xdr:row>
      <xdr:rowOff>143002</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92202</xdr:rowOff>
    </xdr:from>
    <xdr:to>
      <xdr:col>15</xdr:col>
      <xdr:colOff>50800</xdr:colOff>
      <xdr:row>38</xdr:row>
      <xdr:rowOff>137922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6073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169418</xdr:rowOff>
    </xdr:from>
    <xdr:to>
      <xdr:col>6</xdr:col>
      <xdr:colOff>38100</xdr:colOff>
      <xdr:row>38</xdr:row>
      <xdr:rowOff>99568</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48768</xdr:rowOff>
    </xdr:from>
    <xdr:to>
      <xdr:col>10</xdr:col>
      <xdr:colOff>114300</xdr:colOff>
      <xdr:row>38</xdr:row>
      <xdr:rowOff>92202</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5638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61231</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90949</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26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54373</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33799</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54119</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8399</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134129</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90695</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48260</xdr:rowOff>
    </xdr:from>
    <xdr:to>
      <xdr:col>50</xdr:col>
      <xdr:colOff>165100</xdr:colOff>
      <xdr:row>36</xdr:row>
      <xdr:rowOff>149860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71120</xdr:rowOff>
    </xdr:from>
    <xdr:to>
      <xdr:col>46</xdr:col>
      <xdr:colOff>38100</xdr:colOff>
      <xdr:row>37</xdr:row>
      <xdr:rowOff>1270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71120</xdr:rowOff>
    </xdr:from>
    <xdr:to>
      <xdr:col>41</xdr:col>
      <xdr:colOff>101600</xdr:colOff>
      <xdr:row>37</xdr:row>
      <xdr:rowOff>1270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71120</xdr:rowOff>
    </xdr:from>
    <xdr:to>
      <xdr:col>36</xdr:col>
      <xdr:colOff>165100</xdr:colOff>
      <xdr:row>37</xdr:row>
      <xdr:rowOff>1270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104157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151130</xdr:rowOff>
    </xdr:from>
    <xdr:to>
      <xdr:col>50</xdr:col>
      <xdr:colOff>165100</xdr:colOff>
      <xdr:row>34</xdr:row>
      <xdr:rowOff>81280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30480</xdr:rowOff>
    </xdr:from>
    <xdr:to>
      <xdr:col>55</xdr:col>
      <xdr:colOff>0</xdr:colOff>
      <xdr:row>34</xdr:row>
      <xdr:rowOff>30480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585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128270</xdr:rowOff>
    </xdr:from>
    <xdr:to>
      <xdr:col>46</xdr:col>
      <xdr:colOff>38100</xdr:colOff>
      <xdr:row>34</xdr:row>
      <xdr:rowOff>58420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xdr:rowOff>
    </xdr:from>
    <xdr:to>
      <xdr:col>50</xdr:col>
      <xdr:colOff>114300</xdr:colOff>
      <xdr:row>34</xdr:row>
      <xdr:rowOff>30480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583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128270</xdr:rowOff>
    </xdr:from>
    <xdr:to>
      <xdr:col>41</xdr:col>
      <xdr:colOff>101600</xdr:colOff>
      <xdr:row>34</xdr:row>
      <xdr:rowOff>58420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xdr:rowOff>
    </xdr:from>
    <xdr:to>
      <xdr:col>45</xdr:col>
      <xdr:colOff>177800</xdr:colOff>
      <xdr:row>34</xdr:row>
      <xdr:rowOff>7620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128270</xdr:rowOff>
    </xdr:from>
    <xdr:to>
      <xdr:col>36</xdr:col>
      <xdr:colOff>165100</xdr:colOff>
      <xdr:row>34</xdr:row>
      <xdr:rowOff>58420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92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7620</xdr:rowOff>
    </xdr:from>
    <xdr:to>
      <xdr:col>41</xdr:col>
      <xdr:colOff>50800</xdr:colOff>
      <xdr:row>34</xdr:row>
      <xdr:rowOff>7620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972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140987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3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163847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163847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163847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97807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74947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74947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74947</xdr:rowOff>
    </xdr:from>
    <xdr:ext cx="469744" cy="259045"/>
    <xdr:sp macro="" textlink="">
      <xdr:nvSpPr>
        <xdr:cNvPr id="143" name="n_4mainValue【図書館】&#10;一人当たり面積">
          <a:extLst>
            <a:ext uri="{FF2B5EF4-FFF2-40B4-BE49-F238E27FC236}">
              <a16:creationId xmlns:a16="http://schemas.microsoft.com/office/drawing/2014/main" id="{00000000-0008-0000-0F00-00008F000000}"/>
            </a:ext>
          </a:extLst>
        </xdr:cNvPr>
        <xdr:cNvSpPr txBox="1"/>
      </xdr:nvSpPr>
      <xdr:spPr>
        <a:xfrm>
          <a:off x="6737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170180</xdr:rowOff>
    </xdr:from>
    <xdr:to>
      <xdr:col>24</xdr:col>
      <xdr:colOff>114300</xdr:colOff>
      <xdr:row>58</xdr:row>
      <xdr:rowOff>100330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21607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49530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9959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105410</xdr:rowOff>
    </xdr:from>
    <xdr:to>
      <xdr:col>15</xdr:col>
      <xdr:colOff>101600</xdr:colOff>
      <xdr:row>58</xdr:row>
      <xdr:rowOff>35560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156210</xdr:rowOff>
    </xdr:from>
    <xdr:to>
      <xdr:col>19</xdr:col>
      <xdr:colOff>177800</xdr:colOff>
      <xdr:row>58</xdr:row>
      <xdr:rowOff>15240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9928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73025</xdr:rowOff>
    </xdr:from>
    <xdr:to>
      <xdr:col>10</xdr:col>
      <xdr:colOff>165100</xdr:colOff>
      <xdr:row>58</xdr:row>
      <xdr:rowOff>3175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123825</xdr:rowOff>
    </xdr:from>
    <xdr:to>
      <xdr:col>15</xdr:col>
      <xdr:colOff>50800</xdr:colOff>
      <xdr:row>57</xdr:row>
      <xdr:rowOff>156210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9896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126365</xdr:rowOff>
    </xdr:from>
    <xdr:to>
      <xdr:col>6</xdr:col>
      <xdr:colOff>38100</xdr:colOff>
      <xdr:row>58</xdr:row>
      <xdr:rowOff>56515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079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123825</xdr:rowOff>
    </xdr:from>
    <xdr:to>
      <xdr:col>10</xdr:col>
      <xdr:colOff>114300</xdr:colOff>
      <xdr:row>58</xdr:row>
      <xdr:rowOff>5715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1130300" y="98964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19702</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73042</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F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F00-0000E0000000}"/>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F00-0000E2000000}"/>
            </a:ext>
          </a:extLst>
        </xdr:cNvPr>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F00-0000E4000000}"/>
            </a:ext>
          </a:extLst>
        </xdr:cNvPr>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170942</xdr:rowOff>
    </xdr:from>
    <xdr:to>
      <xdr:col>50</xdr:col>
      <xdr:colOff>165100</xdr:colOff>
      <xdr:row>60</xdr:row>
      <xdr:rowOff>101092</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161798</xdr:rowOff>
    </xdr:from>
    <xdr:to>
      <xdr:col>46</xdr:col>
      <xdr:colOff>38100</xdr:colOff>
      <xdr:row>60</xdr:row>
      <xdr:rowOff>91948</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699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4064</xdr:rowOff>
    </xdr:from>
    <xdr:to>
      <xdr:col>41</xdr:col>
      <xdr:colOff>101600</xdr:colOff>
      <xdr:row>60</xdr:row>
      <xdr:rowOff>105664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81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152654</xdr:rowOff>
    </xdr:from>
    <xdr:to>
      <xdr:col>36</xdr:col>
      <xdr:colOff>165100</xdr:colOff>
      <xdr:row>60</xdr:row>
      <xdr:rowOff>82804</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921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0426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168673</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F00-0000F0000000}"/>
            </a:ext>
          </a:extLst>
        </xdr:cNvPr>
        <xdr:cNvSpPr txBox="1"/>
      </xdr:nvSpPr>
      <xdr:spPr>
        <a:xfrm>
          <a:off x="10515600"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145796</xdr:rowOff>
    </xdr:from>
    <xdr:to>
      <xdr:col>50</xdr:col>
      <xdr:colOff>165100</xdr:colOff>
      <xdr:row>59</xdr:row>
      <xdr:rowOff>75946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588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25146</xdr:rowOff>
    </xdr:from>
    <xdr:to>
      <xdr:col>55</xdr:col>
      <xdr:colOff>0</xdr:colOff>
      <xdr:row>59</xdr:row>
      <xdr:rowOff>25146</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9639300" y="10140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141224</xdr:rowOff>
    </xdr:from>
    <xdr:to>
      <xdr:col>46</xdr:col>
      <xdr:colOff>38100</xdr:colOff>
      <xdr:row>59</xdr:row>
      <xdr:rowOff>71374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699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20574</xdr:rowOff>
    </xdr:from>
    <xdr:to>
      <xdr:col>50</xdr:col>
      <xdr:colOff>114300</xdr:colOff>
      <xdr:row>59</xdr:row>
      <xdr:rowOff>25146</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8750300" y="10136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136652</xdr:rowOff>
    </xdr:from>
    <xdr:to>
      <xdr:col>41</xdr:col>
      <xdr:colOff>101600</xdr:colOff>
      <xdr:row>59</xdr:row>
      <xdr:rowOff>66802</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810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16002</xdr:rowOff>
    </xdr:from>
    <xdr:to>
      <xdr:col>45</xdr:col>
      <xdr:colOff>177800</xdr:colOff>
      <xdr:row>59</xdr:row>
      <xdr:rowOff>20574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861300" y="10131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132080</xdr:rowOff>
    </xdr:from>
    <xdr:to>
      <xdr:col>36</xdr:col>
      <xdr:colOff>165100</xdr:colOff>
      <xdr:row>59</xdr:row>
      <xdr:rowOff>62230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692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11430</xdr:rowOff>
    </xdr:from>
    <xdr:to>
      <xdr:col>41</xdr:col>
      <xdr:colOff>50800</xdr:colOff>
      <xdr:row>59</xdr:row>
      <xdr:rowOff>16002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972300" y="10126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92219</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F00-0000F9000000}"/>
            </a:ext>
          </a:extLst>
        </xdr:cNvPr>
        <xdr:cNvSpPr txBox="1"/>
      </xdr:nvSpPr>
      <xdr:spPr>
        <a:xfrm>
          <a:off x="9391727"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83075</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F00-0000FA000000}"/>
            </a:ext>
          </a:extLst>
        </xdr:cNvPr>
        <xdr:cNvSpPr txBox="1"/>
      </xdr:nvSpPr>
      <xdr:spPr>
        <a:xfrm>
          <a:off x="8515427" y="103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96791</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F00-0000FB000000}"/>
            </a:ext>
          </a:extLst>
        </xdr:cNvPr>
        <xdr:cNvSpPr txBox="1"/>
      </xdr:nvSpPr>
      <xdr:spPr>
        <a:xfrm>
          <a:off x="7626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73931</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F00-0000FC000000}"/>
            </a:ext>
          </a:extLst>
        </xdr:cNvPr>
        <xdr:cNvSpPr txBox="1"/>
      </xdr:nvSpPr>
      <xdr:spPr>
        <a:xfrm>
          <a:off x="6737427" y="103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92473</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F00-0000FD000000}"/>
            </a:ext>
          </a:extLst>
        </xdr:cNvPr>
        <xdr:cNvSpPr txBox="1"/>
      </xdr:nvSpPr>
      <xdr:spPr>
        <a:xfrm>
          <a:off x="9391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87901</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F00-0000FE000000}"/>
            </a:ext>
          </a:extLst>
        </xdr:cNvPr>
        <xdr:cNvSpPr txBox="1"/>
      </xdr:nvSpPr>
      <xdr:spPr>
        <a:xfrm>
          <a:off x="851542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83329</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F00-0000FF000000}"/>
            </a:ext>
          </a:extLst>
        </xdr:cNvPr>
        <xdr:cNvSpPr txBox="1"/>
      </xdr:nvSpPr>
      <xdr:spPr>
        <a:xfrm>
          <a:off x="7626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78757</xdr:rowOff>
    </xdr:from>
    <xdr:ext cx="469744" cy="259045"/>
    <xdr:sp macro="" textlink="">
      <xdr:nvSpPr>
        <xdr:cNvPr id="256" name="n_4mainValue【体育館・プール】&#10;一人当たり面積">
          <a:extLst>
            <a:ext uri="{FF2B5EF4-FFF2-40B4-BE49-F238E27FC236}">
              <a16:creationId xmlns:a16="http://schemas.microsoft.com/office/drawing/2014/main" id="{00000000-0008-0000-0F00-000000010000}"/>
            </a:ext>
          </a:extLst>
        </xdr:cNvPr>
        <xdr:cNvSpPr txBox="1"/>
      </xdr:nvSpPr>
      <xdr:spPr>
        <a:xfrm>
          <a:off x="6737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109419</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19957</xdr:rowOff>
    </xdr:from>
    <xdr:to>
      <xdr:col>20</xdr:col>
      <xdr:colOff>38100</xdr:colOff>
      <xdr:row>80</xdr:row>
      <xdr:rowOff>121557</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73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139156</xdr:rowOff>
    </xdr:from>
    <xdr:to>
      <xdr:col>15</xdr:col>
      <xdr:colOff>101600</xdr:colOff>
      <xdr:row>80</xdr:row>
      <xdr:rowOff>69306</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68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145687</xdr:rowOff>
    </xdr:from>
    <xdr:to>
      <xdr:col>10</xdr:col>
      <xdr:colOff>165100</xdr:colOff>
      <xdr:row>80</xdr:row>
      <xdr:rowOff>75837</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148952</xdr:rowOff>
    </xdr:from>
    <xdr:to>
      <xdr:col>6</xdr:col>
      <xdr:colOff>38100</xdr:colOff>
      <xdr:row>80</xdr:row>
      <xdr:rowOff>79102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69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121194</xdr:rowOff>
    </xdr:from>
    <xdr:to>
      <xdr:col>24</xdr:col>
      <xdr:colOff>114300</xdr:colOff>
      <xdr:row>79</xdr:row>
      <xdr:rowOff>51344</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144071</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33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29755</xdr:rowOff>
    </xdr:from>
    <xdr:to>
      <xdr:col>20</xdr:col>
      <xdr:colOff>38100</xdr:colOff>
      <xdr:row>78</xdr:row>
      <xdr:rowOff>131355</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80555</xdr:rowOff>
    </xdr:from>
    <xdr:to>
      <xdr:col>24</xdr:col>
      <xdr:colOff>63500</xdr:colOff>
      <xdr:row>79</xdr:row>
      <xdr:rowOff>544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345365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152219</xdr:rowOff>
    </xdr:from>
    <xdr:to>
      <xdr:col>15</xdr:col>
      <xdr:colOff>101600</xdr:colOff>
      <xdr:row>78</xdr:row>
      <xdr:rowOff>82369</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31569</xdr:rowOff>
    </xdr:from>
    <xdr:to>
      <xdr:col>19</xdr:col>
      <xdr:colOff>177800</xdr:colOff>
      <xdr:row>78</xdr:row>
      <xdr:rowOff>80555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34046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103232</xdr:rowOff>
    </xdr:from>
    <xdr:to>
      <xdr:col>10</xdr:col>
      <xdr:colOff>165100</xdr:colOff>
      <xdr:row>78</xdr:row>
      <xdr:rowOff>33382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154032</xdr:rowOff>
    </xdr:from>
    <xdr:to>
      <xdr:col>15</xdr:col>
      <xdr:colOff>50800</xdr:colOff>
      <xdr:row>78</xdr:row>
      <xdr:rowOff>31569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33556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155484</xdr:rowOff>
    </xdr:from>
    <xdr:to>
      <xdr:col>6</xdr:col>
      <xdr:colOff>38100</xdr:colOff>
      <xdr:row>78</xdr:row>
      <xdr:rowOff>85634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3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154032</xdr:rowOff>
    </xdr:from>
    <xdr:to>
      <xdr:col>10</xdr:col>
      <xdr:colOff>114300</xdr:colOff>
      <xdr:row>78</xdr:row>
      <xdr:rowOff>34834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1130300" y="13355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112684</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382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60433</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77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66964</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78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70229</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78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147882</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98896</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49909</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0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102161</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13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149225</xdr:rowOff>
    </xdr:from>
    <xdr:to>
      <xdr:col>50</xdr:col>
      <xdr:colOff>165100</xdr:colOff>
      <xdr:row>83</xdr:row>
      <xdr:rowOff>79375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139700</xdr:rowOff>
    </xdr:from>
    <xdr:to>
      <xdr:col>41</xdr:col>
      <xdr:colOff>101600</xdr:colOff>
      <xdr:row>83</xdr:row>
      <xdr:rowOff>69850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139700</xdr:rowOff>
    </xdr:from>
    <xdr:to>
      <xdr:col>36</xdr:col>
      <xdr:colOff>165100</xdr:colOff>
      <xdr:row>83</xdr:row>
      <xdr:rowOff>69850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120650</xdr:rowOff>
    </xdr:from>
    <xdr:to>
      <xdr:col>55</xdr:col>
      <xdr:colOff>50800</xdr:colOff>
      <xdr:row>85</xdr:row>
      <xdr:rowOff>50800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99077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120650</xdr:rowOff>
    </xdr:from>
    <xdr:to>
      <xdr:col>50</xdr:col>
      <xdr:colOff>165100</xdr:colOff>
      <xdr:row>85</xdr:row>
      <xdr:rowOff>50800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0</xdr:rowOff>
    </xdr:from>
    <xdr:to>
      <xdr:col>55</xdr:col>
      <xdr:colOff>0</xdr:colOff>
      <xdr:row>85</xdr:row>
      <xdr:rowOff>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0</xdr:rowOff>
    </xdr:from>
    <xdr:to>
      <xdr:col>50</xdr:col>
      <xdr:colOff>114300</xdr:colOff>
      <xdr:row>85</xdr:row>
      <xdr:rowOff>38100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573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149225</xdr:rowOff>
    </xdr:from>
    <xdr:to>
      <xdr:col>41</xdr:col>
      <xdr:colOff>101600</xdr:colOff>
      <xdr:row>85</xdr:row>
      <xdr:rowOff>79375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28575</xdr:rowOff>
    </xdr:from>
    <xdr:to>
      <xdr:col>45</xdr:col>
      <xdr:colOff>177800</xdr:colOff>
      <xdr:row>85</xdr:row>
      <xdr:rowOff>38100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601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73025</xdr:rowOff>
    </xdr:from>
    <xdr:to>
      <xdr:col>36</xdr:col>
      <xdr:colOff>165100</xdr:colOff>
      <xdr:row>85</xdr:row>
      <xdr:rowOff>3175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123825</xdr:rowOff>
    </xdr:from>
    <xdr:to>
      <xdr:col>41</xdr:col>
      <xdr:colOff>50800</xdr:colOff>
      <xdr:row>85</xdr:row>
      <xdr:rowOff>28575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525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95902</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39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86377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86377</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41927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70502</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165752</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139082</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62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156845</xdr:rowOff>
    </xdr:from>
    <xdr:to>
      <xdr:col>20</xdr:col>
      <xdr:colOff>38100</xdr:colOff>
      <xdr:row>103</xdr:row>
      <xdr:rowOff>86995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141605</xdr:rowOff>
    </xdr:from>
    <xdr:to>
      <xdr:col>15</xdr:col>
      <xdr:colOff>101600</xdr:colOff>
      <xdr:row>103</xdr:row>
      <xdr:rowOff>71755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113030</xdr:rowOff>
    </xdr:from>
    <xdr:to>
      <xdr:col>10</xdr:col>
      <xdr:colOff>165100</xdr:colOff>
      <xdr:row>103</xdr:row>
      <xdr:rowOff>43180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63500</xdr:rowOff>
    </xdr:from>
    <xdr:to>
      <xdr:col>6</xdr:col>
      <xdr:colOff>38100</xdr:colOff>
      <xdr:row>102</xdr:row>
      <xdr:rowOff>165100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46355</xdr:rowOff>
    </xdr:from>
    <xdr:to>
      <xdr:col>24</xdr:col>
      <xdr:colOff>114300</xdr:colOff>
      <xdr:row>101</xdr:row>
      <xdr:rowOff>147955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69232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6350</xdr:rowOff>
    </xdr:from>
    <xdr:to>
      <xdr:col>20</xdr:col>
      <xdr:colOff>38100</xdr:colOff>
      <xdr:row>101</xdr:row>
      <xdr:rowOff>107950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57150</xdr:rowOff>
    </xdr:from>
    <xdr:to>
      <xdr:col>24</xdr:col>
      <xdr:colOff>63500</xdr:colOff>
      <xdr:row>101</xdr:row>
      <xdr:rowOff>97155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373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135889</xdr:rowOff>
    </xdr:from>
    <xdr:to>
      <xdr:col>15</xdr:col>
      <xdr:colOff>101600</xdr:colOff>
      <xdr:row>101</xdr:row>
      <xdr:rowOff>66039</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15239</xdr:rowOff>
    </xdr:from>
    <xdr:to>
      <xdr:col>19</xdr:col>
      <xdr:colOff>177800</xdr:colOff>
      <xdr:row>101</xdr:row>
      <xdr:rowOff>57150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331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93980</xdr:rowOff>
    </xdr:from>
    <xdr:to>
      <xdr:col>10</xdr:col>
      <xdr:colOff>165100</xdr:colOff>
      <xdr:row>101</xdr:row>
      <xdr:rowOff>24130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144780</xdr:rowOff>
    </xdr:from>
    <xdr:to>
      <xdr:col>15</xdr:col>
      <xdr:colOff>50800</xdr:colOff>
      <xdr:row>101</xdr:row>
      <xdr:rowOff>15239</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289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40639</xdr:rowOff>
    </xdr:from>
    <xdr:to>
      <xdr:col>6</xdr:col>
      <xdr:colOff>38100</xdr:colOff>
      <xdr:row>100</xdr:row>
      <xdr:rowOff>142239</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91439</xdr:rowOff>
    </xdr:from>
    <xdr:to>
      <xdr:col>10</xdr:col>
      <xdr:colOff>114300</xdr:colOff>
      <xdr:row>100</xdr:row>
      <xdr:rowOff>144780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236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78122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62882</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34307</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156227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124477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82566</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40657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158766</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135128</xdr:rowOff>
    </xdr:from>
    <xdr:to>
      <xdr:col>50</xdr:col>
      <xdr:colOff>165100</xdr:colOff>
      <xdr:row>105</xdr:row>
      <xdr:rowOff>65278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121413</xdr:rowOff>
    </xdr:from>
    <xdr:to>
      <xdr:col>41</xdr:col>
      <xdr:colOff>101600</xdr:colOff>
      <xdr:row>105</xdr:row>
      <xdr:rowOff>51563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98552</xdr:rowOff>
    </xdr:from>
    <xdr:to>
      <xdr:col>55</xdr:col>
      <xdr:colOff>50800</xdr:colOff>
      <xdr:row>101</xdr:row>
      <xdr:rowOff>28702</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51579</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719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98552</xdr:rowOff>
    </xdr:from>
    <xdr:to>
      <xdr:col>50</xdr:col>
      <xdr:colOff>165100</xdr:colOff>
      <xdr:row>101</xdr:row>
      <xdr:rowOff>28702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149352</xdr:rowOff>
    </xdr:from>
    <xdr:to>
      <xdr:col>55</xdr:col>
      <xdr:colOff>0</xdr:colOff>
      <xdr:row>100</xdr:row>
      <xdr:rowOff>149352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9639300" y="17294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93980</xdr:rowOff>
    </xdr:from>
    <xdr:to>
      <xdr:col>46</xdr:col>
      <xdr:colOff>38100</xdr:colOff>
      <xdr:row>101</xdr:row>
      <xdr:rowOff>24130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144780</xdr:rowOff>
    </xdr:from>
    <xdr:to>
      <xdr:col>50</xdr:col>
      <xdr:colOff>114300</xdr:colOff>
      <xdr:row>100</xdr:row>
      <xdr:rowOff>149352</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8750300" y="17289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84837</xdr:rowOff>
    </xdr:from>
    <xdr:to>
      <xdr:col>41</xdr:col>
      <xdr:colOff>101600</xdr:colOff>
      <xdr:row>101</xdr:row>
      <xdr:rowOff>14987</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135637</xdr:rowOff>
    </xdr:from>
    <xdr:to>
      <xdr:col>45</xdr:col>
      <xdr:colOff>177800</xdr:colOff>
      <xdr:row>100</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7280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80263</xdr:rowOff>
    </xdr:from>
    <xdr:to>
      <xdr:col>36</xdr:col>
      <xdr:colOff>165100</xdr:colOff>
      <xdr:row>101</xdr:row>
      <xdr:rowOff>10413</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131063</xdr:rowOff>
    </xdr:from>
    <xdr:to>
      <xdr:col>41</xdr:col>
      <xdr:colOff>50800</xdr:colOff>
      <xdr:row>100</xdr:row>
      <xdr:rowOff>135637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972300" y="17276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56405</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42690</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65549</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45229</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70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40657</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31514</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26940</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700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0000000-0008-0000-0F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46355</xdr:rowOff>
    </xdr:from>
    <xdr:to>
      <xdr:col>81</xdr:col>
      <xdr:colOff>101600</xdr:colOff>
      <xdr:row>36</xdr:row>
      <xdr:rowOff>147955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168275</xdr:rowOff>
    </xdr:from>
    <xdr:to>
      <xdr:col>76</xdr:col>
      <xdr:colOff>165100</xdr:colOff>
      <xdr:row>36</xdr:row>
      <xdr:rowOff>98425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4541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137795</xdr:rowOff>
    </xdr:from>
    <xdr:to>
      <xdr:col>72</xdr:col>
      <xdr:colOff>38100</xdr:colOff>
      <xdr:row>36</xdr:row>
      <xdr:rowOff>67945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652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59690</xdr:rowOff>
    </xdr:from>
    <xdr:to>
      <xdr:col>67</xdr:col>
      <xdr:colOff>101600</xdr:colOff>
      <xdr:row>36</xdr:row>
      <xdr:rowOff>161290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763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13352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00000000-0008-0000-0F00-000014020000}"/>
            </a:ext>
          </a:extLst>
        </xdr:cNvPr>
        <xdr:cNvSpPr txBox="1"/>
      </xdr:nvSpPr>
      <xdr:spPr>
        <a:xfrm>
          <a:off x="1635760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543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37</xdr:row>
      <xdr:rowOff>85725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5481300" y="63874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43815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4592300" y="6358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107315</xdr:rowOff>
    </xdr:from>
    <xdr:to>
      <xdr:col>72</xdr:col>
      <xdr:colOff>38100</xdr:colOff>
      <xdr:row>37</xdr:row>
      <xdr:rowOff>37465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652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158115</xdr:rowOff>
    </xdr:from>
    <xdr:to>
      <xdr:col>76</xdr:col>
      <xdr:colOff>114300</xdr:colOff>
      <xdr:row>37</xdr:row>
      <xdr:rowOff>15240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703300" y="633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69215</xdr:rowOff>
    </xdr:from>
    <xdr:to>
      <xdr:col>67</xdr:col>
      <xdr:colOff>101600</xdr:colOff>
      <xdr:row>36</xdr:row>
      <xdr:rowOff>170815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2763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36</xdr:row>
      <xdr:rowOff>158115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814300" y="6292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164482</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114952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84472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6367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611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85742</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28592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161942</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121799</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29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120998</xdr:rowOff>
    </xdr:from>
    <xdr:to>
      <xdr:col>112</xdr:col>
      <xdr:colOff>38100</xdr:colOff>
      <xdr:row>39</xdr:row>
      <xdr:rowOff>51148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63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162059</xdr:rowOff>
    </xdr:from>
    <xdr:to>
      <xdr:col>107</xdr:col>
      <xdr:colOff>101600</xdr:colOff>
      <xdr:row>39</xdr:row>
      <xdr:rowOff>92209</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166729</xdr:rowOff>
    </xdr:from>
    <xdr:to>
      <xdr:col>102</xdr:col>
      <xdr:colOff>165100</xdr:colOff>
      <xdr:row>39</xdr:row>
      <xdr:rowOff>96879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103842</xdr:rowOff>
    </xdr:from>
    <xdr:to>
      <xdr:col>98</xdr:col>
      <xdr:colOff>38100</xdr:colOff>
      <xdr:row>39</xdr:row>
      <xdr:rowOff>33992</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85544</xdr:rowOff>
    </xdr:from>
    <xdr:to>
      <xdr:col>116</xdr:col>
      <xdr:colOff>114300</xdr:colOff>
      <xdr:row>41</xdr:row>
      <xdr:rowOff>15694</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69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63971</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22199600" y="69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85326</xdr:rowOff>
    </xdr:from>
    <xdr:to>
      <xdr:col>112</xdr:col>
      <xdr:colOff>38100</xdr:colOff>
      <xdr:row>41</xdr:row>
      <xdr:rowOff>15476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69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136126</xdr:rowOff>
    </xdr:from>
    <xdr:to>
      <xdr:col>116</xdr:col>
      <xdr:colOff>63500</xdr:colOff>
      <xdr:row>40</xdr:row>
      <xdr:rowOff>136344</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1323300" y="699412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86785</xdr:rowOff>
    </xdr:from>
    <xdr:to>
      <xdr:col>107</xdr:col>
      <xdr:colOff>101600</xdr:colOff>
      <xdr:row>41</xdr:row>
      <xdr:rowOff>16935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69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136126</xdr:rowOff>
    </xdr:from>
    <xdr:to>
      <xdr:col>111</xdr:col>
      <xdr:colOff>177800</xdr:colOff>
      <xdr:row>40</xdr:row>
      <xdr:rowOff>137585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0434300" y="6994126"/>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89713</xdr:rowOff>
    </xdr:from>
    <xdr:to>
      <xdr:col>102</xdr:col>
      <xdr:colOff>165100</xdr:colOff>
      <xdr:row>41</xdr:row>
      <xdr:rowOff>19863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69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137585</xdr:rowOff>
    </xdr:from>
    <xdr:to>
      <xdr:col>107</xdr:col>
      <xdr:colOff>50800</xdr:colOff>
      <xdr:row>40</xdr:row>
      <xdr:rowOff>140513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9545300" y="6995585"/>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88733</xdr:rowOff>
    </xdr:from>
    <xdr:to>
      <xdr:col>98</xdr:col>
      <xdr:colOff>38100</xdr:colOff>
      <xdr:row>41</xdr:row>
      <xdr:rowOff>18883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8605500" y="69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139533</xdr:rowOff>
    </xdr:from>
    <xdr:to>
      <xdr:col>102</xdr:col>
      <xdr:colOff>114300</xdr:colOff>
      <xdr:row>40</xdr:row>
      <xdr:rowOff>140513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656300" y="699753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67675</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43411" y="64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108736</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671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113406</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78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50519</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89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6603</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70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8062</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70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10990</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70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10010</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70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64008</xdr:rowOff>
    </xdr:from>
    <xdr:to>
      <xdr:col>85</xdr:col>
      <xdr:colOff>126364</xdr:colOff>
      <xdr:row>63</xdr:row>
      <xdr:rowOff>80010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836658"/>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10685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61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64008</xdr:rowOff>
    </xdr:from>
    <xdr:to>
      <xdr:col>86</xdr:col>
      <xdr:colOff>25400</xdr:colOff>
      <xdr:row>57</xdr:row>
      <xdr:rowOff>64008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83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9923</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31496</xdr:rowOff>
    </xdr:from>
    <xdr:to>
      <xdr:col>85</xdr:col>
      <xdr:colOff>177800</xdr:colOff>
      <xdr:row>59</xdr:row>
      <xdr:rowOff>133096</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10922</xdr:rowOff>
    </xdr:from>
    <xdr:to>
      <xdr:col>81</xdr:col>
      <xdr:colOff>101600</xdr:colOff>
      <xdr:row>60</xdr:row>
      <xdr:rowOff>112522</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164084</xdr:rowOff>
    </xdr:from>
    <xdr:to>
      <xdr:col>85</xdr:col>
      <xdr:colOff>177800</xdr:colOff>
      <xdr:row>58</xdr:row>
      <xdr:rowOff>94234</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15511</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58</xdr:row>
      <xdr:rowOff>43434</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986409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36068</xdr:rowOff>
    </xdr:from>
    <xdr:to>
      <xdr:col>76</xdr:col>
      <xdr:colOff>165100</xdr:colOff>
      <xdr:row>56</xdr:row>
      <xdr:rowOff>137668</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86868</xdr:rowOff>
    </xdr:from>
    <xdr:to>
      <xdr:col>81</xdr:col>
      <xdr:colOff>50800</xdr:colOff>
      <xdr:row>57</xdr:row>
      <xdr:rowOff>91440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592300" y="968806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134366</xdr:rowOff>
    </xdr:from>
    <xdr:to>
      <xdr:col>72</xdr:col>
      <xdr:colOff>38100</xdr:colOff>
      <xdr:row>56</xdr:row>
      <xdr:rowOff>64516</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xdr:rowOff>
    </xdr:from>
    <xdr:to>
      <xdr:col>76</xdr:col>
      <xdr:colOff>114300</xdr:colOff>
      <xdr:row>56</xdr:row>
      <xdr:rowOff>86868</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9614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63500</xdr:rowOff>
    </xdr:from>
    <xdr:to>
      <xdr:col>67</xdr:col>
      <xdr:colOff>101600</xdr:colOff>
      <xdr:row>55</xdr:row>
      <xdr:rowOff>165100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114300</xdr:rowOff>
    </xdr:from>
    <xdr:to>
      <xdr:col>71</xdr:col>
      <xdr:colOff>177800</xdr:colOff>
      <xdr:row>56</xdr:row>
      <xdr:rowOff>13716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954405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103649</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154195</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81043</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933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10177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150585</xdr:rowOff>
    </xdr:from>
    <xdr:to>
      <xdr:col>112</xdr:col>
      <xdr:colOff>38100</xdr:colOff>
      <xdr:row>63</xdr:row>
      <xdr:rowOff>80735</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8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11793</xdr:rowOff>
    </xdr:from>
    <xdr:to>
      <xdr:col>107</xdr:col>
      <xdr:colOff>101600</xdr:colOff>
      <xdr:row>63</xdr:row>
      <xdr:rowOff>113393</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128815</xdr:rowOff>
    </xdr:from>
    <xdr:to>
      <xdr:col>98</xdr:col>
      <xdr:colOff>38100</xdr:colOff>
      <xdr:row>63</xdr:row>
      <xdr:rowOff>58965</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33565</xdr:rowOff>
    </xdr:from>
    <xdr:to>
      <xdr:col>98</xdr:col>
      <xdr:colOff>38100</xdr:colOff>
      <xdr:row>63</xdr:row>
      <xdr:rowOff>135165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84365</xdr:rowOff>
    </xdr:from>
    <xdr:to>
      <xdr:col>102</xdr:col>
      <xdr:colOff>114300</xdr:colOff>
      <xdr:row>63</xdr:row>
      <xdr:rowOff>95250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885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97262</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129920</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75492</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126292</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00000000-0008-0000-0F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00000000-0008-0000-0F00-0000EA020000}"/>
            </a:ext>
          </a:extLst>
        </xdr:cNvPr>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00000000-0008-0000-0F00-0000EC020000}"/>
            </a:ext>
          </a:extLst>
        </xdr:cNvPr>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00000000-0008-0000-0F00-0000EE020000}"/>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53594</xdr:rowOff>
    </xdr:from>
    <xdr:to>
      <xdr:col>81</xdr:col>
      <xdr:colOff>101600</xdr:colOff>
      <xdr:row>79</xdr:row>
      <xdr:rowOff>155194</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5430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5587</xdr:rowOff>
    </xdr:from>
    <xdr:to>
      <xdr:col>76</xdr:col>
      <xdr:colOff>165100</xdr:colOff>
      <xdr:row>80</xdr:row>
      <xdr:rowOff>107187</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45415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140463</xdr:rowOff>
    </xdr:from>
    <xdr:to>
      <xdr:col>72</xdr:col>
      <xdr:colOff>38100</xdr:colOff>
      <xdr:row>80</xdr:row>
      <xdr:rowOff>70613</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3652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30735</xdr:rowOff>
    </xdr:from>
    <xdr:to>
      <xdr:col>67</xdr:col>
      <xdr:colOff>101600</xdr:colOff>
      <xdr:row>79</xdr:row>
      <xdr:rowOff>132335</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276350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69596</xdr:rowOff>
    </xdr:from>
    <xdr:to>
      <xdr:col>85</xdr:col>
      <xdr:colOff>177800</xdr:colOff>
      <xdr:row>82</xdr:row>
      <xdr:rowOff>171196</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6268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48023</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00000000-0008-0000-0F00-0000FA020000}"/>
            </a:ext>
          </a:extLst>
        </xdr:cNvPr>
        <xdr:cNvSpPr txBox="1"/>
      </xdr:nvSpPr>
      <xdr:spPr>
        <a:xfrm>
          <a:off x="16357600"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120396</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5481300" y="1413128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xdr:rowOff>
    </xdr:from>
    <xdr:to>
      <xdr:col>76</xdr:col>
      <xdr:colOff>165100</xdr:colOff>
      <xdr:row>82</xdr:row>
      <xdr:rowOff>114046</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4541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63246</xdr:rowOff>
    </xdr:from>
    <xdr:to>
      <xdr:col>81</xdr:col>
      <xdr:colOff>50800</xdr:colOff>
      <xdr:row>82</xdr:row>
      <xdr:rowOff>72389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4592300" y="141221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154178</xdr:rowOff>
    </xdr:from>
    <xdr:to>
      <xdr:col>72</xdr:col>
      <xdr:colOff>38100</xdr:colOff>
      <xdr:row>82</xdr:row>
      <xdr:rowOff>84328</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365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33528</xdr:rowOff>
    </xdr:from>
    <xdr:to>
      <xdr:col>76</xdr:col>
      <xdr:colOff>114300</xdr:colOff>
      <xdr:row>82</xdr:row>
      <xdr:rowOff>63246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3703300" y="140924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161037</xdr:rowOff>
    </xdr:from>
    <xdr:to>
      <xdr:col>67</xdr:col>
      <xdr:colOff>101600</xdr:colOff>
      <xdr:row>82</xdr:row>
      <xdr:rowOff>91187</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2763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33528</xdr:rowOff>
    </xdr:from>
    <xdr:to>
      <xdr:col>71</xdr:col>
      <xdr:colOff>177800</xdr:colOff>
      <xdr:row>82</xdr:row>
      <xdr:rowOff>40387</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2814300" y="1409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271</xdr:rowOff>
    </xdr:from>
    <xdr:ext cx="405111" cy="259045"/>
    <xdr:sp macro="" textlink="">
      <xdr:nvSpPr>
        <xdr:cNvPr id="771" name="n_1aveValue【消防施設】&#10;有形固定資産減価償却率">
          <a:extLst>
            <a:ext uri="{FF2B5EF4-FFF2-40B4-BE49-F238E27FC236}">
              <a16:creationId xmlns:a16="http://schemas.microsoft.com/office/drawing/2014/main" id="{00000000-0008-0000-0F00-000003030000}"/>
            </a:ext>
          </a:extLst>
        </xdr:cNvPr>
        <xdr:cNvSpPr txBox="1"/>
      </xdr:nvSpPr>
      <xdr:spPr>
        <a:xfrm>
          <a:off x="152660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123714</xdr:rowOff>
    </xdr:from>
    <xdr:ext cx="405111" cy="259045"/>
    <xdr:sp macro="" textlink="">
      <xdr:nvSpPr>
        <xdr:cNvPr id="772" name="n_2aveValue【消防施設】&#10;有形固定資産減価償却率">
          <a:extLst>
            <a:ext uri="{FF2B5EF4-FFF2-40B4-BE49-F238E27FC236}">
              <a16:creationId xmlns:a16="http://schemas.microsoft.com/office/drawing/2014/main" id="{00000000-0008-0000-0F00-000004030000}"/>
            </a:ext>
          </a:extLst>
        </xdr:cNvPr>
        <xdr:cNvSpPr txBox="1"/>
      </xdr:nvSpPr>
      <xdr:spPr>
        <a:xfrm>
          <a:off x="14389744" y="1349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87140</xdr:rowOff>
    </xdr:from>
    <xdr:ext cx="405111" cy="259045"/>
    <xdr:sp macro="" textlink="">
      <xdr:nvSpPr>
        <xdr:cNvPr id="773" name="n_3aveValue【消防施設】&#10;有形固定資産減価償却率">
          <a:extLst>
            <a:ext uri="{FF2B5EF4-FFF2-40B4-BE49-F238E27FC236}">
              <a16:creationId xmlns:a16="http://schemas.microsoft.com/office/drawing/2014/main" id="{00000000-0008-0000-0F00-000005030000}"/>
            </a:ext>
          </a:extLst>
        </xdr:cNvPr>
        <xdr:cNvSpPr txBox="1"/>
      </xdr:nvSpPr>
      <xdr:spPr>
        <a:xfrm>
          <a:off x="13500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148862</xdr:rowOff>
    </xdr:from>
    <xdr:ext cx="405111" cy="259045"/>
    <xdr:sp macro="" textlink="">
      <xdr:nvSpPr>
        <xdr:cNvPr id="774" name="n_4aveValue【消防施設】&#10;有形固定資産減価償却率">
          <a:extLst>
            <a:ext uri="{FF2B5EF4-FFF2-40B4-BE49-F238E27FC236}">
              <a16:creationId xmlns:a16="http://schemas.microsoft.com/office/drawing/2014/main" id="{00000000-0008-0000-0F00-000006030000}"/>
            </a:ext>
          </a:extLst>
        </xdr:cNvPr>
        <xdr:cNvSpPr txBox="1"/>
      </xdr:nvSpPr>
      <xdr:spPr>
        <a:xfrm>
          <a:off x="12611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775" name="n_1main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105173</xdr:rowOff>
    </xdr:from>
    <xdr:ext cx="405111" cy="259045"/>
    <xdr:sp macro="" textlink="">
      <xdr:nvSpPr>
        <xdr:cNvPr id="776" name="n_2main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75455</xdr:rowOff>
    </xdr:from>
    <xdr:ext cx="405111" cy="259045"/>
    <xdr:sp macro="" textlink="">
      <xdr:nvSpPr>
        <xdr:cNvPr id="777" name="n_3main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82314</xdr:rowOff>
    </xdr:from>
    <xdr:ext cx="405111" cy="259045"/>
    <xdr:sp macro="" textlink="">
      <xdr:nvSpPr>
        <xdr:cNvPr id="778" name="n_4main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8382</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1323300" y="14572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84</xdr:row>
      <xdr:rowOff>170687</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0434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84</xdr:row>
      <xdr:rowOff>170687</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9545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85</xdr:row>
      <xdr:rowOff>3811</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8656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45974</xdr:rowOff>
    </xdr:from>
    <xdr:to>
      <xdr:col>81</xdr:col>
      <xdr:colOff>101600</xdr:colOff>
      <xdr:row>104</xdr:row>
      <xdr:rowOff>147574</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5430500" y="1787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5415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114554</xdr:rowOff>
    </xdr:from>
    <xdr:to>
      <xdr:col>72</xdr:col>
      <xdr:colOff>38100</xdr:colOff>
      <xdr:row>105</xdr:row>
      <xdr:rowOff>44704</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652500" y="1794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29972</xdr:rowOff>
    </xdr:from>
    <xdr:to>
      <xdr:col>67</xdr:col>
      <xdr:colOff>101600</xdr:colOff>
      <xdr:row>104</xdr:row>
      <xdr:rowOff>131572</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76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144272</xdr:rowOff>
    </xdr:from>
    <xdr:to>
      <xdr:col>85</xdr:col>
      <xdr:colOff>177800</xdr:colOff>
      <xdr:row>102</xdr:row>
      <xdr:rowOff>74422</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62687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167149</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6357600" y="1731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119126</xdr:rowOff>
    </xdr:from>
    <xdr:to>
      <xdr:col>81</xdr:col>
      <xdr:colOff>101600</xdr:colOff>
      <xdr:row>102</xdr:row>
      <xdr:rowOff>49276</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5430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169926</xdr:rowOff>
    </xdr:from>
    <xdr:to>
      <xdr:col>85</xdr:col>
      <xdr:colOff>127000</xdr:colOff>
      <xdr:row>102</xdr:row>
      <xdr:rowOff>23622</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5481300" y="1748637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41402</xdr:rowOff>
    </xdr:from>
    <xdr:to>
      <xdr:col>76</xdr:col>
      <xdr:colOff>165100</xdr:colOff>
      <xdr:row>101</xdr:row>
      <xdr:rowOff>143002</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541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92202</xdr:rowOff>
    </xdr:from>
    <xdr:to>
      <xdr:col>81</xdr:col>
      <xdr:colOff>50800</xdr:colOff>
      <xdr:row>101</xdr:row>
      <xdr:rowOff>169926</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4592300" y="17408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132842</xdr:rowOff>
    </xdr:from>
    <xdr:to>
      <xdr:col>72</xdr:col>
      <xdr:colOff>38100</xdr:colOff>
      <xdr:row>101</xdr:row>
      <xdr:rowOff>62992</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652500" y="172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xdr:rowOff>
    </xdr:from>
    <xdr:to>
      <xdr:col>76</xdr:col>
      <xdr:colOff>114300</xdr:colOff>
      <xdr:row>101</xdr:row>
      <xdr:rowOff>92202</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3703300" y="173286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39115</xdr:rowOff>
    </xdr:from>
    <xdr:to>
      <xdr:col>67</xdr:col>
      <xdr:colOff>101600</xdr:colOff>
      <xdr:row>100</xdr:row>
      <xdr:rowOff>140715</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763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89915</xdr:rowOff>
    </xdr:from>
    <xdr:to>
      <xdr:col>71</xdr:col>
      <xdr:colOff>177800</xdr:colOff>
      <xdr:row>101</xdr:row>
      <xdr:rowOff>12192</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2814300" y="17234915"/>
          <a:ext cx="889000" cy="9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138701</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52660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35831</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3500744"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122699</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2611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65803</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21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159529</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79519</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05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157242</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261174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00000000-0008-0000-0F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165354</xdr:rowOff>
    </xdr:from>
    <xdr:to>
      <xdr:col>116</xdr:col>
      <xdr:colOff>62864</xdr:colOff>
      <xdr:row>107</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flipV="1">
          <a:off x="22160864" y="17653254"/>
          <a:ext cx="0" cy="71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a:extLst>
            <a:ext uri="{FF2B5EF4-FFF2-40B4-BE49-F238E27FC236}">
              <a16:creationId xmlns:a16="http://schemas.microsoft.com/office/drawing/2014/main" id="{00000000-0008-0000-0F00-000090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112031</xdr:rowOff>
    </xdr:from>
    <xdr:ext cx="469744" cy="259045"/>
    <xdr:sp macro="" textlink="">
      <xdr:nvSpPr>
        <xdr:cNvPr id="914" name="【庁舎】&#10;一人当たり面積最大値テキスト">
          <a:extLst>
            <a:ext uri="{FF2B5EF4-FFF2-40B4-BE49-F238E27FC236}">
              <a16:creationId xmlns:a16="http://schemas.microsoft.com/office/drawing/2014/main" id="{00000000-0008-0000-0F00-000092030000}"/>
            </a:ext>
          </a:extLst>
        </xdr:cNvPr>
        <xdr:cNvSpPr txBox="1"/>
      </xdr:nvSpPr>
      <xdr:spPr>
        <a:xfrm>
          <a:off x="22199600" y="1742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165354</xdr:rowOff>
    </xdr:from>
    <xdr:to>
      <xdr:col>116</xdr:col>
      <xdr:colOff>152400</xdr:colOff>
      <xdr:row>102</xdr:row>
      <xdr:rowOff>165354</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765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40403</xdr:rowOff>
    </xdr:from>
    <xdr:ext cx="469744" cy="259045"/>
    <xdr:sp macro="" textlink="">
      <xdr:nvSpPr>
        <xdr:cNvPr id="916" name="【庁舎】&#10;一人当たり面積平均値テキスト">
          <a:extLst>
            <a:ext uri="{FF2B5EF4-FFF2-40B4-BE49-F238E27FC236}">
              <a16:creationId xmlns:a16="http://schemas.microsoft.com/office/drawing/2014/main" id="{00000000-0008-0000-0F00-000094030000}"/>
            </a:ext>
          </a:extLst>
        </xdr:cNvPr>
        <xdr:cNvSpPr txBox="1"/>
      </xdr:nvSpPr>
      <xdr:spPr>
        <a:xfrm>
          <a:off x="22199600" y="1804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61976</xdr:rowOff>
    </xdr:from>
    <xdr:to>
      <xdr:col>116</xdr:col>
      <xdr:colOff>114300</xdr:colOff>
      <xdr:row>105</xdr:row>
      <xdr:rowOff>163576</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21107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928" name="【庁舎】&#10;一人当たり面積該当値テキスト">
          <a:extLst>
            <a:ext uri="{FF2B5EF4-FFF2-40B4-BE49-F238E27FC236}">
              <a16:creationId xmlns:a16="http://schemas.microsoft.com/office/drawing/2014/main" id="{00000000-0008-0000-0F00-0000A0030000}"/>
            </a:ext>
          </a:extLst>
        </xdr:cNvPr>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112268</xdr:rowOff>
    </xdr:from>
    <xdr:to>
      <xdr:col>112</xdr:col>
      <xdr:colOff>38100</xdr:colOff>
      <xdr:row>106</xdr:row>
      <xdr:rowOff>42418</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1272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163068</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21323300" y="1805558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112268</xdr:rowOff>
    </xdr:from>
    <xdr:to>
      <xdr:col>107</xdr:col>
      <xdr:colOff>101600</xdr:colOff>
      <xdr:row>106</xdr:row>
      <xdr:rowOff>42418</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0383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163068</xdr:rowOff>
    </xdr:from>
    <xdr:to>
      <xdr:col>111</xdr:col>
      <xdr:colOff>177800</xdr:colOff>
      <xdr:row>105</xdr:row>
      <xdr:rowOff>163068</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20434300" y="18165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109982</xdr:rowOff>
    </xdr:from>
    <xdr:to>
      <xdr:col>102</xdr:col>
      <xdr:colOff>165100</xdr:colOff>
      <xdr:row>106</xdr:row>
      <xdr:rowOff>40132</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9494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160782</xdr:rowOff>
    </xdr:from>
    <xdr:to>
      <xdr:col>107</xdr:col>
      <xdr:colOff>50800</xdr:colOff>
      <xdr:row>105</xdr:row>
      <xdr:rowOff>163068</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9545300" y="18163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107696</xdr:rowOff>
    </xdr:from>
    <xdr:to>
      <xdr:col>98</xdr:col>
      <xdr:colOff>38100</xdr:colOff>
      <xdr:row>106</xdr:row>
      <xdr:rowOff>37846</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8605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158496</xdr:rowOff>
    </xdr:from>
    <xdr:to>
      <xdr:col>102</xdr:col>
      <xdr:colOff>114300</xdr:colOff>
      <xdr:row>105</xdr:row>
      <xdr:rowOff>160782</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a:off x="18656300" y="181607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7" name="n_1aveValue【庁舎】&#10;一人当たり面積">
          <a:extLst>
            <a:ext uri="{FF2B5EF4-FFF2-40B4-BE49-F238E27FC236}">
              <a16:creationId xmlns:a16="http://schemas.microsoft.com/office/drawing/2014/main" id="{00000000-0008-0000-0F00-0000A9030000}"/>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8" name="n_2aveValue【庁舎】&#10;一人当たり面積">
          <a:extLst>
            <a:ext uri="{FF2B5EF4-FFF2-40B4-BE49-F238E27FC236}">
              <a16:creationId xmlns:a16="http://schemas.microsoft.com/office/drawing/2014/main" id="{00000000-0008-0000-0F00-0000AA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39" name="n_3aveValue【庁舎】&#10;一人当たり面積">
          <a:extLst>
            <a:ext uri="{FF2B5EF4-FFF2-40B4-BE49-F238E27FC236}">
              <a16:creationId xmlns:a16="http://schemas.microsoft.com/office/drawing/2014/main" id="{00000000-0008-0000-0F00-0000AB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0" name="n_4aveValue【庁舎】&#10;一人当たり面積">
          <a:extLst>
            <a:ext uri="{FF2B5EF4-FFF2-40B4-BE49-F238E27FC236}">
              <a16:creationId xmlns:a16="http://schemas.microsoft.com/office/drawing/2014/main" id="{00000000-0008-0000-0F00-0000AC03000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33545</xdr:rowOff>
    </xdr:from>
    <xdr:ext cx="469744" cy="259045"/>
    <xdr:sp macro="" textlink="">
      <xdr:nvSpPr>
        <xdr:cNvPr id="941" name="n_1mainValue【庁舎】&#10;一人当たり面積">
          <a:extLst>
            <a:ext uri="{FF2B5EF4-FFF2-40B4-BE49-F238E27FC236}">
              <a16:creationId xmlns:a16="http://schemas.microsoft.com/office/drawing/2014/main" id="{00000000-0008-0000-0F00-0000AD030000}"/>
            </a:ext>
          </a:extLst>
        </xdr:cNvPr>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33545</xdr:rowOff>
    </xdr:from>
    <xdr:ext cx="469744" cy="259045"/>
    <xdr:sp macro="" textlink="">
      <xdr:nvSpPr>
        <xdr:cNvPr id="942" name="n_2mainValue【庁舎】&#10;一人当たり面積">
          <a:extLst>
            <a:ext uri="{FF2B5EF4-FFF2-40B4-BE49-F238E27FC236}">
              <a16:creationId xmlns:a16="http://schemas.microsoft.com/office/drawing/2014/main" id="{00000000-0008-0000-0F00-0000AE030000}"/>
            </a:ext>
          </a:extLst>
        </xdr:cNvPr>
        <xdr:cNvSpPr txBox="1"/>
      </xdr:nvSpPr>
      <xdr:spPr>
        <a:xfrm>
          <a:off x="20199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56659</xdr:rowOff>
    </xdr:from>
    <xdr:ext cx="469744" cy="259045"/>
    <xdr:sp macro="" textlink="">
      <xdr:nvSpPr>
        <xdr:cNvPr id="943" name="n_3mainValue【庁舎】&#10;一人当たり面積">
          <a:extLst>
            <a:ext uri="{FF2B5EF4-FFF2-40B4-BE49-F238E27FC236}">
              <a16:creationId xmlns:a16="http://schemas.microsoft.com/office/drawing/2014/main" id="{00000000-0008-0000-0F00-0000AF030000}"/>
            </a:ext>
          </a:extLst>
        </xdr:cNvPr>
        <xdr:cNvSpPr txBox="1"/>
      </xdr:nvSpPr>
      <xdr:spPr>
        <a:xfrm>
          <a:off x="19310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28973</xdr:rowOff>
    </xdr:from>
    <xdr:ext cx="469744" cy="259045"/>
    <xdr:sp macro="" textlink="">
      <xdr:nvSpPr>
        <xdr:cNvPr id="944" name="n_4mainValue【庁舎】&#10;一人当たり面積">
          <a:extLst>
            <a:ext uri="{FF2B5EF4-FFF2-40B4-BE49-F238E27FC236}">
              <a16:creationId xmlns:a16="http://schemas.microsoft.com/office/drawing/2014/main" id="{00000000-0008-0000-0F00-0000B0030000}"/>
            </a:ext>
          </a:extLst>
        </xdr:cNvPr>
        <xdr:cNvSpPr txBox="1"/>
      </xdr:nvSpPr>
      <xdr:spPr>
        <a:xfrm>
          <a:off x="18421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F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F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今後も適切な管理に努める。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≪体育館・プール≫市内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つの体育館のうち、総合運動公園内のウィングアリーナ刈谷と、刈谷市体育館横に隣接している武道場は築年数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年未満であるため、類似団体内平均に比べ有形固定資産減価償却率は低くなっており、今後も適切な管理に努める。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≪市民会館≫総合文化センター、南部生涯学習センターともに築年数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年未満の建物であり、類似団体内平均と比べ有形固定資産減価償却率が低くなっている。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≪保健センター≫総合健康センターが築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年となっているため、類似団体内平均に比べ有形固定資産減価償却率が低くなっている。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≪消防施設≫衣浦東部広域連合で所管している消防施設を各市で按分したものが含まれている。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≪庁舎≫富士松支所は公民館・児童館・市民センターとの複合施設であり築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年経過しているが、本類型のうち約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割を占める本庁舎が築年数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年未満であるため、類似団体内平均に比べ有形固定資産減価償却率が低くなっている。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152,598
147,554
50.39
83,237,781
74,832,014
5,298,922
37,729,762
10,139,018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自動車関連企業における設備投資費用、研究開発費用等の増加により令和元年度の法人市民税が減少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したことで、基準財政収入額が前年度と比較して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1,369,114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、類似団体平均、全国平均、愛知県平均と比べて高い数値である。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新型コロナウイルス感染症の社会経済への影響等を注視し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、これまで以上の事業の効率化と税の徴収強化等により、健全財政の維持に努める。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71664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1921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88900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1921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2722</xdr:rowOff>
    </xdr:from>
    <xdr:to>
      <xdr:col>15</xdr:col>
      <xdr:colOff>82550</xdr:colOff>
      <xdr:row>36</xdr:row>
      <xdr:rowOff>88900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1749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2722</xdr:rowOff>
    </xdr:from>
    <xdr:to>
      <xdr:col>11</xdr:col>
      <xdr:colOff>31750</xdr:colOff>
      <xdr:row>36</xdr:row>
      <xdr:rowOff>54428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20864</xdr:rowOff>
    </xdr:from>
    <xdr:to>
      <xdr:col>23</xdr:col>
      <xdr:colOff>184150</xdr:colOff>
      <xdr:row>36</xdr:row>
      <xdr:rowOff>122464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113591</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140607</xdr:rowOff>
    </xdr:from>
    <xdr:to>
      <xdr:col>19</xdr:col>
      <xdr:colOff>184150</xdr:colOff>
      <xdr:row>36</xdr:row>
      <xdr:rowOff>70757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80934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123372</xdr:rowOff>
    </xdr:from>
    <xdr:to>
      <xdr:col>11</xdr:col>
      <xdr:colOff>82550</xdr:colOff>
      <xdr:row>36</xdr:row>
      <xdr:rowOff>53522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63699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3628</xdr:rowOff>
    </xdr:from>
    <xdr:to>
      <xdr:col>7</xdr:col>
      <xdr:colOff>31750</xdr:colOff>
      <xdr:row>36</xdr:row>
      <xdr:rowOff>105228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年度は法人市民税の減収により地方税が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39,905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千円減少したことで、経常収支比率が前年度と比較して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経常収支比率は全国トップクラスの水準にあるものの、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新型コロナウイルス感染症の社会経済への影響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福祉サービス利用者の増加による給付費の増加、大型事業の財源として借入れた市債の償還開始に伴う公債費の増加が見込まれるため、今後も事務事業の見直しや民間委託、指定管理者制度の活用など行政経営改革への取り組みを通じて、健全財政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61468</xdr:rowOff>
    </xdr:from>
    <xdr:to>
      <xdr:col>23</xdr:col>
      <xdr:colOff>133350</xdr:colOff>
      <xdr:row>66</xdr:row>
      <xdr:rowOff>53594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519918"/>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25671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53594</xdr:rowOff>
    </xdr:from>
    <xdr:to>
      <xdr:col>24</xdr:col>
      <xdr:colOff>12700</xdr:colOff>
      <xdr:row>66</xdr:row>
      <xdr:rowOff>53594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147845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2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61468</xdr:rowOff>
    </xdr:from>
    <xdr:to>
      <xdr:col>24</xdr:col>
      <xdr:colOff>12700</xdr:colOff>
      <xdr:row>61</xdr:row>
      <xdr:rowOff>61468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5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61</xdr:row>
      <xdr:rowOff>153162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26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112793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1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61</xdr:row>
      <xdr:rowOff>124206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7379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65786</xdr:rowOff>
    </xdr:from>
    <xdr:to>
      <xdr:col>19</xdr:col>
      <xdr:colOff>184150</xdr:colOff>
      <xdr:row>64</xdr:row>
      <xdr:rowOff>167386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61</xdr:row>
      <xdr:rowOff>71120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7379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164846</xdr:rowOff>
    </xdr:from>
    <xdr:to>
      <xdr:col>15</xdr:col>
      <xdr:colOff>133350</xdr:colOff>
      <xdr:row>64</xdr:row>
      <xdr:rowOff>94996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15748</xdr:rowOff>
    </xdr:from>
    <xdr:to>
      <xdr:col>11</xdr:col>
      <xdr:colOff>31750</xdr:colOff>
      <xdr:row>61</xdr:row>
      <xdr:rowOff>71120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027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7874</xdr:rowOff>
    </xdr:from>
    <xdr:to>
      <xdr:col>11</xdr:col>
      <xdr:colOff>82550</xdr:colOff>
      <xdr:row>64</xdr:row>
      <xdr:rowOff>109474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23639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8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136398</xdr:rowOff>
    </xdr:from>
    <xdr:to>
      <xdr:col>7</xdr:col>
      <xdr:colOff>31750</xdr:colOff>
      <xdr:row>60</xdr:row>
      <xdr:rowOff>66548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76725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類似団体平均、全国平均、愛知県平均を超えているのは主に物件費で、近年大型施設が完成したことによる維持管理経費が増加していることが要因である。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今後も、民間保育所の建設完了に伴う運営経費の増加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スクール構想による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教育事業に係る経費の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増加が見込まれるため、行政評価制度等を積極的に活用し、事務事業の見直しを行い、経費削減に努める。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135818</xdr:rowOff>
    </xdr:from>
    <xdr:to>
      <xdr:col>23</xdr:col>
      <xdr:colOff>133350</xdr:colOff>
      <xdr:row>88</xdr:row>
      <xdr:rowOff>81902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51968"/>
          <a:ext cx="838200" cy="1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101011</xdr:rowOff>
    </xdr:from>
    <xdr:to>
      <xdr:col>19</xdr:col>
      <xdr:colOff>133350</xdr:colOff>
      <xdr:row>87</xdr:row>
      <xdr:rowOff>135818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017161"/>
          <a:ext cx="889000" cy="3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97123</xdr:rowOff>
    </xdr:from>
    <xdr:to>
      <xdr:col>19</xdr:col>
      <xdr:colOff>184150</xdr:colOff>
      <xdr:row>85</xdr:row>
      <xdr:rowOff>27273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9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37450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137474</xdr:rowOff>
    </xdr:from>
    <xdr:to>
      <xdr:col>15</xdr:col>
      <xdr:colOff>82550</xdr:colOff>
      <xdr:row>87</xdr:row>
      <xdr:rowOff>101011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82174"/>
          <a:ext cx="889000" cy="1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14940</xdr:rowOff>
    </xdr:from>
    <xdr:to>
      <xdr:col>15</xdr:col>
      <xdr:colOff>133350</xdr:colOff>
      <xdr:row>84</xdr:row>
      <xdr:rowOff>116540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1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126717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8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96472</xdr:rowOff>
    </xdr:from>
    <xdr:to>
      <xdr:col>11</xdr:col>
      <xdr:colOff>31750</xdr:colOff>
      <xdr:row>86</xdr:row>
      <xdr:rowOff>137474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841172"/>
          <a:ext cx="889000" cy="4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165878</xdr:rowOff>
    </xdr:from>
    <xdr:to>
      <xdr:col>11</xdr:col>
      <xdr:colOff>82550</xdr:colOff>
      <xdr:row>84</xdr:row>
      <xdr:rowOff>96028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106205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6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1930</xdr:rowOff>
    </xdr:from>
    <xdr:to>
      <xdr:col>7</xdr:col>
      <xdr:colOff>31750</xdr:colOff>
      <xdr:row>84</xdr:row>
      <xdr:rowOff>103530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113707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31102</xdr:rowOff>
    </xdr:from>
    <xdr:to>
      <xdr:col>23</xdr:col>
      <xdr:colOff>184150</xdr:colOff>
      <xdr:row>88</xdr:row>
      <xdr:rowOff>132702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98429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1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85018</xdr:rowOff>
    </xdr:from>
    <xdr:to>
      <xdr:col>19</xdr:col>
      <xdr:colOff>184150</xdr:colOff>
      <xdr:row>88</xdr:row>
      <xdr:rowOff>15168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171395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8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50211</xdr:rowOff>
    </xdr:from>
    <xdr:to>
      <xdr:col>15</xdr:col>
      <xdr:colOff>133350</xdr:colOff>
      <xdr:row>87</xdr:row>
      <xdr:rowOff>151811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136588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05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86674</xdr:rowOff>
    </xdr:from>
    <xdr:to>
      <xdr:col>11</xdr:col>
      <xdr:colOff>82550</xdr:colOff>
      <xdr:row>87</xdr:row>
      <xdr:rowOff>16824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8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91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45672</xdr:rowOff>
    </xdr:from>
    <xdr:to>
      <xdr:col>7</xdr:col>
      <xdr:colOff>31750</xdr:colOff>
      <xdr:row>86</xdr:row>
      <xdr:rowOff>147272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132049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本市は人事院勧告に準拠した給料表を使用しており、毎年度職員構成による数値の変動があるものの、概ね国と同水準を維持している。近隣市町村との均衡を保ちながら、引き続き適正化を図っていく。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86</xdr:row>
      <xdr:rowOff>5080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5326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77470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業拡大に合わせ土木部門、民生部門（保育教諭）の強化を図っており、増加傾向ではあるが、類似団体平均をやや上回る程度で、全国及び愛知県の平均を下回る数値である。限られた職員数でも効率的に業務を行い、市民サービスの向上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157734</xdr:rowOff>
    </xdr:from>
    <xdr:to>
      <xdr:col>81</xdr:col>
      <xdr:colOff>44450</xdr:colOff>
      <xdr:row>64</xdr:row>
      <xdr:rowOff>102108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590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157734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6739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20066</xdr:rowOff>
    </xdr:from>
    <xdr:to>
      <xdr:col>77</xdr:col>
      <xdr:colOff>95250</xdr:colOff>
      <xdr:row>63</xdr:row>
      <xdr:rowOff>121666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131843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155448</xdr:rowOff>
    </xdr:from>
    <xdr:to>
      <xdr:col>72</xdr:col>
      <xdr:colOff>203200</xdr:colOff>
      <xdr:row>63</xdr:row>
      <xdr:rowOff>66040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7853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119126</xdr:rowOff>
    </xdr:from>
    <xdr:to>
      <xdr:col>73</xdr:col>
      <xdr:colOff>44450</xdr:colOff>
      <xdr:row>63</xdr:row>
      <xdr:rowOff>49276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74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59453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112014</xdr:rowOff>
    </xdr:from>
    <xdr:to>
      <xdr:col>68</xdr:col>
      <xdr:colOff>152400</xdr:colOff>
      <xdr:row>62</xdr:row>
      <xdr:rowOff>155448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123952</xdr:rowOff>
    </xdr:from>
    <xdr:to>
      <xdr:col>68</xdr:col>
      <xdr:colOff>203200</xdr:colOff>
      <xdr:row>63</xdr:row>
      <xdr:rowOff>54102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38879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51308</xdr:rowOff>
    </xdr:from>
    <xdr:to>
      <xdr:col>81</xdr:col>
      <xdr:colOff>95250</xdr:colOff>
      <xdr:row>64</xdr:row>
      <xdr:rowOff>152908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23385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106934</xdr:rowOff>
    </xdr:from>
    <xdr:to>
      <xdr:col>77</xdr:col>
      <xdr:colOff>95250</xdr:colOff>
      <xdr:row>64</xdr:row>
      <xdr:rowOff>37084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21861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104648</xdr:rowOff>
    </xdr:from>
    <xdr:to>
      <xdr:col>68</xdr:col>
      <xdr:colOff>203200</xdr:colOff>
      <xdr:row>63</xdr:row>
      <xdr:rowOff>34798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61214</xdr:rowOff>
    </xdr:from>
    <xdr:to>
      <xdr:col>64</xdr:col>
      <xdr:colOff>152400</xdr:colOff>
      <xdr:row>62</xdr:row>
      <xdr:rowOff>162814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近年の起債抑制策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により、前年同様に類似団体平均、全国平均、愛知県平均を大きく下回る△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大型事業の財源として借り入れた市債の償還開始に伴い、公債費比率は増加することが見込まれる。また、老朽化した校舎等の機能回復を目的とする大規模改造や、小中学校体育館への空調設備の整備などの事業において、市債の発行に頼らざるを得ない状況となるが、国・県補助金、基金の活用等により市債の発行を必要最小限に抑え、公債費の増加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22013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3495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5927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34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84244</xdr:rowOff>
    </xdr:from>
    <xdr:to>
      <xdr:col>77</xdr:col>
      <xdr:colOff>95250</xdr:colOff>
      <xdr:row>41</xdr:row>
      <xdr:rowOff>14394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54187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34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118533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3978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地方債現在高は平成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年度をピークとし、その後は繰上償還や市債の発行を最小限に留めてきたため、将来負担比率は発生していない。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今後は、老朽化した校舎等の機能回復を目的とする大規模改造や、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小中学校体育館への空調設備の整備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などの事業において、市債の発行に頼らざるを得ない状況となるが、基金を活用することで起債の抑制を図り、健全財政の維持に努める。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4826</xdr:rowOff>
    </xdr:from>
    <xdr:to>
      <xdr:col>77</xdr:col>
      <xdr:colOff>95250</xdr:colOff>
      <xdr:row>14</xdr:row>
      <xdr:rowOff>106426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40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116603</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26060</xdr:rowOff>
    </xdr:from>
    <xdr:to>
      <xdr:col>73</xdr:col>
      <xdr:colOff>44450</xdr:colOff>
      <xdr:row>14</xdr:row>
      <xdr:rowOff>127660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137837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55982</xdr:rowOff>
    </xdr:from>
    <xdr:to>
      <xdr:col>68</xdr:col>
      <xdr:colOff>203200</xdr:colOff>
      <xdr:row>14</xdr:row>
      <xdr:rowOff>157582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167759</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22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62738</xdr:rowOff>
    </xdr:from>
    <xdr:to>
      <xdr:col>64</xdr:col>
      <xdr:colOff>152400</xdr:colOff>
      <xdr:row>14</xdr:row>
      <xdr:rowOff>164338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3065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152,598
147,554
50.39
83,237,781
74,832,014
5,298,922
37,729,762
10,139,018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年度と比較して、職員数の増加による職員給の増加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や会計年度任用職員報酬が計上されたこと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 類似団体平均、全国平均、愛知県平均と比べても低い数値であるが、これは民間委託などを積極的かつ計画的に推進した結果である。今後も限られた職員数で効率的に業務を行い、市民サービスの向上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39914</xdr:rowOff>
    </xdr:from>
    <xdr:to>
      <xdr:col>24</xdr:col>
      <xdr:colOff>25400</xdr:colOff>
      <xdr:row>41</xdr:row>
      <xdr:rowOff>113393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692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85470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113393</xdr:rowOff>
    </xdr:from>
    <xdr:to>
      <xdr:col>24</xdr:col>
      <xdr:colOff>114300</xdr:colOff>
      <xdr:row>41</xdr:row>
      <xdr:rowOff>113393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126291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39914</xdr:rowOff>
    </xdr:from>
    <xdr:to>
      <xdr:col>24</xdr:col>
      <xdr:colOff>114300</xdr:colOff>
      <xdr:row>34</xdr:row>
      <xdr:rowOff>39914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6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26307</xdr:rowOff>
    </xdr:from>
    <xdr:to>
      <xdr:col>24</xdr:col>
      <xdr:colOff>25400</xdr:colOff>
      <xdr:row>35</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684157"/>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34670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56243</xdr:rowOff>
    </xdr:from>
    <xdr:to>
      <xdr:col>19</xdr:col>
      <xdr:colOff>187325</xdr:colOff>
      <xdr:row>33</xdr:row>
      <xdr:rowOff>26307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542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56243</xdr:rowOff>
    </xdr:from>
    <xdr:to>
      <xdr:col>15</xdr:col>
      <xdr:colOff>98425</xdr:colOff>
      <xdr:row>33</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542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34472</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520872"/>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146957</xdr:rowOff>
    </xdr:from>
    <xdr:to>
      <xdr:col>20</xdr:col>
      <xdr:colOff>38100</xdr:colOff>
      <xdr:row>33</xdr:row>
      <xdr:rowOff>77107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87284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5443</xdr:rowOff>
    </xdr:from>
    <xdr:to>
      <xdr:col>15</xdr:col>
      <xdr:colOff>149225</xdr:colOff>
      <xdr:row>32</xdr:row>
      <xdr:rowOff>107043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117220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29936</xdr:rowOff>
    </xdr:from>
    <xdr:to>
      <xdr:col>11</xdr:col>
      <xdr:colOff>60325</xdr:colOff>
      <xdr:row>33</xdr:row>
      <xdr:rowOff>131536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141713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31</xdr:row>
      <xdr:rowOff>155122</xdr:rowOff>
    </xdr:from>
    <xdr:to>
      <xdr:col>6</xdr:col>
      <xdr:colOff>171450</xdr:colOff>
      <xdr:row>32</xdr:row>
      <xdr:rowOff>85272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95449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2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臨時職員賃金が会計年度任用職員報酬として人件費に計上されることとなったた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した。今後も民間保育所の建設完了に伴う運営経費の増加や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スクール構想による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教育事業に係る経費の増加が見込まれるため、行政評価制度を積極的に活用し、事務事業の見直しを行い、経費削減に努める。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29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170434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57886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33274</xdr:rowOff>
    </xdr:from>
    <xdr:to>
      <xdr:col>78</xdr:col>
      <xdr:colOff>69850</xdr:colOff>
      <xdr:row>21</xdr:row>
      <xdr:rowOff>170434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6337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153924</xdr:rowOff>
    </xdr:from>
    <xdr:to>
      <xdr:col>78</xdr:col>
      <xdr:colOff>120650</xdr:colOff>
      <xdr:row>17</xdr:row>
      <xdr:rowOff>84074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33274</xdr:rowOff>
    </xdr:from>
    <xdr:to>
      <xdr:col>73</xdr:col>
      <xdr:colOff>180975</xdr:colOff>
      <xdr:row>21</xdr:row>
      <xdr:rowOff>97282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633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122428</xdr:rowOff>
    </xdr:from>
    <xdr:to>
      <xdr:col>69</xdr:col>
      <xdr:colOff>92075</xdr:colOff>
      <xdr:row>21</xdr:row>
      <xdr:rowOff>97282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514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119634</xdr:rowOff>
    </xdr:from>
    <xdr:to>
      <xdr:col>78</xdr:col>
      <xdr:colOff>120650</xdr:colOff>
      <xdr:row>22</xdr:row>
      <xdr:rowOff>49784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7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34561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806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153924</xdr:rowOff>
    </xdr:from>
    <xdr:to>
      <xdr:col>74</xdr:col>
      <xdr:colOff>31750</xdr:colOff>
      <xdr:row>21</xdr:row>
      <xdr:rowOff>84074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68851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6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46482</xdr:rowOff>
    </xdr:from>
    <xdr:to>
      <xdr:col>69</xdr:col>
      <xdr:colOff>142875</xdr:colOff>
      <xdr:row>21</xdr:row>
      <xdr:rowOff>148082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132859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3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71628</xdr:rowOff>
    </xdr:from>
    <xdr:to>
      <xdr:col>65</xdr:col>
      <xdr:colOff>53975</xdr:colOff>
      <xdr:row>21</xdr:row>
      <xdr:rowOff>1778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158005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と同程度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愛知県平均を下回っ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。扶助費に占める割合としては、児童手当や生活保護に係る費用は依然として多く、横ばいの状態を維持している。今後は、高齢者福祉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や障害福祉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に係る費用が一定の水準で増加するものと思われる。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118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57</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465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年度は、刈谷小垣江駅東部土地区画整理事業特別会計にお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いて事業進捗に時間を要したことにより事業費の繰出を行わなかったため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した。引き続き、類似団体平均、全国平均、愛知県平均を下回っているが、主に国民健康保険会計等の特別会計への繰出金が占めているため、特別会計の健全かつ適切な財政運営に努める。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04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146050</xdr:rowOff>
    </xdr:from>
    <xdr:to>
      <xdr:col>78</xdr:col>
      <xdr:colOff>69850</xdr:colOff>
      <xdr:row>55</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614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146050</xdr:rowOff>
    </xdr:from>
    <xdr:to>
      <xdr:col>73</xdr:col>
      <xdr:colOff>180975</xdr:colOff>
      <xdr:row>53</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0995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0</xdr:rowOff>
    </xdr:from>
    <xdr:to>
      <xdr:col>69</xdr:col>
      <xdr:colOff>142875</xdr:colOff>
      <xdr:row>59</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95250</xdr:rowOff>
    </xdr:from>
    <xdr:to>
      <xdr:col>74</xdr:col>
      <xdr:colOff>31750</xdr:colOff>
      <xdr:row>53</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133350</xdr:rowOff>
    </xdr:from>
    <xdr:to>
      <xdr:col>69</xdr:col>
      <xdr:colOff>142875</xdr:colOff>
      <xdr:row>53</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令和元年度においては境川流域負担金の返還を受けたことに伴い縮減していた下水道事業会計への補助金が増加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福祉サービスに関連する団体への補助等において補助金の増加傾向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れるため、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経費のチェックを進めるとともに、補助金や負担金等の更なる見直しを図り、経費の削減に努める。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102507</xdr:rowOff>
    </xdr:from>
    <xdr:to>
      <xdr:col>82</xdr:col>
      <xdr:colOff>107950</xdr:colOff>
      <xdr:row>37</xdr:row>
      <xdr:rowOff>113393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46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80736</xdr:rowOff>
    </xdr:from>
    <xdr:to>
      <xdr:col>78</xdr:col>
      <xdr:colOff>69850</xdr:colOff>
      <xdr:row>37</xdr:row>
      <xdr:rowOff>102507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42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163484</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80736</xdr:rowOff>
    </xdr:from>
    <xdr:to>
      <xdr:col>73</xdr:col>
      <xdr:colOff>180975</xdr:colOff>
      <xdr:row>38</xdr:row>
      <xdr:rowOff>29028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24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1814</xdr:rowOff>
    </xdr:from>
    <xdr:to>
      <xdr:col>69</xdr:col>
      <xdr:colOff>92075</xdr:colOff>
      <xdr:row>38</xdr:row>
      <xdr:rowOff>29028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174014"/>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146957</xdr:rowOff>
    </xdr:from>
    <xdr:to>
      <xdr:col>69</xdr:col>
      <xdr:colOff>142875</xdr:colOff>
      <xdr:row>37</xdr:row>
      <xdr:rowOff>77107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87284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62593</xdr:rowOff>
    </xdr:from>
    <xdr:to>
      <xdr:col>82</xdr:col>
      <xdr:colOff>158750</xdr:colOff>
      <xdr:row>37</xdr:row>
      <xdr:rowOff>164193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34670</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年度末市債残高約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億円をピークに、その後は繰上償還の実施や市債の発行を最小限に留めてきたことにより、類似団体平均、全国平均、愛知県平均を大きく下回っている。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今後大規模な事業が本格化する中でも、引き続き新規の市債の発行については、必要最小限に抑えることにより、健全な財政運営に努める。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30988</xdr:rowOff>
    </xdr:from>
    <xdr:to>
      <xdr:col>24</xdr:col>
      <xdr:colOff>25400</xdr:colOff>
      <xdr:row>74</xdr:row>
      <xdr:rowOff>35560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7182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21844</xdr:rowOff>
    </xdr:from>
    <xdr:to>
      <xdr:col>19</xdr:col>
      <xdr:colOff>187325</xdr:colOff>
      <xdr:row>74</xdr:row>
      <xdr:rowOff>30988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709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21844</xdr:rowOff>
    </xdr:from>
    <xdr:to>
      <xdr:col>15</xdr:col>
      <xdr:colOff>98425</xdr:colOff>
      <xdr:row>74</xdr:row>
      <xdr:rowOff>72136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7091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72136</xdr:rowOff>
    </xdr:from>
    <xdr:to>
      <xdr:col>11</xdr:col>
      <xdr:colOff>9525</xdr:colOff>
      <xdr:row>74</xdr:row>
      <xdr:rowOff>85852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759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151638</xdr:rowOff>
    </xdr:from>
    <xdr:to>
      <xdr:col>20</xdr:col>
      <xdr:colOff>38100</xdr:colOff>
      <xdr:row>74</xdr:row>
      <xdr:rowOff>81788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91965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142494</xdr:rowOff>
    </xdr:from>
    <xdr:to>
      <xdr:col>15</xdr:col>
      <xdr:colOff>149225</xdr:colOff>
      <xdr:row>74</xdr:row>
      <xdr:rowOff>72644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82821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21336</xdr:rowOff>
    </xdr:from>
    <xdr:to>
      <xdr:col>11</xdr:col>
      <xdr:colOff>60325</xdr:colOff>
      <xdr:row>74</xdr:row>
      <xdr:rowOff>122936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133113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35052</xdr:rowOff>
    </xdr:from>
    <xdr:to>
      <xdr:col>6</xdr:col>
      <xdr:colOff>171450</xdr:colOff>
      <xdr:row>74</xdr:row>
      <xdr:rowOff>136652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146829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年度は人件費や補助費等が増加したことに伴い、前年度と比較して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上昇した。今後も類似団体の中でも割合の高い物件費について、行政評価制度等を活用し、削減に努める。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142239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477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78</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04800"/>
          <a:ext cx="8890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102870</xdr:rowOff>
    </xdr:from>
    <xdr:to>
      <xdr:col>78</xdr:col>
      <xdr:colOff>120650</xdr:colOff>
      <xdr:row>78</xdr:row>
      <xdr:rowOff>33020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43197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77</xdr:row>
      <xdr:rowOff>123189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048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3811</xdr:rowOff>
    </xdr:from>
    <xdr:to>
      <xdr:col>74</xdr:col>
      <xdr:colOff>31750</xdr:colOff>
      <xdr:row>77</xdr:row>
      <xdr:rowOff>105411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77</xdr:row>
      <xdr:rowOff>123189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43840"/>
          <a:ext cx="889000" cy="38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24892</xdr:rowOff>
    </xdr:from>
    <xdr:to>
      <xdr:col>29</xdr:col>
      <xdr:colOff>127000</xdr:colOff>
      <xdr:row>16</xdr:row>
      <xdr:rowOff>79299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4267"/>
          <a:ext cx="647700" cy="22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79299</xdr:rowOff>
    </xdr:from>
    <xdr:to>
      <xdr:col>26</xdr:col>
      <xdr:colOff>50800</xdr:colOff>
      <xdr:row>16</xdr:row>
      <xdr:rowOff>131115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0124"/>
          <a:ext cx="698500" cy="5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36652</xdr:rowOff>
    </xdr:from>
    <xdr:to>
      <xdr:col>26</xdr:col>
      <xdr:colOff>101600</xdr:colOff>
      <xdr:row>16</xdr:row>
      <xdr:rowOff>138252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27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123029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1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131115</xdr:rowOff>
    </xdr:from>
    <xdr:to>
      <xdr:col>22</xdr:col>
      <xdr:colOff>114300</xdr:colOff>
      <xdr:row>16</xdr:row>
      <xdr:rowOff>168339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1940"/>
          <a:ext cx="698500" cy="3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115405</xdr:rowOff>
    </xdr:from>
    <xdr:to>
      <xdr:col>22</xdr:col>
      <xdr:colOff>165100</xdr:colOff>
      <xdr:row>17</xdr:row>
      <xdr:rowOff>45555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30332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168339</xdr:rowOff>
    </xdr:from>
    <xdr:to>
      <xdr:col>18</xdr:col>
      <xdr:colOff>177800</xdr:colOff>
      <xdr:row>17</xdr:row>
      <xdr:rowOff>41046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9164"/>
          <a:ext cx="698500" cy="4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121501</xdr:rowOff>
    </xdr:from>
    <xdr:to>
      <xdr:col>19</xdr:col>
      <xdr:colOff>38100</xdr:colOff>
      <xdr:row>17</xdr:row>
      <xdr:rowOff>51651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12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36428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94869</xdr:rowOff>
    </xdr:from>
    <xdr:to>
      <xdr:col>15</xdr:col>
      <xdr:colOff>101600</xdr:colOff>
      <xdr:row>17</xdr:row>
      <xdr:rowOff>25019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8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35196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145542</xdr:rowOff>
    </xdr:from>
    <xdr:to>
      <xdr:col>29</xdr:col>
      <xdr:colOff>177800</xdr:colOff>
      <xdr:row>15</xdr:row>
      <xdr:rowOff>75692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162069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28499</xdr:rowOff>
    </xdr:from>
    <xdr:to>
      <xdr:col>26</xdr:col>
      <xdr:colOff>101600</xdr:colOff>
      <xdr:row>16</xdr:row>
      <xdr:rowOff>130099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140276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80315</xdr:rowOff>
    </xdr:from>
    <xdr:to>
      <xdr:col>22</xdr:col>
      <xdr:colOff>165100</xdr:colOff>
      <xdr:row>17</xdr:row>
      <xdr:rowOff>10465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20642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117539</xdr:rowOff>
    </xdr:from>
    <xdr:to>
      <xdr:col>19</xdr:col>
      <xdr:colOff>38100</xdr:colOff>
      <xdr:row>17</xdr:row>
      <xdr:rowOff>47689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57866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161696</xdr:rowOff>
    </xdr:from>
    <xdr:to>
      <xdr:col>15</xdr:col>
      <xdr:colOff>101600</xdr:colOff>
      <xdr:row>17</xdr:row>
      <xdr:rowOff>91846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76623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256544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246367</xdr:rowOff>
    </xdr:from>
    <xdr:to>
      <xdr:col>29</xdr:col>
      <xdr:colOff>127000</xdr:colOff>
      <xdr:row>37</xdr:row>
      <xdr:rowOff>288925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71067"/>
          <a:ext cx="647700" cy="4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288925</xdr:rowOff>
    </xdr:from>
    <xdr:to>
      <xdr:col>26</xdr:col>
      <xdr:colOff>50800</xdr:colOff>
      <xdr:row>37</xdr:row>
      <xdr:rowOff>342112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413625"/>
          <a:ext cx="698500" cy="5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140780</xdr:rowOff>
    </xdr:from>
    <xdr:to>
      <xdr:col>26</xdr:col>
      <xdr:colOff>101600</xdr:colOff>
      <xdr:row>35</xdr:row>
      <xdr:rowOff>242380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252557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289992</xdr:rowOff>
    </xdr:from>
    <xdr:to>
      <xdr:col>22</xdr:col>
      <xdr:colOff>114300</xdr:colOff>
      <xdr:row>37</xdr:row>
      <xdr:rowOff>342112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414692"/>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171603</xdr:rowOff>
    </xdr:from>
    <xdr:to>
      <xdr:col>22</xdr:col>
      <xdr:colOff>165100</xdr:colOff>
      <xdr:row>35</xdr:row>
      <xdr:rowOff>273203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283380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289992</xdr:rowOff>
    </xdr:from>
    <xdr:to>
      <xdr:col>18</xdr:col>
      <xdr:colOff>177800</xdr:colOff>
      <xdr:row>37</xdr:row>
      <xdr:rowOff>307289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414692"/>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144894</xdr:rowOff>
    </xdr:from>
    <xdr:to>
      <xdr:col>19</xdr:col>
      <xdr:colOff>38100</xdr:colOff>
      <xdr:row>35</xdr:row>
      <xdr:rowOff>246494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256671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118834</xdr:rowOff>
    </xdr:from>
    <xdr:to>
      <xdr:col>15</xdr:col>
      <xdr:colOff>101600</xdr:colOff>
      <xdr:row>35</xdr:row>
      <xdr:rowOff>220434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230611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195567</xdr:rowOff>
    </xdr:from>
    <xdr:to>
      <xdr:col>29</xdr:col>
      <xdr:colOff>177800</xdr:colOff>
      <xdr:row>37</xdr:row>
      <xdr:rowOff>297167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2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104144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2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238125</xdr:rowOff>
    </xdr:from>
    <xdr:to>
      <xdr:col>26</xdr:col>
      <xdr:colOff>101600</xdr:colOff>
      <xdr:row>37</xdr:row>
      <xdr:rowOff>339725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6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324502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4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291312</xdr:rowOff>
    </xdr:from>
    <xdr:to>
      <xdr:col>22</xdr:col>
      <xdr:colOff>165100</xdr:colOff>
      <xdr:row>38</xdr:row>
      <xdr:rowOff>50012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41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34789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5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239192</xdr:rowOff>
    </xdr:from>
    <xdr:to>
      <xdr:col>19</xdr:col>
      <xdr:colOff>38100</xdr:colOff>
      <xdr:row>37</xdr:row>
      <xdr:rowOff>340792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63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325569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256489</xdr:rowOff>
    </xdr:from>
    <xdr:to>
      <xdr:col>15</xdr:col>
      <xdr:colOff>101600</xdr:colOff>
      <xdr:row>38</xdr:row>
      <xdr:rowOff>15189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342866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6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152,598
147,554
50.39
83,237,781
74,832,014
5,298,922
37,729,762
10,139,018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xdr:rowOff>
    </xdr:from>
    <xdr:to>
      <xdr:col>24</xdr:col>
      <xdr:colOff>63500</xdr:colOff>
      <xdr:row>36</xdr:row>
      <xdr:rowOff>126822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9841"/>
          <a:ext cx="838200" cy="4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126822</xdr:rowOff>
    </xdr:from>
    <xdr:to>
      <xdr:col>19</xdr:col>
      <xdr:colOff>177800</xdr:colOff>
      <xdr:row>37</xdr:row>
      <xdr:rowOff>3759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9022"/>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44209</xdr:rowOff>
    </xdr:from>
    <xdr:to>
      <xdr:col>20</xdr:col>
      <xdr:colOff>38100</xdr:colOff>
      <xdr:row>35</xdr:row>
      <xdr:rowOff>145809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162336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135356</xdr:rowOff>
    </xdr:from>
    <xdr:to>
      <xdr:col>15</xdr:col>
      <xdr:colOff>50800</xdr:colOff>
      <xdr:row>37</xdr:row>
      <xdr:rowOff>3759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7556"/>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68364</xdr:rowOff>
    </xdr:from>
    <xdr:to>
      <xdr:col>15</xdr:col>
      <xdr:colOff>101600</xdr:colOff>
      <xdr:row>35</xdr:row>
      <xdr:rowOff>169964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135356</xdr:rowOff>
    </xdr:from>
    <xdr:to>
      <xdr:col>10</xdr:col>
      <xdr:colOff>114300</xdr:colOff>
      <xdr:row>37</xdr:row>
      <xdr:rowOff>72034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7556"/>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64744</xdr:rowOff>
    </xdr:from>
    <xdr:to>
      <xdr:col>10</xdr:col>
      <xdr:colOff>165100</xdr:colOff>
      <xdr:row>35</xdr:row>
      <xdr:rowOff>166344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11421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80480</xdr:rowOff>
    </xdr:from>
    <xdr:to>
      <xdr:col>6</xdr:col>
      <xdr:colOff>38100</xdr:colOff>
      <xdr:row>36</xdr:row>
      <xdr:rowOff>10630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27157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131191</xdr:rowOff>
    </xdr:from>
    <xdr:to>
      <xdr:col>24</xdr:col>
      <xdr:colOff>114300</xdr:colOff>
      <xdr:row>34</xdr:row>
      <xdr:rowOff>61341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109618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76022</xdr:rowOff>
    </xdr:from>
    <xdr:to>
      <xdr:col>20</xdr:col>
      <xdr:colOff>38100</xdr:colOff>
      <xdr:row>37</xdr:row>
      <xdr:rowOff>6172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168749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124409</xdr:rowOff>
    </xdr:from>
    <xdr:to>
      <xdr:col>15</xdr:col>
      <xdr:colOff>101600</xdr:colOff>
      <xdr:row>37</xdr:row>
      <xdr:rowOff>54559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45686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84556</xdr:rowOff>
    </xdr:from>
    <xdr:to>
      <xdr:col>10</xdr:col>
      <xdr:colOff>165100</xdr:colOff>
      <xdr:row>37</xdr:row>
      <xdr:rowOff>14706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21234</xdr:rowOff>
    </xdr:from>
    <xdr:to>
      <xdr:col>6</xdr:col>
      <xdr:colOff>38100</xdr:colOff>
      <xdr:row>37</xdr:row>
      <xdr:rowOff>122834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43002</xdr:rowOff>
    </xdr:from>
    <xdr:to>
      <xdr:col>24</xdr:col>
      <xdr:colOff>62865</xdr:colOff>
      <xdr:row>59</xdr:row>
      <xdr:rowOff>17203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958402"/>
          <a:ext cx="1270" cy="117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21030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17203</xdr:rowOff>
    </xdr:from>
    <xdr:to>
      <xdr:col>24</xdr:col>
      <xdr:colOff>152400</xdr:colOff>
      <xdr:row>59</xdr:row>
      <xdr:rowOff>17203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161129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43002</xdr:rowOff>
    </xdr:from>
    <xdr:to>
      <xdr:col>24</xdr:col>
      <xdr:colOff>152400</xdr:colOff>
      <xdr:row>52</xdr:row>
      <xdr:rowOff>43002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9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127682</xdr:rowOff>
    </xdr:from>
    <xdr:to>
      <xdr:col>24</xdr:col>
      <xdr:colOff>63500</xdr:colOff>
      <xdr:row>52</xdr:row>
      <xdr:rowOff>43002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8700182"/>
          <a:ext cx="838200" cy="2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139630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69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161203</xdr:rowOff>
    </xdr:from>
    <xdr:to>
      <xdr:col>24</xdr:col>
      <xdr:colOff>114300</xdr:colOff>
      <xdr:row>56</xdr:row>
      <xdr:rowOff>91353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127682</xdr:rowOff>
    </xdr:from>
    <xdr:to>
      <xdr:col>19</xdr:col>
      <xdr:colOff>177800</xdr:colOff>
      <xdr:row>50</xdr:row>
      <xdr:rowOff>157629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70018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157629</xdr:rowOff>
    </xdr:from>
    <xdr:to>
      <xdr:col>15</xdr:col>
      <xdr:colOff>50800</xdr:colOff>
      <xdr:row>51</xdr:row>
      <xdr:rowOff>162887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730129"/>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162887</xdr:rowOff>
    </xdr:from>
    <xdr:to>
      <xdr:col>10</xdr:col>
      <xdr:colOff>114300</xdr:colOff>
      <xdr:row>52</xdr:row>
      <xdr:rowOff>52342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06837"/>
          <a:ext cx="8890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163652</xdr:rowOff>
    </xdr:from>
    <xdr:to>
      <xdr:col>24</xdr:col>
      <xdr:colOff>114300</xdr:colOff>
      <xdr:row>52</xdr:row>
      <xdr:rowOff>93802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116679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76882</xdr:rowOff>
    </xdr:from>
    <xdr:to>
      <xdr:col>20</xdr:col>
      <xdr:colOff>38100</xdr:colOff>
      <xdr:row>51</xdr:row>
      <xdr:rowOff>7032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6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23559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4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106829</xdr:rowOff>
    </xdr:from>
    <xdr:to>
      <xdr:col>15</xdr:col>
      <xdr:colOff>101600</xdr:colOff>
      <xdr:row>51</xdr:row>
      <xdr:rowOff>36979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6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53506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4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112087</xdr:rowOff>
    </xdr:from>
    <xdr:to>
      <xdr:col>10</xdr:col>
      <xdr:colOff>165100</xdr:colOff>
      <xdr:row>52</xdr:row>
      <xdr:rowOff>42237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8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58764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6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1542</xdr:rowOff>
    </xdr:from>
    <xdr:to>
      <xdr:col>6</xdr:col>
      <xdr:colOff>38100</xdr:colOff>
      <xdr:row>52</xdr:row>
      <xdr:rowOff>103142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119669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6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127698</xdr:rowOff>
    </xdr:from>
    <xdr:to>
      <xdr:col>24</xdr:col>
      <xdr:colOff>63500</xdr:colOff>
      <xdr:row>74</xdr:row>
      <xdr:rowOff>34354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643548"/>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145606</xdr:rowOff>
    </xdr:from>
    <xdr:to>
      <xdr:col>19</xdr:col>
      <xdr:colOff>177800</xdr:colOff>
      <xdr:row>74</xdr:row>
      <xdr:rowOff>34354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66145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66421</xdr:rowOff>
    </xdr:from>
    <xdr:to>
      <xdr:col>20</xdr:col>
      <xdr:colOff>38100</xdr:colOff>
      <xdr:row>74</xdr:row>
      <xdr:rowOff>168021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75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159148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4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145606</xdr:rowOff>
    </xdr:from>
    <xdr:to>
      <xdr:col>15</xdr:col>
      <xdr:colOff>50800</xdr:colOff>
      <xdr:row>74</xdr:row>
      <xdr:rowOff>128460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661456"/>
          <a:ext cx="8890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41275</xdr:rowOff>
    </xdr:from>
    <xdr:to>
      <xdr:col>15</xdr:col>
      <xdr:colOff>101600</xdr:colOff>
      <xdr:row>74</xdr:row>
      <xdr:rowOff>142875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72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134002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113411</xdr:rowOff>
    </xdr:from>
    <xdr:to>
      <xdr:col>10</xdr:col>
      <xdr:colOff>114300</xdr:colOff>
      <xdr:row>74</xdr:row>
      <xdr:rowOff>128460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629261"/>
          <a:ext cx="889000" cy="1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59372</xdr:rowOff>
    </xdr:from>
    <xdr:to>
      <xdr:col>10</xdr:col>
      <xdr:colOff>165100</xdr:colOff>
      <xdr:row>74</xdr:row>
      <xdr:rowOff>160972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7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6049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52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43370</xdr:rowOff>
    </xdr:from>
    <xdr:to>
      <xdr:col>6</xdr:col>
      <xdr:colOff>38100</xdr:colOff>
      <xdr:row>74</xdr:row>
      <xdr:rowOff>144970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7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136097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76898</xdr:rowOff>
    </xdr:from>
    <xdr:to>
      <xdr:col>24</xdr:col>
      <xdr:colOff>114300</xdr:colOff>
      <xdr:row>74</xdr:row>
      <xdr:rowOff>7048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5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99775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4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155004</xdr:rowOff>
    </xdr:from>
    <xdr:to>
      <xdr:col>20</xdr:col>
      <xdr:colOff>38100</xdr:colOff>
      <xdr:row>74</xdr:row>
      <xdr:rowOff>85154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101681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4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94806</xdr:rowOff>
    </xdr:from>
    <xdr:to>
      <xdr:col>15</xdr:col>
      <xdr:colOff>101600</xdr:colOff>
      <xdr:row>74</xdr:row>
      <xdr:rowOff>24956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6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41483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3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77660</xdr:rowOff>
    </xdr:from>
    <xdr:to>
      <xdr:col>10</xdr:col>
      <xdr:colOff>165100</xdr:colOff>
      <xdr:row>75</xdr:row>
      <xdr:rowOff>7810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170387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62611</xdr:rowOff>
    </xdr:from>
    <xdr:to>
      <xdr:col>6</xdr:col>
      <xdr:colOff>38100</xdr:colOff>
      <xdr:row>73</xdr:row>
      <xdr:rowOff>164211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9288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158445</xdr:rowOff>
    </xdr:from>
    <xdr:to>
      <xdr:col>24</xdr:col>
      <xdr:colOff>63500</xdr:colOff>
      <xdr:row>97</xdr:row>
      <xdr:rowOff>60246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46195"/>
          <a:ext cx="838200" cy="24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60246</xdr:rowOff>
    </xdr:from>
    <xdr:to>
      <xdr:col>19</xdr:col>
      <xdr:colOff>177800</xdr:colOff>
      <xdr:row>98</xdr:row>
      <xdr:rowOff>32879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90896"/>
          <a:ext cx="889000" cy="1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82466</xdr:rowOff>
    </xdr:from>
    <xdr:to>
      <xdr:col>20</xdr:col>
      <xdr:colOff>38100</xdr:colOff>
      <xdr:row>95</xdr:row>
      <xdr:rowOff>12616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29143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32879</xdr:rowOff>
    </xdr:from>
    <xdr:to>
      <xdr:col>15</xdr:col>
      <xdr:colOff>50800</xdr:colOff>
      <xdr:row>98</xdr:row>
      <xdr:rowOff>64263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4979"/>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87823</xdr:rowOff>
    </xdr:from>
    <xdr:to>
      <xdr:col>15</xdr:col>
      <xdr:colOff>101600</xdr:colOff>
      <xdr:row>96</xdr:row>
      <xdr:rowOff>17973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34500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13839</xdr:rowOff>
    </xdr:from>
    <xdr:to>
      <xdr:col>10</xdr:col>
      <xdr:colOff>114300</xdr:colOff>
      <xdr:row>98</xdr:row>
      <xdr:rowOff>64263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15939"/>
          <a:ext cx="889000" cy="5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84753</xdr:rowOff>
    </xdr:from>
    <xdr:to>
      <xdr:col>10</xdr:col>
      <xdr:colOff>165100</xdr:colOff>
      <xdr:row>96</xdr:row>
      <xdr:rowOff>14903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31430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101898</xdr:rowOff>
    </xdr:from>
    <xdr:to>
      <xdr:col>6</xdr:col>
      <xdr:colOff>38100</xdr:colOff>
      <xdr:row>96</xdr:row>
      <xdr:rowOff>32048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48575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107645</xdr:rowOff>
    </xdr:from>
    <xdr:to>
      <xdr:col>24</xdr:col>
      <xdr:colOff>114300</xdr:colOff>
      <xdr:row>96</xdr:row>
      <xdr:rowOff>37795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86072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9446</xdr:rowOff>
    </xdr:from>
    <xdr:to>
      <xdr:col>20</xdr:col>
      <xdr:colOff>38100</xdr:colOff>
      <xdr:row>97</xdr:row>
      <xdr:rowOff>111046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102173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153529</xdr:rowOff>
    </xdr:from>
    <xdr:to>
      <xdr:col>15</xdr:col>
      <xdr:colOff>101600</xdr:colOff>
      <xdr:row>98</xdr:row>
      <xdr:rowOff>83679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74806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13463</xdr:rowOff>
    </xdr:from>
    <xdr:to>
      <xdr:col>10</xdr:col>
      <xdr:colOff>165100</xdr:colOff>
      <xdr:row>98</xdr:row>
      <xdr:rowOff>115063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106190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134489</xdr:rowOff>
    </xdr:from>
    <xdr:to>
      <xdr:col>6</xdr:col>
      <xdr:colOff>38100</xdr:colOff>
      <xdr:row>98</xdr:row>
      <xdr:rowOff>64639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55766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121122</xdr:rowOff>
    </xdr:from>
    <xdr:to>
      <xdr:col>55</xdr:col>
      <xdr:colOff>0</xdr:colOff>
      <xdr:row>37</xdr:row>
      <xdr:rowOff>119720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07522"/>
          <a:ext cx="838200" cy="85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72204</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5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102796</xdr:rowOff>
    </xdr:from>
    <xdr:to>
      <xdr:col>50</xdr:col>
      <xdr:colOff>114300</xdr:colOff>
      <xdr:row>37</xdr:row>
      <xdr:rowOff>119720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46446"/>
          <a:ext cx="8890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145305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79258</xdr:rowOff>
    </xdr:from>
    <xdr:to>
      <xdr:col>45</xdr:col>
      <xdr:colOff>177800</xdr:colOff>
      <xdr:row>37</xdr:row>
      <xdr:rowOff>102796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22908"/>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49162</xdr:rowOff>
    </xdr:from>
    <xdr:to>
      <xdr:col>46</xdr:col>
      <xdr:colOff>38100</xdr:colOff>
      <xdr:row>37</xdr:row>
      <xdr:rowOff>150762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167289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79258</xdr:rowOff>
    </xdr:from>
    <xdr:to>
      <xdr:col>41</xdr:col>
      <xdr:colOff>50800</xdr:colOff>
      <xdr:row>37</xdr:row>
      <xdr:rowOff>164046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2908"/>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63076</xdr:rowOff>
    </xdr:from>
    <xdr:to>
      <xdr:col>41</xdr:col>
      <xdr:colOff>101600</xdr:colOff>
      <xdr:row>37</xdr:row>
      <xdr:rowOff>164676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155803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62535</xdr:rowOff>
    </xdr:from>
    <xdr:to>
      <xdr:col>36</xdr:col>
      <xdr:colOff>165100</xdr:colOff>
      <xdr:row>37</xdr:row>
      <xdr:rowOff>164135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9212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70322</xdr:rowOff>
    </xdr:from>
    <xdr:to>
      <xdr:col>55</xdr:col>
      <xdr:colOff>50800</xdr:colOff>
      <xdr:row>33</xdr:row>
      <xdr:rowOff>472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93199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0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68920</xdr:rowOff>
    </xdr:from>
    <xdr:to>
      <xdr:col>50</xdr:col>
      <xdr:colOff>165100</xdr:colOff>
      <xdr:row>37</xdr:row>
      <xdr:rowOff>170520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161648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51996</xdr:rowOff>
    </xdr:from>
    <xdr:to>
      <xdr:col>46</xdr:col>
      <xdr:colOff>38100</xdr:colOff>
      <xdr:row>37</xdr:row>
      <xdr:rowOff>153596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144723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28458</xdr:rowOff>
    </xdr:from>
    <xdr:to>
      <xdr:col>41</xdr:col>
      <xdr:colOff>101600</xdr:colOff>
      <xdr:row>37</xdr:row>
      <xdr:rowOff>130058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146585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113246</xdr:rowOff>
    </xdr:from>
    <xdr:to>
      <xdr:col>36</xdr:col>
      <xdr:colOff>165100</xdr:colOff>
      <xdr:row>38</xdr:row>
      <xdr:rowOff>43396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34523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67158</xdr:rowOff>
    </xdr:from>
    <xdr:to>
      <xdr:col>55</xdr:col>
      <xdr:colOff>0</xdr:colOff>
      <xdr:row>54</xdr:row>
      <xdr:rowOff>134138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325458"/>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14560</xdr:rowOff>
    </xdr:from>
    <xdr:to>
      <xdr:col>50</xdr:col>
      <xdr:colOff>114300</xdr:colOff>
      <xdr:row>54</xdr:row>
      <xdr:rowOff>134138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101410"/>
          <a:ext cx="889000" cy="2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139516</xdr:rowOff>
    </xdr:from>
    <xdr:to>
      <xdr:col>50</xdr:col>
      <xdr:colOff>165100</xdr:colOff>
      <xdr:row>54</xdr:row>
      <xdr:rowOff>69666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86193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142691</xdr:rowOff>
    </xdr:from>
    <xdr:to>
      <xdr:col>45</xdr:col>
      <xdr:colOff>177800</xdr:colOff>
      <xdr:row>53</xdr:row>
      <xdr:rowOff>14560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8886641"/>
          <a:ext cx="889000" cy="2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5042</xdr:rowOff>
    </xdr:from>
    <xdr:to>
      <xdr:col>46</xdr:col>
      <xdr:colOff>38100</xdr:colOff>
      <xdr:row>56</xdr:row>
      <xdr:rowOff>106642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97769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142691</xdr:rowOff>
    </xdr:from>
    <xdr:to>
      <xdr:col>41</xdr:col>
      <xdr:colOff>50800</xdr:colOff>
      <xdr:row>54</xdr:row>
      <xdr:rowOff>26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8886641"/>
          <a:ext cx="889000" cy="37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63983</xdr:rowOff>
    </xdr:from>
    <xdr:to>
      <xdr:col>41</xdr:col>
      <xdr:colOff>101600</xdr:colOff>
      <xdr:row>55</xdr:row>
      <xdr:rowOff>165583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156710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26854</xdr:rowOff>
    </xdr:from>
    <xdr:to>
      <xdr:col>36</xdr:col>
      <xdr:colOff>165100</xdr:colOff>
      <xdr:row>54</xdr:row>
      <xdr:rowOff>128454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2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119581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16358</xdr:rowOff>
    </xdr:from>
    <xdr:to>
      <xdr:col>55</xdr:col>
      <xdr:colOff>50800</xdr:colOff>
      <xdr:row>54</xdr:row>
      <xdr:rowOff>117958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2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39235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83338</xdr:rowOff>
    </xdr:from>
    <xdr:to>
      <xdr:col>50</xdr:col>
      <xdr:colOff>165100</xdr:colOff>
      <xdr:row>55</xdr:row>
      <xdr:rowOff>13488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135210</xdr:rowOff>
    </xdr:from>
    <xdr:to>
      <xdr:col>46</xdr:col>
      <xdr:colOff>38100</xdr:colOff>
      <xdr:row>53</xdr:row>
      <xdr:rowOff>65360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0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81887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8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91891</xdr:rowOff>
    </xdr:from>
    <xdr:to>
      <xdr:col>41</xdr:col>
      <xdr:colOff>101600</xdr:colOff>
      <xdr:row>52</xdr:row>
      <xdr:rowOff>22041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8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38568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6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120676</xdr:rowOff>
    </xdr:from>
    <xdr:to>
      <xdr:col>36</xdr:col>
      <xdr:colOff>165100</xdr:colOff>
      <xdr:row>54</xdr:row>
      <xdr:rowOff>50826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2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67353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9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143655</xdr:rowOff>
    </xdr:from>
    <xdr:to>
      <xdr:col>55</xdr:col>
      <xdr:colOff>0</xdr:colOff>
      <xdr:row>76</xdr:row>
      <xdr:rowOff>40922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830955"/>
          <a:ext cx="8382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66571</xdr:rowOff>
    </xdr:from>
    <xdr:to>
      <xdr:col>50</xdr:col>
      <xdr:colOff>114300</xdr:colOff>
      <xdr:row>76</xdr:row>
      <xdr:rowOff>40922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753871"/>
          <a:ext cx="8890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49238</xdr:rowOff>
    </xdr:from>
    <xdr:to>
      <xdr:col>50</xdr:col>
      <xdr:colOff>165100</xdr:colOff>
      <xdr:row>75</xdr:row>
      <xdr:rowOff>150837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079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167365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66571</xdr:rowOff>
    </xdr:from>
    <xdr:to>
      <xdr:col>45</xdr:col>
      <xdr:colOff>177800</xdr:colOff>
      <xdr:row>75</xdr:row>
      <xdr:rowOff>111513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753871"/>
          <a:ext cx="889000" cy="2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138964</xdr:rowOff>
    </xdr:from>
    <xdr:to>
      <xdr:col>46</xdr:col>
      <xdr:colOff>38100</xdr:colOff>
      <xdr:row>77</xdr:row>
      <xdr:rowOff>69114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6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111513</xdr:rowOff>
    </xdr:from>
    <xdr:to>
      <xdr:col>41</xdr:col>
      <xdr:colOff>50800</xdr:colOff>
      <xdr:row>77</xdr:row>
      <xdr:rowOff>169464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70263"/>
          <a:ext cx="889000" cy="4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26446</xdr:rowOff>
    </xdr:from>
    <xdr:to>
      <xdr:col>41</xdr:col>
      <xdr:colOff>101600</xdr:colOff>
      <xdr:row>77</xdr:row>
      <xdr:rowOff>128046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119173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77607</xdr:rowOff>
    </xdr:from>
    <xdr:to>
      <xdr:col>36</xdr:col>
      <xdr:colOff>165100</xdr:colOff>
      <xdr:row>76</xdr:row>
      <xdr:rowOff>7758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93635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24284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71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92855</xdr:rowOff>
    </xdr:from>
    <xdr:to>
      <xdr:col>55</xdr:col>
      <xdr:colOff>50800</xdr:colOff>
      <xdr:row>75</xdr:row>
      <xdr:rowOff>23005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7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115732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6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161572</xdr:rowOff>
    </xdr:from>
    <xdr:to>
      <xdr:col>50</xdr:col>
      <xdr:colOff>165100</xdr:colOff>
      <xdr:row>76</xdr:row>
      <xdr:rowOff>91722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82849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11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15771</xdr:rowOff>
    </xdr:from>
    <xdr:to>
      <xdr:col>46</xdr:col>
      <xdr:colOff>38100</xdr:colOff>
      <xdr:row>74</xdr:row>
      <xdr:rowOff>117371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7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133898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4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60713</xdr:rowOff>
    </xdr:from>
    <xdr:to>
      <xdr:col>41</xdr:col>
      <xdr:colOff>101600</xdr:colOff>
      <xdr:row>75</xdr:row>
      <xdr:rowOff>162313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9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7390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118664</xdr:rowOff>
    </xdr:from>
    <xdr:to>
      <xdr:col>36</xdr:col>
      <xdr:colOff>165100</xdr:colOff>
      <xdr:row>78</xdr:row>
      <xdr:rowOff>48814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39941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124613</xdr:rowOff>
    </xdr:from>
    <xdr:to>
      <xdr:col>55</xdr:col>
      <xdr:colOff>0</xdr:colOff>
      <xdr:row>96</xdr:row>
      <xdr:rowOff>156902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83813"/>
          <a:ext cx="8382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41173</xdr:rowOff>
    </xdr:from>
    <xdr:to>
      <xdr:col>50</xdr:col>
      <xdr:colOff>114300</xdr:colOff>
      <xdr:row>96</xdr:row>
      <xdr:rowOff>124613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00373"/>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156851</xdr:rowOff>
    </xdr:from>
    <xdr:to>
      <xdr:col>50</xdr:col>
      <xdr:colOff>165100</xdr:colOff>
      <xdr:row>96</xdr:row>
      <xdr:rowOff>87001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103528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79559</xdr:rowOff>
    </xdr:from>
    <xdr:to>
      <xdr:col>45</xdr:col>
      <xdr:colOff>177800</xdr:colOff>
      <xdr:row>96</xdr:row>
      <xdr:rowOff>41173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24409"/>
          <a:ext cx="889000" cy="4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76079</xdr:rowOff>
    </xdr:from>
    <xdr:to>
      <xdr:col>46</xdr:col>
      <xdr:colOff>38100</xdr:colOff>
      <xdr:row>97</xdr:row>
      <xdr:rowOff>6229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168806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79559</xdr:rowOff>
    </xdr:from>
    <xdr:to>
      <xdr:col>41</xdr:col>
      <xdr:colOff>50800</xdr:colOff>
      <xdr:row>94</xdr:row>
      <xdr:rowOff>46889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24409"/>
          <a:ext cx="889000" cy="1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59810</xdr:rowOff>
    </xdr:from>
    <xdr:to>
      <xdr:col>41</xdr:col>
      <xdr:colOff>101600</xdr:colOff>
      <xdr:row>95</xdr:row>
      <xdr:rowOff>161410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152537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10109</xdr:rowOff>
    </xdr:from>
    <xdr:to>
      <xdr:col>36</xdr:col>
      <xdr:colOff>165100</xdr:colOff>
      <xdr:row>96</xdr:row>
      <xdr:rowOff>111709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102836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106102</xdr:rowOff>
    </xdr:from>
    <xdr:to>
      <xdr:col>55</xdr:col>
      <xdr:colOff>50800</xdr:colOff>
      <xdr:row>97</xdr:row>
      <xdr:rowOff>36252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84529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73813</xdr:rowOff>
    </xdr:from>
    <xdr:to>
      <xdr:col>50</xdr:col>
      <xdr:colOff>165100</xdr:colOff>
      <xdr:row>97</xdr:row>
      <xdr:rowOff>3963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166540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161823</xdr:rowOff>
    </xdr:from>
    <xdr:to>
      <xdr:col>46</xdr:col>
      <xdr:colOff>38100</xdr:colOff>
      <xdr:row>96</xdr:row>
      <xdr:rowOff>91973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108500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28759</xdr:rowOff>
    </xdr:from>
    <xdr:to>
      <xdr:col>41</xdr:col>
      <xdr:colOff>101600</xdr:colOff>
      <xdr:row>93</xdr:row>
      <xdr:rowOff>130359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9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146886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7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167539</xdr:rowOff>
    </xdr:from>
    <xdr:to>
      <xdr:col>36</xdr:col>
      <xdr:colOff>165100</xdr:colOff>
      <xdr:row>94</xdr:row>
      <xdr:rowOff>97689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114216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8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128174</xdr:rowOff>
    </xdr:from>
    <xdr:to>
      <xdr:col>81</xdr:col>
      <xdr:colOff>101600</xdr:colOff>
      <xdr:row>37</xdr:row>
      <xdr:rowOff>58324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30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74851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0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29647</xdr:rowOff>
    </xdr:from>
    <xdr:to>
      <xdr:col>76</xdr:col>
      <xdr:colOff>165100</xdr:colOff>
      <xdr:row>38</xdr:row>
      <xdr:rowOff>131247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147774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66040</xdr:rowOff>
    </xdr:from>
    <xdr:to>
      <xdr:col>72</xdr:col>
      <xdr:colOff>38100</xdr:colOff>
      <xdr:row>38</xdr:row>
      <xdr:rowOff>167640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12717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51730</xdr:rowOff>
    </xdr:from>
    <xdr:to>
      <xdr:col>67</xdr:col>
      <xdr:colOff>101600</xdr:colOff>
      <xdr:row>37</xdr:row>
      <xdr:rowOff>153330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39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169857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17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67977</xdr:rowOff>
    </xdr:from>
    <xdr:to>
      <xdr:col>85</xdr:col>
      <xdr:colOff>127000</xdr:colOff>
      <xdr:row>78</xdr:row>
      <xdr:rowOff>74188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441077"/>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74188</xdr:rowOff>
    </xdr:from>
    <xdr:to>
      <xdr:col>81</xdr:col>
      <xdr:colOff>50800</xdr:colOff>
      <xdr:row>78</xdr:row>
      <xdr:rowOff>77939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447288"/>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168510</xdr:rowOff>
    </xdr:from>
    <xdr:to>
      <xdr:col>81</xdr:col>
      <xdr:colOff>101600</xdr:colOff>
      <xdr:row>75</xdr:row>
      <xdr:rowOff>98660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115187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32010</xdr:rowOff>
    </xdr:from>
    <xdr:to>
      <xdr:col>76</xdr:col>
      <xdr:colOff>114300</xdr:colOff>
      <xdr:row>78</xdr:row>
      <xdr:rowOff>77939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405110"/>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17043</xdr:rowOff>
    </xdr:from>
    <xdr:to>
      <xdr:col>76</xdr:col>
      <xdr:colOff>165100</xdr:colOff>
      <xdr:row>75</xdr:row>
      <xdr:rowOff>118643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135170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10407</xdr:rowOff>
    </xdr:from>
    <xdr:to>
      <xdr:col>71</xdr:col>
      <xdr:colOff>177800</xdr:colOff>
      <xdr:row>78</xdr:row>
      <xdr:rowOff>32010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83507"/>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3994</xdr:rowOff>
    </xdr:from>
    <xdr:to>
      <xdr:col>72</xdr:col>
      <xdr:colOff>38100</xdr:colOff>
      <xdr:row>75</xdr:row>
      <xdr:rowOff>105594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122121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156128</xdr:rowOff>
    </xdr:from>
    <xdr:to>
      <xdr:col>67</xdr:col>
      <xdr:colOff>101600</xdr:colOff>
      <xdr:row>75</xdr:row>
      <xdr:rowOff>86278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102805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1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17177</xdr:rowOff>
    </xdr:from>
    <xdr:to>
      <xdr:col>85</xdr:col>
      <xdr:colOff>177800</xdr:colOff>
      <xdr:row>78</xdr:row>
      <xdr:rowOff>118777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103554</xdr:rowOff>
    </xdr:from>
    <xdr:ext cx="469744"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0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23388</xdr:rowOff>
    </xdr:from>
    <xdr:to>
      <xdr:col>81</xdr:col>
      <xdr:colOff>101600</xdr:colOff>
      <xdr:row>78</xdr:row>
      <xdr:rowOff>124988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116115</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46428" y="134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27139</xdr:rowOff>
    </xdr:from>
    <xdr:to>
      <xdr:col>76</xdr:col>
      <xdr:colOff>165100</xdr:colOff>
      <xdr:row>78</xdr:row>
      <xdr:rowOff>128739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4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119866</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57428" y="1349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152660</xdr:rowOff>
    </xdr:from>
    <xdr:to>
      <xdr:col>72</xdr:col>
      <xdr:colOff>38100</xdr:colOff>
      <xdr:row>78</xdr:row>
      <xdr:rowOff>82810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73937</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68428" y="13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131057</xdr:rowOff>
    </xdr:from>
    <xdr:to>
      <xdr:col>67</xdr:col>
      <xdr:colOff>101600</xdr:colOff>
      <xdr:row>78</xdr:row>
      <xdr:rowOff>61207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52334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4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139655</xdr:rowOff>
    </xdr:from>
    <xdr:to>
      <xdr:col>85</xdr:col>
      <xdr:colOff>127000</xdr:colOff>
      <xdr:row>97</xdr:row>
      <xdr:rowOff>24736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98855"/>
          <a:ext cx="838200" cy="5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164069</xdr:rowOff>
    </xdr:from>
    <xdr:to>
      <xdr:col>81</xdr:col>
      <xdr:colOff>50800</xdr:colOff>
      <xdr:row>96</xdr:row>
      <xdr:rowOff>139655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280369"/>
          <a:ext cx="889000" cy="3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124155</xdr:rowOff>
    </xdr:from>
    <xdr:to>
      <xdr:col>76</xdr:col>
      <xdr:colOff>114300</xdr:colOff>
      <xdr:row>94</xdr:row>
      <xdr:rowOff>164069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240455"/>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124155</xdr:rowOff>
    </xdr:from>
    <xdr:to>
      <xdr:col>71</xdr:col>
      <xdr:colOff>177800</xdr:colOff>
      <xdr:row>95</xdr:row>
      <xdr:rowOff>162263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240455"/>
          <a:ext cx="889000" cy="20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67029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145386</xdr:rowOff>
    </xdr:from>
    <xdr:to>
      <xdr:col>85</xdr:col>
      <xdr:colOff>177800</xdr:colOff>
      <xdr:row>97</xdr:row>
      <xdr:rowOff>75536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168263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5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88855</xdr:rowOff>
    </xdr:from>
    <xdr:to>
      <xdr:col>81</xdr:col>
      <xdr:colOff>101600</xdr:colOff>
      <xdr:row>97</xdr:row>
      <xdr:rowOff>19005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10132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113269</xdr:rowOff>
    </xdr:from>
    <xdr:to>
      <xdr:col>76</xdr:col>
      <xdr:colOff>165100</xdr:colOff>
      <xdr:row>95</xdr:row>
      <xdr:rowOff>43419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2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59946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00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73355</xdr:rowOff>
    </xdr:from>
    <xdr:to>
      <xdr:col>72</xdr:col>
      <xdr:colOff>38100</xdr:colOff>
      <xdr:row>95</xdr:row>
      <xdr:rowOff>3505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20032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59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111463</xdr:rowOff>
    </xdr:from>
    <xdr:to>
      <xdr:col>67</xdr:col>
      <xdr:colOff>101600</xdr:colOff>
      <xdr:row>96</xdr:row>
      <xdr:rowOff>41613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58140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17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144109</xdr:rowOff>
    </xdr:from>
    <xdr:to>
      <xdr:col>116</xdr:col>
      <xdr:colOff>63500</xdr:colOff>
      <xdr:row>33</xdr:row>
      <xdr:rowOff>170398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801959"/>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88918</xdr:rowOff>
    </xdr:from>
    <xdr:to>
      <xdr:col>111</xdr:col>
      <xdr:colOff>177800</xdr:colOff>
      <xdr:row>33</xdr:row>
      <xdr:rowOff>144109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5746768"/>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4481</xdr:rowOff>
    </xdr:from>
    <xdr:to>
      <xdr:col>112</xdr:col>
      <xdr:colOff>38100</xdr:colOff>
      <xdr:row>37</xdr:row>
      <xdr:rowOff>106081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4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97208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88918</xdr:rowOff>
    </xdr:from>
    <xdr:to>
      <xdr:col>107</xdr:col>
      <xdr:colOff>50800</xdr:colOff>
      <xdr:row>36</xdr:row>
      <xdr:rowOff>166152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5746768"/>
          <a:ext cx="889000" cy="5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48242</xdr:rowOff>
    </xdr:from>
    <xdr:to>
      <xdr:col>107</xdr:col>
      <xdr:colOff>101600</xdr:colOff>
      <xdr:row>37</xdr:row>
      <xdr:rowOff>149842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9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140969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8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166152</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338352"/>
          <a:ext cx="889000" cy="4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152581</xdr:rowOff>
    </xdr:from>
    <xdr:to>
      <xdr:col>102</xdr:col>
      <xdr:colOff>165100</xdr:colOff>
      <xdr:row>37</xdr:row>
      <xdr:rowOff>82731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2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73858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86287</xdr:rowOff>
    </xdr:from>
    <xdr:to>
      <xdr:col>98</xdr:col>
      <xdr:colOff>38100</xdr:colOff>
      <xdr:row>38</xdr:row>
      <xdr:rowOff>16438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29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32964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119598</xdr:rowOff>
    </xdr:from>
    <xdr:to>
      <xdr:col>116</xdr:col>
      <xdr:colOff>114300</xdr:colOff>
      <xdr:row>34</xdr:row>
      <xdr:rowOff>49748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7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142475</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62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93309</xdr:rowOff>
    </xdr:from>
    <xdr:to>
      <xdr:col>112</xdr:col>
      <xdr:colOff>38100</xdr:colOff>
      <xdr:row>34</xdr:row>
      <xdr:rowOff>23459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7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39986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52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38118</xdr:rowOff>
    </xdr:from>
    <xdr:to>
      <xdr:col>107</xdr:col>
      <xdr:colOff>101600</xdr:colOff>
      <xdr:row>33</xdr:row>
      <xdr:rowOff>139718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6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156245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4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115352</xdr:rowOff>
    </xdr:from>
    <xdr:to>
      <xdr:col>102</xdr:col>
      <xdr:colOff>165100</xdr:colOff>
      <xdr:row>37</xdr:row>
      <xdr:rowOff>45502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62029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0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69291</xdr:rowOff>
    </xdr:from>
    <xdr:to>
      <xdr:col>116</xdr:col>
      <xdr:colOff>63500</xdr:colOff>
      <xdr:row>58</xdr:row>
      <xdr:rowOff>70244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013391"/>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70244</xdr:rowOff>
    </xdr:from>
    <xdr:to>
      <xdr:col>111</xdr:col>
      <xdr:colOff>177800</xdr:colOff>
      <xdr:row>58</xdr:row>
      <xdr:rowOff>74664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1434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156718</xdr:rowOff>
    </xdr:from>
    <xdr:to>
      <xdr:col>112</xdr:col>
      <xdr:colOff>38100</xdr:colOff>
      <xdr:row>58</xdr:row>
      <xdr:rowOff>86868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2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103395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0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70930</xdr:rowOff>
    </xdr:from>
    <xdr:to>
      <xdr:col>107</xdr:col>
      <xdr:colOff>50800</xdr:colOff>
      <xdr:row>58</xdr:row>
      <xdr:rowOff>74664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15030"/>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124943</xdr:rowOff>
    </xdr:from>
    <xdr:to>
      <xdr:col>107</xdr:col>
      <xdr:colOff>101600</xdr:colOff>
      <xdr:row>58</xdr:row>
      <xdr:rowOff>55093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9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71620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7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70930</xdr:rowOff>
    </xdr:from>
    <xdr:to>
      <xdr:col>102</xdr:col>
      <xdr:colOff>114300</xdr:colOff>
      <xdr:row>58</xdr:row>
      <xdr:rowOff>71539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1503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37122</xdr:rowOff>
    </xdr:from>
    <xdr:to>
      <xdr:col>102</xdr:col>
      <xdr:colOff>165100</xdr:colOff>
      <xdr:row>57</xdr:row>
      <xdr:rowOff>138722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155249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116065</xdr:rowOff>
    </xdr:from>
    <xdr:to>
      <xdr:col>98</xdr:col>
      <xdr:colOff>38100</xdr:colOff>
      <xdr:row>58</xdr:row>
      <xdr:rowOff>46215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62742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18491</xdr:rowOff>
    </xdr:from>
    <xdr:to>
      <xdr:col>116</xdr:col>
      <xdr:colOff>114300</xdr:colOff>
      <xdr:row>58</xdr:row>
      <xdr:rowOff>120091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168368</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19444</xdr:rowOff>
    </xdr:from>
    <xdr:to>
      <xdr:col>112</xdr:col>
      <xdr:colOff>38100</xdr:colOff>
      <xdr:row>58</xdr:row>
      <xdr:rowOff>121044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112171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5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23864</xdr:rowOff>
    </xdr:from>
    <xdr:to>
      <xdr:col>107</xdr:col>
      <xdr:colOff>101600</xdr:colOff>
      <xdr:row>58</xdr:row>
      <xdr:rowOff>125464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116591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6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20130</xdr:rowOff>
    </xdr:from>
    <xdr:to>
      <xdr:col>102</xdr:col>
      <xdr:colOff>165100</xdr:colOff>
      <xdr:row>58</xdr:row>
      <xdr:rowOff>121730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112857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05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20739</xdr:rowOff>
    </xdr:from>
    <xdr:to>
      <xdr:col>98</xdr:col>
      <xdr:colOff>38100</xdr:colOff>
      <xdr:row>58</xdr:row>
      <xdr:rowOff>122339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113466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5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60468</xdr:rowOff>
    </xdr:from>
    <xdr:to>
      <xdr:col>116</xdr:col>
      <xdr:colOff>63500</xdr:colOff>
      <xdr:row>77</xdr:row>
      <xdr:rowOff>167315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62118"/>
          <a:ext cx="838200" cy="10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60468</xdr:rowOff>
    </xdr:from>
    <xdr:to>
      <xdr:col>111</xdr:col>
      <xdr:colOff>177800</xdr:colOff>
      <xdr:row>78</xdr:row>
      <xdr:rowOff>59644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62118"/>
          <a:ext cx="889000" cy="17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64577</xdr:rowOff>
    </xdr:from>
    <xdr:to>
      <xdr:col>112</xdr:col>
      <xdr:colOff>38100</xdr:colOff>
      <xdr:row>71</xdr:row>
      <xdr:rowOff>166177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11254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33263</xdr:rowOff>
    </xdr:from>
    <xdr:to>
      <xdr:col>107</xdr:col>
      <xdr:colOff>50800</xdr:colOff>
      <xdr:row>78</xdr:row>
      <xdr:rowOff>59644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406363"/>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100833</xdr:rowOff>
    </xdr:from>
    <xdr:to>
      <xdr:col>107</xdr:col>
      <xdr:colOff>101600</xdr:colOff>
      <xdr:row>74</xdr:row>
      <xdr:rowOff>30983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47510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28280</xdr:rowOff>
    </xdr:from>
    <xdr:to>
      <xdr:col>102</xdr:col>
      <xdr:colOff>114300</xdr:colOff>
      <xdr:row>78</xdr:row>
      <xdr:rowOff>33263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15580"/>
          <a:ext cx="889000" cy="69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54656</xdr:rowOff>
    </xdr:from>
    <xdr:to>
      <xdr:col>102</xdr:col>
      <xdr:colOff>165100</xdr:colOff>
      <xdr:row>73</xdr:row>
      <xdr:rowOff>156256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155880</xdr:rowOff>
    </xdr:from>
    <xdr:to>
      <xdr:col>98</xdr:col>
      <xdr:colOff>38100</xdr:colOff>
      <xdr:row>73</xdr:row>
      <xdr:rowOff>86030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50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102557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2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116515</xdr:rowOff>
    </xdr:from>
    <xdr:to>
      <xdr:col>116</xdr:col>
      <xdr:colOff>114300</xdr:colOff>
      <xdr:row>78</xdr:row>
      <xdr:rowOff>46665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94942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9668</xdr:rowOff>
    </xdr:from>
    <xdr:to>
      <xdr:col>112</xdr:col>
      <xdr:colOff>38100</xdr:colOff>
      <xdr:row>77</xdr:row>
      <xdr:rowOff>111268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102395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8844</xdr:rowOff>
    </xdr:from>
    <xdr:to>
      <xdr:col>107</xdr:col>
      <xdr:colOff>101600</xdr:colOff>
      <xdr:row>78</xdr:row>
      <xdr:rowOff>110444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101571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153913</xdr:rowOff>
    </xdr:from>
    <xdr:to>
      <xdr:col>102</xdr:col>
      <xdr:colOff>165100</xdr:colOff>
      <xdr:row>78</xdr:row>
      <xdr:rowOff>84063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75190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148930</xdr:rowOff>
    </xdr:from>
    <xdr:to>
      <xdr:col>98</xdr:col>
      <xdr:colOff>38100</xdr:colOff>
      <xdr:row>74</xdr:row>
      <xdr:rowOff>79080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70207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490,387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構成比で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例年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最も大きな割合を占めてい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た物件費は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している。臨時職員賃金が会計年度任用職員報酬として人件費に計上されることとなった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が主な理由である。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また、最も増加したのは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112,316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コロナ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ウイルス感染症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対策として、特別定額給付金の支給や水道会計・下水道事業会計への補助を行ったことが主な理由である。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普通建設事業費（うち新規整備）については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市役所第２駐車場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公共施設維持保全計画に基づく事業や、都市基盤の充実を図るための歳出の増加が見込まれるため、行政評価制度を積極的に活用し、事務事業の見直しを行うとともに、国・県補助金等の特定財源を漏れなく確保するよう情報収集に努め、計画的に事業を進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152,598
147,554
50.39
83,237,781
74,832,014
5,298,922
37,729,762
10,139,018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139700</xdr:rowOff>
    </xdr:from>
    <xdr:to>
      <xdr:col>24</xdr:col>
      <xdr:colOff>63500</xdr:colOff>
      <xdr:row>32</xdr:row>
      <xdr:rowOff>121739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111750"/>
          <a:ext cx="8382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139700</xdr:rowOff>
    </xdr:from>
    <xdr:to>
      <xdr:col>19</xdr:col>
      <xdr:colOff>177800</xdr:colOff>
      <xdr:row>32</xdr:row>
      <xdr:rowOff>9072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111750"/>
          <a:ext cx="8890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126456</xdr:rowOff>
    </xdr:from>
    <xdr:to>
      <xdr:col>20</xdr:col>
      <xdr:colOff>38100</xdr:colOff>
      <xdr:row>33</xdr:row>
      <xdr:rowOff>56606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61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47733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97246</xdr:rowOff>
    </xdr:from>
    <xdr:to>
      <xdr:col>15</xdr:col>
      <xdr:colOff>50800</xdr:colOff>
      <xdr:row>32</xdr:row>
      <xdr:rowOff>9072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12196"/>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31750</xdr:rowOff>
    </xdr:from>
    <xdr:to>
      <xdr:col>15</xdr:col>
      <xdr:colOff>101600</xdr:colOff>
      <xdr:row>33</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97246</xdr:rowOff>
    </xdr:from>
    <xdr:to>
      <xdr:col>10</xdr:col>
      <xdr:colOff>114300</xdr:colOff>
      <xdr:row>31</xdr:row>
      <xdr:rowOff>115207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121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164011</xdr:rowOff>
    </xdr:from>
    <xdr:to>
      <xdr:col>10</xdr:col>
      <xdr:colOff>165100</xdr:colOff>
      <xdr:row>33</xdr:row>
      <xdr:rowOff>94161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85288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101963</xdr:rowOff>
    </xdr:from>
    <xdr:to>
      <xdr:col>6</xdr:col>
      <xdr:colOff>38100</xdr:colOff>
      <xdr:row>33</xdr:row>
      <xdr:rowOff>32113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8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23240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70939</xdr:rowOff>
    </xdr:from>
    <xdr:to>
      <xdr:col>24</xdr:col>
      <xdr:colOff>114300</xdr:colOff>
      <xdr:row>33</xdr:row>
      <xdr:rowOff>1089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93816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0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88900</xdr:rowOff>
    </xdr:from>
    <xdr:to>
      <xdr:col>20</xdr:col>
      <xdr:colOff>38100</xdr:colOff>
      <xdr:row>30</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0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35577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48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129722</xdr:rowOff>
    </xdr:from>
    <xdr:to>
      <xdr:col>15</xdr:col>
      <xdr:colOff>101600</xdr:colOff>
      <xdr:row>32</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76399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1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46446</xdr:rowOff>
    </xdr:from>
    <xdr:to>
      <xdr:col>10</xdr:col>
      <xdr:colOff>165100</xdr:colOff>
      <xdr:row>31</xdr:row>
      <xdr:rowOff>148046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164573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64407</xdr:rowOff>
    </xdr:from>
    <xdr:to>
      <xdr:col>6</xdr:col>
      <xdr:colOff>38100</xdr:colOff>
      <xdr:row>31</xdr:row>
      <xdr:rowOff>166007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11084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90761</xdr:rowOff>
    </xdr:from>
    <xdr:to>
      <xdr:col>24</xdr:col>
      <xdr:colOff>63500</xdr:colOff>
      <xdr:row>58</xdr:row>
      <xdr:rowOff>166044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77611"/>
          <a:ext cx="838200" cy="9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39018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54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119940</xdr:rowOff>
    </xdr:from>
    <xdr:to>
      <xdr:col>19</xdr:col>
      <xdr:colOff>177800</xdr:colOff>
      <xdr:row>58</xdr:row>
      <xdr:rowOff>166044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64040"/>
          <a:ext cx="889000" cy="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5131</xdr:rowOff>
    </xdr:from>
    <xdr:to>
      <xdr:col>20</xdr:col>
      <xdr:colOff>38100</xdr:colOff>
      <xdr:row>58</xdr:row>
      <xdr:rowOff>106731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4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123258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119940</xdr:rowOff>
    </xdr:from>
    <xdr:to>
      <xdr:col>15</xdr:col>
      <xdr:colOff>50800</xdr:colOff>
      <xdr:row>58</xdr:row>
      <xdr:rowOff>162231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6404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151600</xdr:rowOff>
    </xdr:from>
    <xdr:to>
      <xdr:col>15</xdr:col>
      <xdr:colOff>101600</xdr:colOff>
      <xdr:row>59</xdr:row>
      <xdr:rowOff>81750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72877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1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162231</xdr:rowOff>
    </xdr:from>
    <xdr:to>
      <xdr:col>10</xdr:col>
      <xdr:colOff>114300</xdr:colOff>
      <xdr:row>59</xdr:row>
      <xdr:rowOff>38604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06331"/>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122111</xdr:rowOff>
    </xdr:from>
    <xdr:to>
      <xdr:col>10</xdr:col>
      <xdr:colOff>165100</xdr:colOff>
      <xdr:row>59</xdr:row>
      <xdr:rowOff>52261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43388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1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62803</xdr:rowOff>
    </xdr:from>
    <xdr:to>
      <xdr:col>6</xdr:col>
      <xdr:colOff>38100</xdr:colOff>
      <xdr:row>58</xdr:row>
      <xdr:rowOff>164403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0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39961</xdr:rowOff>
    </xdr:from>
    <xdr:to>
      <xdr:col>24</xdr:col>
      <xdr:colOff>114300</xdr:colOff>
      <xdr:row>53</xdr:row>
      <xdr:rowOff>141561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18388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115244</xdr:rowOff>
    </xdr:from>
    <xdr:to>
      <xdr:col>20</xdr:col>
      <xdr:colOff>38100</xdr:colOff>
      <xdr:row>59</xdr:row>
      <xdr:rowOff>45394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36521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5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69140</xdr:rowOff>
    </xdr:from>
    <xdr:to>
      <xdr:col>15</xdr:col>
      <xdr:colOff>101600</xdr:colOff>
      <xdr:row>58</xdr:row>
      <xdr:rowOff>170740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8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111431</xdr:rowOff>
    </xdr:from>
    <xdr:to>
      <xdr:col>10</xdr:col>
      <xdr:colOff>165100</xdr:colOff>
      <xdr:row>59</xdr:row>
      <xdr:rowOff>41581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58108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159254</xdr:rowOff>
    </xdr:from>
    <xdr:to>
      <xdr:col>6</xdr:col>
      <xdr:colOff>38100</xdr:colOff>
      <xdr:row>59</xdr:row>
      <xdr:rowOff>89404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80531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64605</xdr:rowOff>
    </xdr:from>
    <xdr:to>
      <xdr:col>24</xdr:col>
      <xdr:colOff>62865</xdr:colOff>
      <xdr:row>76</xdr:row>
      <xdr:rowOff>146862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7555"/>
          <a:ext cx="1270" cy="93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11282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64605</xdr:rowOff>
    </xdr:from>
    <xdr:to>
      <xdr:col>24</xdr:col>
      <xdr:colOff>152400</xdr:colOff>
      <xdr:row>71</xdr:row>
      <xdr:rowOff>64605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98495</xdr:rowOff>
    </xdr:from>
    <xdr:to>
      <xdr:col>24</xdr:col>
      <xdr:colOff>63500</xdr:colOff>
      <xdr:row>76</xdr:row>
      <xdr:rowOff>129184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57245"/>
          <a:ext cx="838200" cy="20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59465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57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36588</xdr:rowOff>
    </xdr:from>
    <xdr:to>
      <xdr:col>24</xdr:col>
      <xdr:colOff>114300</xdr:colOff>
      <xdr:row>74</xdr:row>
      <xdr:rowOff>138188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129184</xdr:rowOff>
    </xdr:from>
    <xdr:to>
      <xdr:col>19</xdr:col>
      <xdr:colOff>177800</xdr:colOff>
      <xdr:row>77</xdr:row>
      <xdr:rowOff>105372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59384"/>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77660</xdr:rowOff>
    </xdr:from>
    <xdr:to>
      <xdr:col>20</xdr:col>
      <xdr:colOff>38100</xdr:colOff>
      <xdr:row>75</xdr:row>
      <xdr:rowOff>7810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24337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18808</xdr:rowOff>
    </xdr:from>
    <xdr:to>
      <xdr:col>15</xdr:col>
      <xdr:colOff>50800</xdr:colOff>
      <xdr:row>77</xdr:row>
      <xdr:rowOff>105372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20458"/>
          <a:ext cx="8890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59544</xdr:rowOff>
    </xdr:from>
    <xdr:to>
      <xdr:col>15</xdr:col>
      <xdr:colOff>101600</xdr:colOff>
      <xdr:row>75</xdr:row>
      <xdr:rowOff>161144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153339</xdr:rowOff>
    </xdr:from>
    <xdr:to>
      <xdr:col>10</xdr:col>
      <xdr:colOff>114300</xdr:colOff>
      <xdr:row>77</xdr:row>
      <xdr:rowOff>18808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83539"/>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55753</xdr:rowOff>
    </xdr:from>
    <xdr:to>
      <xdr:col>10</xdr:col>
      <xdr:colOff>165100</xdr:colOff>
      <xdr:row>75</xdr:row>
      <xdr:rowOff>157353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32760</xdr:rowOff>
    </xdr:from>
    <xdr:to>
      <xdr:col>6</xdr:col>
      <xdr:colOff>38100</xdr:colOff>
      <xdr:row>75</xdr:row>
      <xdr:rowOff>134360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150887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47695</xdr:rowOff>
    </xdr:from>
    <xdr:to>
      <xdr:col>24</xdr:col>
      <xdr:colOff>114300</xdr:colOff>
      <xdr:row>75</xdr:row>
      <xdr:rowOff>149295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26122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8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78384</xdr:rowOff>
    </xdr:from>
    <xdr:to>
      <xdr:col>20</xdr:col>
      <xdr:colOff>38100</xdr:colOff>
      <xdr:row>77</xdr:row>
      <xdr:rowOff>8534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171111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0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54572</xdr:rowOff>
    </xdr:from>
    <xdr:to>
      <xdr:col>15</xdr:col>
      <xdr:colOff>101600</xdr:colOff>
      <xdr:row>77</xdr:row>
      <xdr:rowOff>156172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147299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139458</xdr:rowOff>
    </xdr:from>
    <xdr:to>
      <xdr:col>10</xdr:col>
      <xdr:colOff>165100</xdr:colOff>
      <xdr:row>77</xdr:row>
      <xdr:rowOff>69608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60735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6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102539</xdr:rowOff>
    </xdr:from>
    <xdr:to>
      <xdr:col>6</xdr:col>
      <xdr:colOff>38100</xdr:colOff>
      <xdr:row>77</xdr:row>
      <xdr:rowOff>32689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23816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131079</xdr:rowOff>
    </xdr:from>
    <xdr:to>
      <xdr:col>24</xdr:col>
      <xdr:colOff>63500</xdr:colOff>
      <xdr:row>97</xdr:row>
      <xdr:rowOff>21220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90279"/>
          <a:ext cx="8382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92245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5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21220</xdr:rowOff>
    </xdr:from>
    <xdr:to>
      <xdr:col>19</xdr:col>
      <xdr:colOff>177800</xdr:colOff>
      <xdr:row>97</xdr:row>
      <xdr:rowOff>52800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51870"/>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3781</xdr:rowOff>
    </xdr:from>
    <xdr:to>
      <xdr:col>15</xdr:col>
      <xdr:colOff>50800</xdr:colOff>
      <xdr:row>97</xdr:row>
      <xdr:rowOff>52800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34431"/>
          <a:ext cx="889000" cy="4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3781</xdr:rowOff>
    </xdr:from>
    <xdr:to>
      <xdr:col>10</xdr:col>
      <xdr:colOff>114300</xdr:colOff>
      <xdr:row>97</xdr:row>
      <xdr:rowOff>20763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3443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80279</xdr:rowOff>
    </xdr:from>
    <xdr:to>
      <xdr:col>24</xdr:col>
      <xdr:colOff>114300</xdr:colOff>
      <xdr:row>97</xdr:row>
      <xdr:rowOff>10429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103156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141870</xdr:rowOff>
    </xdr:from>
    <xdr:to>
      <xdr:col>20</xdr:col>
      <xdr:colOff>38100</xdr:colOff>
      <xdr:row>97</xdr:row>
      <xdr:rowOff>72020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63147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9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2000</xdr:rowOff>
    </xdr:from>
    <xdr:to>
      <xdr:col>15</xdr:col>
      <xdr:colOff>101600</xdr:colOff>
      <xdr:row>97</xdr:row>
      <xdr:rowOff>103600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94727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2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124431</xdr:rowOff>
    </xdr:from>
    <xdr:to>
      <xdr:col>10</xdr:col>
      <xdr:colOff>165100</xdr:colOff>
      <xdr:row>97</xdr:row>
      <xdr:rowOff>54581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45708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141413</xdr:rowOff>
    </xdr:from>
    <xdr:to>
      <xdr:col>6</xdr:col>
      <xdr:colOff>38100</xdr:colOff>
      <xdr:row>97</xdr:row>
      <xdr:rowOff>71563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62690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38544</xdr:rowOff>
    </xdr:from>
    <xdr:to>
      <xdr:col>55</xdr:col>
      <xdr:colOff>0</xdr:colOff>
      <xdr:row>38</xdr:row>
      <xdr:rowOff>52832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3644"/>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52832</xdr:rowOff>
    </xdr:from>
    <xdr:to>
      <xdr:col>50</xdr:col>
      <xdr:colOff>114300</xdr:colOff>
      <xdr:row>38</xdr:row>
      <xdr:rowOff>53404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679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55753</xdr:rowOff>
    </xdr:from>
    <xdr:to>
      <xdr:col>50</xdr:col>
      <xdr:colOff>165100</xdr:colOff>
      <xdr:row>36</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2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2430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53022</xdr:rowOff>
    </xdr:from>
    <xdr:to>
      <xdr:col>45</xdr:col>
      <xdr:colOff>177800</xdr:colOff>
      <xdr:row>38</xdr:row>
      <xdr:rowOff>53404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6812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56705</xdr:rowOff>
    </xdr:from>
    <xdr:to>
      <xdr:col>46</xdr:col>
      <xdr:colOff>38100</xdr:colOff>
      <xdr:row>36</xdr:row>
      <xdr:rowOff>158305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3382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0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53022</xdr:rowOff>
    </xdr:from>
    <xdr:to>
      <xdr:col>41</xdr:col>
      <xdr:colOff>50800</xdr:colOff>
      <xdr:row>38</xdr:row>
      <xdr:rowOff>58547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6812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76136</xdr:rowOff>
    </xdr:from>
    <xdr:to>
      <xdr:col>41</xdr:col>
      <xdr:colOff>101600</xdr:colOff>
      <xdr:row>37</xdr:row>
      <xdr:rowOff>6286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4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22813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96901</xdr:rowOff>
    </xdr:from>
    <xdr:to>
      <xdr:col>36</xdr:col>
      <xdr:colOff>165100</xdr:colOff>
      <xdr:row>37</xdr:row>
      <xdr:rowOff>27051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43578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159194</xdr:rowOff>
    </xdr:from>
    <xdr:to>
      <xdr:col>55</xdr:col>
      <xdr:colOff>50800</xdr:colOff>
      <xdr:row>38</xdr:row>
      <xdr:rowOff>89344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74122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xdr:rowOff>
    </xdr:from>
    <xdr:to>
      <xdr:col>50</xdr:col>
      <xdr:colOff>165100</xdr:colOff>
      <xdr:row>38</xdr:row>
      <xdr:rowOff>103632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94759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2604</xdr:rowOff>
    </xdr:from>
    <xdr:to>
      <xdr:col>46</xdr:col>
      <xdr:colOff>38100</xdr:colOff>
      <xdr:row>38</xdr:row>
      <xdr:rowOff>104204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95331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2222</xdr:rowOff>
    </xdr:from>
    <xdr:to>
      <xdr:col>41</xdr:col>
      <xdr:colOff>101600</xdr:colOff>
      <xdr:row>38</xdr:row>
      <xdr:rowOff>103822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94949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xdr:rowOff>
    </xdr:from>
    <xdr:to>
      <xdr:col>36</xdr:col>
      <xdr:colOff>165100</xdr:colOff>
      <xdr:row>38</xdr:row>
      <xdr:rowOff>109347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100474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75555</xdr:rowOff>
    </xdr:from>
    <xdr:to>
      <xdr:col>55</xdr:col>
      <xdr:colOff>0</xdr:colOff>
      <xdr:row>57</xdr:row>
      <xdr:rowOff>94026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48205"/>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75555</xdr:rowOff>
    </xdr:from>
    <xdr:to>
      <xdr:col>50</xdr:col>
      <xdr:colOff>114300</xdr:colOff>
      <xdr:row>57</xdr:row>
      <xdr:rowOff>92380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8205"/>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136723</xdr:rowOff>
    </xdr:from>
    <xdr:to>
      <xdr:col>50</xdr:col>
      <xdr:colOff>165100</xdr:colOff>
      <xdr:row>56</xdr:row>
      <xdr:rowOff>66873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83400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92380</xdr:rowOff>
    </xdr:from>
    <xdr:to>
      <xdr:col>45</xdr:col>
      <xdr:colOff>177800</xdr:colOff>
      <xdr:row>57</xdr:row>
      <xdr:rowOff>107376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503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89998</xdr:rowOff>
    </xdr:from>
    <xdr:to>
      <xdr:col>46</xdr:col>
      <xdr:colOff>38100</xdr:colOff>
      <xdr:row>57</xdr:row>
      <xdr:rowOff>20148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36675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101753</xdr:rowOff>
    </xdr:from>
    <xdr:to>
      <xdr:col>41</xdr:col>
      <xdr:colOff>50800</xdr:colOff>
      <xdr:row>57</xdr:row>
      <xdr:rowOff>107376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7440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75504</xdr:rowOff>
    </xdr:from>
    <xdr:to>
      <xdr:col>41</xdr:col>
      <xdr:colOff>101600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51501</xdr:rowOff>
    </xdr:from>
    <xdr:to>
      <xdr:col>36</xdr:col>
      <xdr:colOff>165100</xdr:colOff>
      <xdr:row>56</xdr:row>
      <xdr:rowOff>153101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169628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2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43226</xdr:rowOff>
    </xdr:from>
    <xdr:to>
      <xdr:col>55</xdr:col>
      <xdr:colOff>50800</xdr:colOff>
      <xdr:row>57</xdr:row>
      <xdr:rowOff>144826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21653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24755</xdr:rowOff>
    </xdr:from>
    <xdr:to>
      <xdr:col>50</xdr:col>
      <xdr:colOff>165100</xdr:colOff>
      <xdr:row>57</xdr:row>
      <xdr:rowOff>126355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117482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41580</xdr:rowOff>
    </xdr:from>
    <xdr:to>
      <xdr:col>46</xdr:col>
      <xdr:colOff>38100</xdr:colOff>
      <xdr:row>57</xdr:row>
      <xdr:rowOff>143180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134307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0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56576</xdr:rowOff>
    </xdr:from>
    <xdr:to>
      <xdr:col>41</xdr:col>
      <xdr:colOff>101600</xdr:colOff>
      <xdr:row>57</xdr:row>
      <xdr:rowOff>158176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149303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50953</xdr:rowOff>
    </xdr:from>
    <xdr:to>
      <xdr:col>36</xdr:col>
      <xdr:colOff>165100</xdr:colOff>
      <xdr:row>57</xdr:row>
      <xdr:rowOff>152553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143680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109851</xdr:rowOff>
    </xdr:from>
    <xdr:to>
      <xdr:col>55</xdr:col>
      <xdr:colOff>0</xdr:colOff>
      <xdr:row>77</xdr:row>
      <xdr:rowOff>137903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40051"/>
          <a:ext cx="838200" cy="1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139732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82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137903</xdr:rowOff>
    </xdr:from>
    <xdr:to>
      <xdr:col>50</xdr:col>
      <xdr:colOff>114300</xdr:colOff>
      <xdr:row>77</xdr:row>
      <xdr:rowOff>140680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39553"/>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39326</xdr:rowOff>
    </xdr:from>
    <xdr:to>
      <xdr:col>50</xdr:col>
      <xdr:colOff>165100</xdr:colOff>
      <xdr:row>77</xdr:row>
      <xdr:rowOff>140926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140680</xdr:rowOff>
    </xdr:from>
    <xdr:to>
      <xdr:col>45</xdr:col>
      <xdr:colOff>177800</xdr:colOff>
      <xdr:row>78</xdr:row>
      <xdr:rowOff>22820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42330"/>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57353</xdr:rowOff>
    </xdr:from>
    <xdr:to>
      <xdr:col>46</xdr:col>
      <xdr:colOff>38100</xdr:colOff>
      <xdr:row>77</xdr:row>
      <xdr:rowOff>158953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22820</xdr:rowOff>
    </xdr:from>
    <xdr:to>
      <xdr:col>41</xdr:col>
      <xdr:colOff>50800</xdr:colOff>
      <xdr:row>78</xdr:row>
      <xdr:rowOff>25433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9592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45858</xdr:rowOff>
    </xdr:from>
    <xdr:to>
      <xdr:col>41</xdr:col>
      <xdr:colOff>101600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77437</xdr:rowOff>
    </xdr:from>
    <xdr:to>
      <xdr:col>36</xdr:col>
      <xdr:colOff>165100</xdr:colOff>
      <xdr:row>78</xdr:row>
      <xdr:rowOff>7587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7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24114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59051</xdr:rowOff>
    </xdr:from>
    <xdr:to>
      <xdr:col>55</xdr:col>
      <xdr:colOff>50800</xdr:colOff>
      <xdr:row>76</xdr:row>
      <xdr:rowOff>160651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37478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87103</xdr:rowOff>
    </xdr:from>
    <xdr:to>
      <xdr:col>50</xdr:col>
      <xdr:colOff>165100</xdr:colOff>
      <xdr:row>78</xdr:row>
      <xdr:rowOff>17253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8380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38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89880</xdr:rowOff>
    </xdr:from>
    <xdr:to>
      <xdr:col>46</xdr:col>
      <xdr:colOff>38100</xdr:colOff>
      <xdr:row>78</xdr:row>
      <xdr:rowOff>20030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11157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143470</xdr:rowOff>
    </xdr:from>
    <xdr:to>
      <xdr:col>41</xdr:col>
      <xdr:colOff>101600</xdr:colOff>
      <xdr:row>78</xdr:row>
      <xdr:rowOff>73620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64747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146083</xdr:rowOff>
    </xdr:from>
    <xdr:to>
      <xdr:col>36</xdr:col>
      <xdr:colOff>165100</xdr:colOff>
      <xdr:row>78</xdr:row>
      <xdr:rowOff>76233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67360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4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84737</xdr:rowOff>
    </xdr:from>
    <xdr:to>
      <xdr:col>54</xdr:col>
      <xdr:colOff>189865</xdr:colOff>
      <xdr:row>99</xdr:row>
      <xdr:rowOff>104431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58137"/>
          <a:ext cx="1270" cy="121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108258</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104431</xdr:rowOff>
    </xdr:from>
    <xdr:to>
      <xdr:col>55</xdr:col>
      <xdr:colOff>88900</xdr:colOff>
      <xdr:row>99</xdr:row>
      <xdr:rowOff>104431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77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31414</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84737</xdr:rowOff>
    </xdr:from>
    <xdr:to>
      <xdr:col>55</xdr:col>
      <xdr:colOff>88900</xdr:colOff>
      <xdr:row>92</xdr:row>
      <xdr:rowOff>84737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5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39083</xdr:rowOff>
    </xdr:from>
    <xdr:to>
      <xdr:col>55</xdr:col>
      <xdr:colOff>0</xdr:colOff>
      <xdr:row>92</xdr:row>
      <xdr:rowOff>84737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5812483"/>
          <a:ext cx="8382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40026</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99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61599</xdr:rowOff>
    </xdr:from>
    <xdr:to>
      <xdr:col>55</xdr:col>
      <xdr:colOff>50800</xdr:colOff>
      <xdr:row>96</xdr:row>
      <xdr:rowOff>163199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2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139243</xdr:rowOff>
    </xdr:from>
    <xdr:to>
      <xdr:col>50</xdr:col>
      <xdr:colOff>114300</xdr:colOff>
      <xdr:row>92</xdr:row>
      <xdr:rowOff>39083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5569743"/>
          <a:ext cx="889000" cy="24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106274</xdr:rowOff>
    </xdr:from>
    <xdr:to>
      <xdr:col>50</xdr:col>
      <xdr:colOff>165100</xdr:colOff>
      <xdr:row>94</xdr:row>
      <xdr:rowOff>36424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05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27551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1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139243</xdr:rowOff>
    </xdr:from>
    <xdr:to>
      <xdr:col>45</xdr:col>
      <xdr:colOff>177800</xdr:colOff>
      <xdr:row>91</xdr:row>
      <xdr:rowOff>138720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5569743"/>
          <a:ext cx="889000" cy="17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113850</xdr:rowOff>
    </xdr:from>
    <xdr:to>
      <xdr:col>46</xdr:col>
      <xdr:colOff>38100</xdr:colOff>
      <xdr:row>97</xdr:row>
      <xdr:rowOff>44000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35127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125395</xdr:rowOff>
    </xdr:from>
    <xdr:to>
      <xdr:col>41</xdr:col>
      <xdr:colOff>50800</xdr:colOff>
      <xdr:row>91</xdr:row>
      <xdr:rowOff>138720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5555895"/>
          <a:ext cx="889000" cy="18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120087</xdr:rowOff>
    </xdr:from>
    <xdr:to>
      <xdr:col>41</xdr:col>
      <xdr:colOff>101600</xdr:colOff>
      <xdr:row>97</xdr:row>
      <xdr:rowOff>50237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41364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7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60162</xdr:rowOff>
    </xdr:from>
    <xdr:to>
      <xdr:col>36</xdr:col>
      <xdr:colOff>165100</xdr:colOff>
      <xdr:row>93</xdr:row>
      <xdr:rowOff>161762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00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152889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09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33937</xdr:rowOff>
    </xdr:from>
    <xdr:to>
      <xdr:col>55</xdr:col>
      <xdr:colOff>50800</xdr:colOff>
      <xdr:row>92</xdr:row>
      <xdr:rowOff>135537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8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158414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76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159733</xdr:rowOff>
    </xdr:from>
    <xdr:to>
      <xdr:col>50</xdr:col>
      <xdr:colOff>165100</xdr:colOff>
      <xdr:row>92</xdr:row>
      <xdr:rowOff>89883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57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106410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5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88443</xdr:rowOff>
    </xdr:from>
    <xdr:to>
      <xdr:col>46</xdr:col>
      <xdr:colOff>38100</xdr:colOff>
      <xdr:row>91</xdr:row>
      <xdr:rowOff>18593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5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35120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29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87920</xdr:rowOff>
    </xdr:from>
    <xdr:to>
      <xdr:col>41</xdr:col>
      <xdr:colOff>101600</xdr:colOff>
      <xdr:row>92</xdr:row>
      <xdr:rowOff>18070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56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34597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4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74595</xdr:rowOff>
    </xdr:from>
    <xdr:to>
      <xdr:col>36</xdr:col>
      <xdr:colOff>165100</xdr:colOff>
      <xdr:row>91</xdr:row>
      <xdr:rowOff>4745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55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21272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97226</xdr:rowOff>
    </xdr:from>
    <xdr:to>
      <xdr:col>85</xdr:col>
      <xdr:colOff>127000</xdr:colOff>
      <xdr:row>38</xdr:row>
      <xdr:rowOff>99649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61232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99649</xdr:rowOff>
    </xdr:from>
    <xdr:to>
      <xdr:col>81</xdr:col>
      <xdr:colOff>50800</xdr:colOff>
      <xdr:row>38</xdr:row>
      <xdr:rowOff>123058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14749"/>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14559</xdr:rowOff>
    </xdr:from>
    <xdr:to>
      <xdr:col>81</xdr:col>
      <xdr:colOff>101600</xdr:colOff>
      <xdr:row>37</xdr:row>
      <xdr:rowOff>116159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5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132686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123058</xdr:rowOff>
    </xdr:from>
    <xdr:to>
      <xdr:col>76</xdr:col>
      <xdr:colOff>114300</xdr:colOff>
      <xdr:row>38</xdr:row>
      <xdr:rowOff>132979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38158"/>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56210</xdr:rowOff>
    </xdr:from>
    <xdr:to>
      <xdr:col>76</xdr:col>
      <xdr:colOff>165100</xdr:colOff>
      <xdr:row>37</xdr:row>
      <xdr:rowOff>157810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98003</xdr:rowOff>
    </xdr:from>
    <xdr:to>
      <xdr:col>71</xdr:col>
      <xdr:colOff>177800</xdr:colOff>
      <xdr:row>38</xdr:row>
      <xdr:rowOff>132979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13103"/>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81996</xdr:rowOff>
    </xdr:from>
    <xdr:to>
      <xdr:col>72</xdr:col>
      <xdr:colOff>38100</xdr:colOff>
      <xdr:row>38</xdr:row>
      <xdr:rowOff>12147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25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28673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47432</xdr:rowOff>
    </xdr:from>
    <xdr:to>
      <xdr:col>67</xdr:col>
      <xdr:colOff>101600</xdr:colOff>
      <xdr:row>37</xdr:row>
      <xdr:rowOff>149032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165559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1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46426</xdr:rowOff>
    </xdr:from>
    <xdr:to>
      <xdr:col>85</xdr:col>
      <xdr:colOff>177800</xdr:colOff>
      <xdr:row>38</xdr:row>
      <xdr:rowOff>148026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132803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7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48849</xdr:rowOff>
    </xdr:from>
    <xdr:to>
      <xdr:col>81</xdr:col>
      <xdr:colOff>101600</xdr:colOff>
      <xdr:row>38</xdr:row>
      <xdr:rowOff>150449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141576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72258</xdr:rowOff>
    </xdr:from>
    <xdr:to>
      <xdr:col>76</xdr:col>
      <xdr:colOff>165100</xdr:colOff>
      <xdr:row>39</xdr:row>
      <xdr:rowOff>2408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164985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82179</xdr:rowOff>
    </xdr:from>
    <xdr:to>
      <xdr:col>72</xdr:col>
      <xdr:colOff>38100</xdr:colOff>
      <xdr:row>39</xdr:row>
      <xdr:rowOff>12329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3456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9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47203</xdr:rowOff>
    </xdr:from>
    <xdr:to>
      <xdr:col>67</xdr:col>
      <xdr:colOff>101600</xdr:colOff>
      <xdr:row>38</xdr:row>
      <xdr:rowOff>148803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139930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29343</xdr:rowOff>
    </xdr:from>
    <xdr:to>
      <xdr:col>85</xdr:col>
      <xdr:colOff>126364</xdr:colOff>
      <xdr:row>57</xdr:row>
      <xdr:rowOff>116611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9116193"/>
          <a:ext cx="1269" cy="77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120438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8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116611</xdr:rowOff>
    </xdr:from>
    <xdr:to>
      <xdr:col>86</xdr:col>
      <xdr:colOff>25400</xdr:colOff>
      <xdr:row>57</xdr:row>
      <xdr:rowOff>116611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88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147470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8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29343</xdr:rowOff>
    </xdr:from>
    <xdr:to>
      <xdr:col>86</xdr:col>
      <xdr:colOff>25400</xdr:colOff>
      <xdr:row>53</xdr:row>
      <xdr:rowOff>29343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1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66072</xdr:rowOff>
    </xdr:from>
    <xdr:to>
      <xdr:col>85</xdr:col>
      <xdr:colOff>127000</xdr:colOff>
      <xdr:row>54</xdr:row>
      <xdr:rowOff>148406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324372"/>
          <a:ext cx="8382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3167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3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24740</xdr:rowOff>
    </xdr:from>
    <xdr:to>
      <xdr:col>85</xdr:col>
      <xdr:colOff>177800</xdr:colOff>
      <xdr:row>55</xdr:row>
      <xdr:rowOff>126340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127813</xdr:rowOff>
    </xdr:from>
    <xdr:to>
      <xdr:col>81</xdr:col>
      <xdr:colOff>50800</xdr:colOff>
      <xdr:row>54</xdr:row>
      <xdr:rowOff>148406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043213"/>
          <a:ext cx="889000" cy="36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149051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52146</xdr:rowOff>
    </xdr:from>
    <xdr:to>
      <xdr:col>76</xdr:col>
      <xdr:colOff>114300</xdr:colOff>
      <xdr:row>52</xdr:row>
      <xdr:rowOff>127813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8796096"/>
          <a:ext cx="8890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124839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52146</xdr:rowOff>
    </xdr:from>
    <xdr:to>
      <xdr:col>71</xdr:col>
      <xdr:colOff>177800</xdr:colOff>
      <xdr:row>54</xdr:row>
      <xdr:rowOff>152064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8796096"/>
          <a:ext cx="889000" cy="6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123239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166540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15272</xdr:rowOff>
    </xdr:from>
    <xdr:to>
      <xdr:col>85</xdr:col>
      <xdr:colOff>177800</xdr:colOff>
      <xdr:row>54</xdr:row>
      <xdr:rowOff>116872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2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38149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1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97606</xdr:rowOff>
    </xdr:from>
    <xdr:to>
      <xdr:col>81</xdr:col>
      <xdr:colOff>101600</xdr:colOff>
      <xdr:row>55</xdr:row>
      <xdr:rowOff>27756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3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44283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1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77013</xdr:rowOff>
    </xdr:from>
    <xdr:to>
      <xdr:col>76</xdr:col>
      <xdr:colOff>165100</xdr:colOff>
      <xdr:row>53</xdr:row>
      <xdr:rowOff>7163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89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23690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7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1346</xdr:rowOff>
    </xdr:from>
    <xdr:to>
      <xdr:col>72</xdr:col>
      <xdr:colOff>38100</xdr:colOff>
      <xdr:row>51</xdr:row>
      <xdr:rowOff>102946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87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119473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5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101264</xdr:rowOff>
    </xdr:from>
    <xdr:to>
      <xdr:col>67</xdr:col>
      <xdr:colOff>101600</xdr:colOff>
      <xdr:row>55</xdr:row>
      <xdr:rowOff>31414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3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47941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1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128174</xdr:rowOff>
    </xdr:from>
    <xdr:to>
      <xdr:col>81</xdr:col>
      <xdr:colOff>101600</xdr:colOff>
      <xdr:row>77</xdr:row>
      <xdr:rowOff>58324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15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74851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29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29646</xdr:rowOff>
    </xdr:from>
    <xdr:to>
      <xdr:col>76</xdr:col>
      <xdr:colOff>165100</xdr:colOff>
      <xdr:row>78</xdr:row>
      <xdr:rowOff>131246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0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147773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66039</xdr:rowOff>
    </xdr:from>
    <xdr:to>
      <xdr:col>72</xdr:col>
      <xdr:colOff>38100</xdr:colOff>
      <xdr:row>78</xdr:row>
      <xdr:rowOff>167639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3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12716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214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51730</xdr:rowOff>
    </xdr:from>
    <xdr:to>
      <xdr:col>67</xdr:col>
      <xdr:colOff>101600</xdr:colOff>
      <xdr:row>77</xdr:row>
      <xdr:rowOff>153330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2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169857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67977</xdr:rowOff>
    </xdr:from>
    <xdr:to>
      <xdr:col>85</xdr:col>
      <xdr:colOff>127000</xdr:colOff>
      <xdr:row>98</xdr:row>
      <xdr:rowOff>74188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870077"/>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74188</xdr:rowOff>
    </xdr:from>
    <xdr:to>
      <xdr:col>81</xdr:col>
      <xdr:colOff>50800</xdr:colOff>
      <xdr:row>98</xdr:row>
      <xdr:rowOff>77939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876288"/>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168396</xdr:rowOff>
    </xdr:from>
    <xdr:to>
      <xdr:col>81</xdr:col>
      <xdr:colOff>101600</xdr:colOff>
      <xdr:row>95</xdr:row>
      <xdr:rowOff>98546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115073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32010</xdr:rowOff>
    </xdr:from>
    <xdr:to>
      <xdr:col>76</xdr:col>
      <xdr:colOff>114300</xdr:colOff>
      <xdr:row>98</xdr:row>
      <xdr:rowOff>77939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34110"/>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16833</xdr:rowOff>
    </xdr:from>
    <xdr:to>
      <xdr:col>76</xdr:col>
      <xdr:colOff>165100</xdr:colOff>
      <xdr:row>95</xdr:row>
      <xdr:rowOff>118433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134960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10407</xdr:rowOff>
    </xdr:from>
    <xdr:to>
      <xdr:col>71</xdr:col>
      <xdr:colOff>177800</xdr:colOff>
      <xdr:row>98</xdr:row>
      <xdr:rowOff>32010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812507"/>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3823</xdr:rowOff>
    </xdr:from>
    <xdr:to>
      <xdr:col>72</xdr:col>
      <xdr:colOff>38100</xdr:colOff>
      <xdr:row>95</xdr:row>
      <xdr:rowOff>105423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121950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156127</xdr:rowOff>
    </xdr:from>
    <xdr:to>
      <xdr:col>67</xdr:col>
      <xdr:colOff>101600</xdr:colOff>
      <xdr:row>95</xdr:row>
      <xdr:rowOff>86277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102804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17177</xdr:rowOff>
    </xdr:from>
    <xdr:to>
      <xdr:col>85</xdr:col>
      <xdr:colOff>177800</xdr:colOff>
      <xdr:row>98</xdr:row>
      <xdr:rowOff>118777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103554</xdr:rowOff>
    </xdr:from>
    <xdr:ext cx="469744"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23388</xdr:rowOff>
    </xdr:from>
    <xdr:to>
      <xdr:col>81</xdr:col>
      <xdr:colOff>101600</xdr:colOff>
      <xdr:row>98</xdr:row>
      <xdr:rowOff>124988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2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116115</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46428" y="1691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27139</xdr:rowOff>
    </xdr:from>
    <xdr:to>
      <xdr:col>76</xdr:col>
      <xdr:colOff>165100</xdr:colOff>
      <xdr:row>98</xdr:row>
      <xdr:rowOff>128739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119866</xdr:rowOff>
    </xdr:from>
    <xdr:ext cx="469744"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57428" y="169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152660</xdr:rowOff>
    </xdr:from>
    <xdr:to>
      <xdr:col>72</xdr:col>
      <xdr:colOff>38100</xdr:colOff>
      <xdr:row>98</xdr:row>
      <xdr:rowOff>82810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73937</xdr:rowOff>
    </xdr:from>
    <xdr:ext cx="469744"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68428" y="168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131057</xdr:rowOff>
    </xdr:from>
    <xdr:to>
      <xdr:col>67</xdr:col>
      <xdr:colOff>101600</xdr:colOff>
      <xdr:row>98</xdr:row>
      <xdr:rowOff>61207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52334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148336</xdr:rowOff>
    </xdr:from>
    <xdr:to>
      <xdr:col>112</xdr:col>
      <xdr:colOff>38100</xdr:colOff>
      <xdr:row>38</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95013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163593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3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170451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29921</xdr:rowOff>
    </xdr:from>
    <xdr:to>
      <xdr:col>98</xdr:col>
      <xdr:colOff>38100</xdr:colOff>
      <xdr:row>38</xdr:row>
      <xdr:rowOff>131521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148048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構成比で最も大きな割合を占めているのは民生費で、住民一人当たり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133,163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10,611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円の増加となっている。新型コロナウイルス感染症対策として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、子育て支援臨時給付金等を支給したことが主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な理由である。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次に土木費で、住民一人当たり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67,183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円の減少となっている。道路、橋りょうその他の交通に係る施設（都市交通施設）の計画的かつ効率的な整備に向けた都市交通施設整備基金積立事業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や刈谷小垣江駅東部土地区画整理事業会計繰出事業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の減少が主な理由である。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次に教育費で、住民一人当たり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63,865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住吉幼稚園移転新築事業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住吉小学校校舎増築事業等の実施に伴う経費の増加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が主な理由である。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今後は、公共施設維持保全計画に基づく事業や、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ＪＲ刈谷駅の改良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など、都市基盤の充実を図るための大型事業も進行していくため、国・県補助金や基金を活用した財政運営に努める。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補正予算において新型コロナウイルス感染症対策に係る事業等を予算計上したことによる、基金の取崩しの増加である。</a:t>
          </a:r>
          <a:endParaRPr lang="ja-JP" altLang="ja-JP" sz="950">
            <a:effectLst/>
            <a:latin typeface="ＭＳ ゴシック" panose="020B0609070205080204" pitchFamily="49" charset="-128"/>
            <a:ea typeface="ＭＳ ゴシック" panose="020B0609070205080204" pitchFamily="49" charset="-128"/>
          </a:endParaRPr>
        </a:p>
        <a:p>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実質収支額</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4.96</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となった。主な要因としては、</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新型コロナウイルス感染症の影響により事業が中止となったことによる歳出の減少、コロナ禍における法人市民税の減少幅が見込みより小さかったことによる決算額における見込みの超過である。</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年度は財政調整基金の取崩しを実施したが、コロナ禍での事業中止に伴う歳出の減少や、法人市民税における決算額が見込みを超過したこと等</a:t>
          </a:r>
          <a:r>
            <a:rPr kumimoji="1" lang="ja-JP" altLang="ja-JP" sz="950">
              <a:solidFill>
                <a:sysClr val="windowText" lastClr="000000"/>
              </a:solidFill>
              <a:effectLst/>
              <a:latin typeface="ＭＳ ゴシック" panose="020B0609070205080204" pitchFamily="49" charset="-128"/>
              <a:ea typeface="ＭＳ ゴシック" panose="020B0609070205080204" pitchFamily="49" charset="-128"/>
              <a:cs typeface="+mn-cs"/>
            </a:rPr>
            <a:t>により黒字となった。</a:t>
          </a:r>
          <a:endParaRPr lang="ja-JP" altLang="ja-JP" sz="9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現状</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一般会計、特別会計、企業会計の全ての会計において赤字は生じていない。</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今後の対応</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各会計において適正な財政運営、企業経営を行う。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83237781</v>
      </c>
      <c r="BO4" s="433"/>
      <c r="BP4" s="433"/>
      <c r="BQ4" s="433"/>
      <c r="BR4" s="433"/>
      <c r="BS4" s="433"/>
      <c r="BT4" s="433"/>
      <c r="BU4" s="434"/>
      <c r="BV4" s="432">
        <v>61509574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v>
      </c>
      <c r="CU4" s="439"/>
      <c r="CV4" s="439"/>
      <c r="CW4" s="439"/>
      <c r="CX4" s="439"/>
      <c r="CY4" s="439"/>
      <c r="CZ4" s="439"/>
      <c r="DA4" s="440"/>
      <c r="DB4" s="438">
        <v>9.1</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74832014</v>
      </c>
      <c r="BO5" s="470"/>
      <c r="BP5" s="470"/>
      <c r="BQ5" s="470"/>
      <c r="BR5" s="470"/>
      <c r="BS5" s="470"/>
      <c r="BT5" s="470"/>
      <c r="BU5" s="471"/>
      <c r="BV5" s="469">
        <v>56047523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81.2</v>
      </c>
      <c r="CU5" s="467"/>
      <c r="CV5" s="467"/>
      <c r="CW5" s="467"/>
      <c r="CX5" s="467"/>
      <c r="CY5" s="467"/>
      <c r="CZ5" s="467"/>
      <c r="DA5" s="468"/>
      <c r="DB5" s="466">
        <v>80.599999999999994</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8405767</v>
      </c>
      <c r="BO6" s="470"/>
      <c r="BP6" s="470"/>
      <c r="BQ6" s="470"/>
      <c r="BR6" s="470"/>
      <c r="BS6" s="470"/>
      <c r="BT6" s="470"/>
      <c r="BU6" s="471"/>
      <c r="BV6" s="469">
        <v>5462051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81.2</v>
      </c>
      <c r="CU6" s="507"/>
      <c r="CV6" s="507"/>
      <c r="CW6" s="507"/>
      <c r="CX6" s="507"/>
      <c r="CY6" s="507"/>
      <c r="CZ6" s="507"/>
      <c r="DA6" s="508"/>
      <c r="DB6" s="506">
        <v>80.599999999999994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3106845</v>
      </c>
      <c r="BO7" s="470"/>
      <c r="BP7" s="470"/>
      <c r="BQ7" s="470"/>
      <c r="BR7" s="470"/>
      <c r="BS7" s="470"/>
      <c r="BT7" s="470"/>
      <c r="BU7" s="471"/>
      <c r="BV7" s="469">
        <v>1850608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37729762</v>
      </c>
      <c r="CU7" s="470"/>
      <c r="CV7" s="470"/>
      <c r="CW7" s="470"/>
      <c r="CX7" s="470"/>
      <c r="CY7" s="470"/>
      <c r="CZ7" s="470"/>
      <c r="DA7" s="471"/>
      <c r="DB7" s="469">
        <v>39771070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5298922</v>
      </c>
      <c r="BO8" s="470"/>
      <c r="BP8" s="470"/>
      <c r="BQ8" s="470"/>
      <c r="BR8" s="470"/>
      <c r="BS8" s="470"/>
      <c r="BT8" s="470"/>
      <c r="BU8" s="471"/>
      <c r="BV8" s="469">
        <v>3611443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1.33</v>
      </c>
      <c r="CU8" s="510"/>
      <c r="CV8" s="510"/>
      <c r="CW8" s="510"/>
      <c r="CX8" s="510"/>
      <c r="CY8" s="510"/>
      <c r="CZ8" s="510"/>
      <c r="DA8" s="511"/>
      <c r="DB8" s="509">
        <v>1.36</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153834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1687479</v>
      </c>
      <c r="BO9" s="470"/>
      <c r="BP9" s="470"/>
      <c r="BQ9" s="470"/>
      <c r="BR9" s="470"/>
      <c r="BS9" s="470"/>
      <c r="BT9" s="470"/>
      <c r="BU9" s="471"/>
      <c r="BV9" s="469">
        <v>-437128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2.2999999999999998</v>
      </c>
      <c r="CU9" s="467"/>
      <c r="CV9" s="467"/>
      <c r="CW9" s="467"/>
      <c r="CX9" s="467"/>
      <c r="CY9" s="467"/>
      <c r="CZ9" s="467"/>
      <c r="DA9" s="468"/>
      <c r="DB9" s="466">
        <v>2.4</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149765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1140892</v>
      </c>
      <c r="BO10" s="470"/>
      <c r="BP10" s="470"/>
      <c r="BQ10" s="470"/>
      <c r="BR10" s="470"/>
      <c r="BS10" s="470"/>
      <c r="BT10" s="470"/>
      <c r="BU10" s="471"/>
      <c r="BV10" s="469">
        <v>918416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152598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2426632</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140</v>
      </c>
      <c r="N13" s="561"/>
      <c r="O13" s="561"/>
      <c r="P13" s="561"/>
      <c r="Q13" s="562"/>
      <c r="R13" s="553">
        <v>147554</v>
      </c>
      <c r="S13" s="554"/>
      <c r="T13" s="554"/>
      <c r="U13" s="554"/>
      <c r="V13" s="555"/>
      <c r="W13" s="485" t="s">
        <v>141</v>
      </c>
      <c r="X13" s="486"/>
      <c r="Y13" s="486"/>
      <c r="Z13" s="486"/>
      <c r="AA13" s="486"/>
      <c r="AB13" s="476"/>
      <c r="AC13" s="520">
        <v>858</v>
      </c>
      <c r="AD13" s="521"/>
      <c r="AE13" s="521"/>
      <c r="AF13" s="521"/>
      <c r="AG13" s="563"/>
      <c r="AH13" s="520">
        <v>966</v>
      </c>
      <c r="AI13" s="521"/>
      <c r="AJ13" s="521"/>
      <c r="AK13" s="521"/>
      <c r="AL13" s="522"/>
      <c r="AM13" s="498" t="s">
        <v>142</v>
      </c>
      <c r="AN13" s="499"/>
      <c r="AO13" s="499"/>
      <c r="AP13" s="499"/>
      <c r="AQ13" s="499"/>
      <c r="AR13" s="499"/>
      <c r="AS13" s="499"/>
      <c r="AT13" s="500"/>
      <c r="AU13" s="501" t="s">
        <v>102</v>
      </c>
      <c r="AV13" s="502"/>
      <c r="AW13" s="502"/>
      <c r="AX13" s="502"/>
      <c r="AY13" s="503" t="s">
        <v>143</v>
      </c>
      <c r="AZ13" s="504"/>
      <c r="BA13" s="504"/>
      <c r="BB13" s="504"/>
      <c r="BC13" s="504"/>
      <c r="BD13" s="504"/>
      <c r="BE13" s="504"/>
      <c r="BF13" s="504"/>
      <c r="BG13" s="504"/>
      <c r="BH13" s="504"/>
      <c r="BI13" s="504"/>
      <c r="BJ13" s="504"/>
      <c r="BK13" s="504"/>
      <c r="BL13" s="504"/>
      <c r="BM13" s="505"/>
      <c r="BN13" s="469">
        <v>401739</v>
      </c>
      <c r="BO13" s="470"/>
      <c r="BP13" s="470"/>
      <c r="BQ13" s="470"/>
      <c r="BR13" s="470"/>
      <c r="BS13" s="470"/>
      <c r="BT13" s="470"/>
      <c r="BU13" s="471"/>
      <c r="BV13" s="469">
        <v>481288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-2.7</v>
      </c>
      <c r="CU13" s="467"/>
      <c r="CV13" s="467"/>
      <c r="CW13" s="467"/>
      <c r="CX13" s="467"/>
      <c r="CY13" s="467"/>
      <c r="CZ13" s="467"/>
      <c r="DA13" s="468"/>
      <c r="DB13" s="466">
        <v>-2.9</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152665</v>
      </c>
      <c r="S14" s="554"/>
      <c r="T14" s="554"/>
      <c r="U14" s="554"/>
      <c r="V14" s="555"/>
      <c r="W14" s="459"/>
      <c r="X14" s="460"/>
      <c r="Y14" s="460"/>
      <c r="Z14" s="460"/>
      <c r="AA14" s="460"/>
      <c r="AB14" s="449"/>
      <c r="AC14" s="556">
        <v>1.2</v>
      </c>
      <c r="AD14" s="557"/>
      <c r="AE14" s="557"/>
      <c r="AF14" s="557"/>
      <c r="AG14" s="558"/>
      <c r="AH14" s="556">
        <v>1.3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140</v>
      </c>
      <c r="N15" s="561"/>
      <c r="O15" s="561"/>
      <c r="P15" s="561"/>
      <c r="Q15" s="562"/>
      <c r="R15" s="553">
        <v>147434</v>
      </c>
      <c r="S15" s="554"/>
      <c r="T15" s="554"/>
      <c r="U15" s="554"/>
      <c r="V15" s="555"/>
      <c r="W15" s="485" t="s">
        <v>147</v>
      </c>
      <c r="X15" s="486"/>
      <c r="Y15" s="486"/>
      <c r="Z15" s="486"/>
      <c r="AA15" s="486"/>
      <c r="AB15" s="476"/>
      <c r="AC15" s="520">
        <v>34619</v>
      </c>
      <c r="AD15" s="521"/>
      <c r="AE15" s="521"/>
      <c r="AF15" s="521"/>
      <c r="AG15" s="563"/>
      <c r="AH15" s="520">
        <v>34858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29148741</v>
      </c>
      <c r="BO15" s="433"/>
      <c r="BP15" s="433"/>
      <c r="BQ15" s="433"/>
      <c r="BR15" s="433"/>
      <c r="BS15" s="433"/>
      <c r="BT15" s="433"/>
      <c r="BU15" s="434"/>
      <c r="BV15" s="432">
        <v>30517855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46.9</v>
      </c>
      <c r="AD16" s="557"/>
      <c r="AE16" s="557"/>
      <c r="AF16" s="557"/>
      <c r="AG16" s="558"/>
      <c r="AH16" s="556">
        <v>48.2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22849466</v>
      </c>
      <c r="BO16" s="470"/>
      <c r="BP16" s="470"/>
      <c r="BQ16" s="470"/>
      <c r="BR16" s="470"/>
      <c r="BS16" s="470"/>
      <c r="BT16" s="470"/>
      <c r="BU16" s="471"/>
      <c r="BV16" s="469">
        <v>21202232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38400</v>
      </c>
      <c r="AD17" s="521"/>
      <c r="AE17" s="521"/>
      <c r="AF17" s="521"/>
      <c r="AG17" s="563"/>
      <c r="AH17" s="520">
        <v>36460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37729762</v>
      </c>
      <c r="BO17" s="470"/>
      <c r="BP17" s="470"/>
      <c r="BQ17" s="470"/>
      <c r="BR17" s="470"/>
      <c r="BS17" s="470"/>
      <c r="BT17" s="470"/>
      <c r="BU17" s="471"/>
      <c r="BV17" s="469">
        <v>39771070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50.39</v>
      </c>
      <c r="M18" s="585"/>
      <c r="N18" s="585"/>
      <c r="O18" s="585"/>
      <c r="P18" s="585"/>
      <c r="Q18" s="585"/>
      <c r="R18" s="586"/>
      <c r="S18" s="586"/>
      <c r="T18" s="586"/>
      <c r="U18" s="586"/>
      <c r="V18" s="587"/>
      <c r="W18" s="487"/>
      <c r="X18" s="488"/>
      <c r="Y18" s="488"/>
      <c r="Z18" s="488"/>
      <c r="AA18" s="488"/>
      <c r="AB18" s="479"/>
      <c r="AC18" s="588">
        <v>52</v>
      </c>
      <c r="AD18" s="589"/>
      <c r="AE18" s="589"/>
      <c r="AF18" s="589"/>
      <c r="AG18" s="590"/>
      <c r="AH18" s="588">
        <v>50.4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31683223</v>
      </c>
      <c r="BO18" s="470"/>
      <c r="BP18" s="470"/>
      <c r="BQ18" s="470"/>
      <c r="BR18" s="470"/>
      <c r="BS18" s="470"/>
      <c r="BT18" s="470"/>
      <c r="BU18" s="471"/>
      <c r="BV18" s="469">
        <v>30874661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3053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50436638</v>
      </c>
      <c r="BO19" s="470"/>
      <c r="BP19" s="470"/>
      <c r="BQ19" s="470"/>
      <c r="BR19" s="470"/>
      <c r="BS19" s="470"/>
      <c r="BT19" s="470"/>
      <c r="BU19" s="471"/>
      <c r="BV19" s="469">
        <v>46377203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67708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10139018</v>
      </c>
      <c r="BO23" s="470"/>
      <c r="BP23" s="470"/>
      <c r="BQ23" s="470"/>
      <c r="BR23" s="470"/>
      <c r="BS23" s="470"/>
      <c r="BT23" s="470"/>
      <c r="BU23" s="471"/>
      <c r="BV23" s="469">
        <v>9915974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10110</v>
      </c>
      <c r="R24" s="521"/>
      <c r="S24" s="521"/>
      <c r="T24" s="521"/>
      <c r="U24" s="521"/>
      <c r="V24" s="563"/>
      <c r="W24" s="622"/>
      <c r="X24" s="610"/>
      <c r="Y24" s="611"/>
      <c r="Z24" s="519" t="s">
        <v>171</v>
      </c>
      <c r="AA24" s="499"/>
      <c r="AB24" s="499"/>
      <c r="AC24" s="499"/>
      <c r="AD24" s="499"/>
      <c r="AE24" s="499"/>
      <c r="AF24" s="499"/>
      <c r="AG24" s="500"/>
      <c r="AH24" s="520">
        <v>1071</v>
      </c>
      <c r="AI24" s="521"/>
      <c r="AJ24" s="521"/>
      <c r="AK24" s="521"/>
      <c r="AL24" s="563"/>
      <c r="AM24" s="520">
        <v>2997729</v>
      </c>
      <c r="AN24" s="521"/>
      <c r="AO24" s="521"/>
      <c r="AP24" s="521"/>
      <c r="AQ24" s="521"/>
      <c r="AR24" s="563"/>
      <c r="AS24" s="520">
        <v>2799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2127936</v>
      </c>
      <c r="BO24" s="470"/>
      <c r="BP24" s="470"/>
      <c r="BQ24" s="470"/>
      <c r="BR24" s="470"/>
      <c r="BS24" s="470"/>
      <c r="BT24" s="470"/>
      <c r="BU24" s="471"/>
      <c r="BV24" s="469">
        <v>2293658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2</v>
      </c>
      <c r="M25" s="521"/>
      <c r="N25" s="521"/>
      <c r="O25" s="521"/>
      <c r="P25" s="563"/>
      <c r="Q25" s="520">
        <v>8280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176</v>
      </c>
      <c r="AN25" s="521"/>
      <c r="AO25" s="521"/>
      <c r="AP25" s="521"/>
      <c r="AQ25" s="521"/>
      <c r="AR25" s="563"/>
      <c r="AS25" s="520" t="s">
        <v>139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5590056</v>
      </c>
      <c r="BO25" s="433"/>
      <c r="BP25" s="433"/>
      <c r="BQ25" s="433"/>
      <c r="BR25" s="433"/>
      <c r="BS25" s="433"/>
      <c r="BT25" s="433"/>
      <c r="BU25" s="434"/>
      <c r="BV25" s="432">
        <v>281298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7110</v>
      </c>
      <c r="R26" s="521"/>
      <c r="S26" s="521"/>
      <c r="T26" s="521"/>
      <c r="U26" s="521"/>
      <c r="V26" s="563"/>
      <c r="W26" s="622"/>
      <c r="X26" s="610"/>
      <c r="Y26" s="611"/>
      <c r="Z26" s="519" t="s">
        <v>179</v>
      </c>
      <c r="AA26" s="632"/>
      <c r="AB26" s="632"/>
      <c r="AC26" s="632"/>
      <c r="AD26" s="632"/>
      <c r="AE26" s="632"/>
      <c r="AF26" s="632"/>
      <c r="AG26" s="633"/>
      <c r="AH26" s="520">
        <v>27</v>
      </c>
      <c r="AI26" s="521"/>
      <c r="AJ26" s="521"/>
      <c r="AK26" s="521"/>
      <c r="AL26" s="563"/>
      <c r="AM26" s="520">
        <v>62640</v>
      </c>
      <c r="AN26" s="521"/>
      <c r="AO26" s="521"/>
      <c r="AP26" s="521"/>
      <c r="AQ26" s="521"/>
      <c r="AR26" s="563"/>
      <c r="AS26" s="520">
        <v>2320</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181</v>
      </c>
      <c r="F27" s="499"/>
      <c r="G27" s="499"/>
      <c r="H27" s="499"/>
      <c r="I27" s="499"/>
      <c r="J27" s="499"/>
      <c r="K27" s="500"/>
      <c r="L27" s="520">
        <v>1</v>
      </c>
      <c r="M27" s="521"/>
      <c r="N27" s="521"/>
      <c r="O27" s="521"/>
      <c r="P27" s="563"/>
      <c r="Q27" s="520">
        <v>5900</v>
      </c>
      <c r="R27" s="521"/>
      <c r="S27" s="521"/>
      <c r="T27" s="521"/>
      <c r="U27" s="521"/>
      <c r="V27" s="563"/>
      <c r="W27" s="622"/>
      <c r="X27" s="610"/>
      <c r="Y27" s="611"/>
      <c r="Z27" s="519" t="s">
        <v>182</v>
      </c>
      <c r="AA27" s="499"/>
      <c r="AB27" s="499"/>
      <c r="AC27" s="499"/>
      <c r="AD27" s="499"/>
      <c r="AE27" s="499"/>
      <c r="AF27" s="499"/>
      <c r="AG27" s="500"/>
      <c r="AH27" s="520">
        <v>9</v>
      </c>
      <c r="AI27" s="521"/>
      <c r="AJ27" s="521"/>
      <c r="AK27" s="521"/>
      <c r="AL27" s="563"/>
      <c r="AM27" s="520">
        <v>31158</v>
      </c>
      <c r="AN27" s="521"/>
      <c r="AO27" s="521"/>
      <c r="AP27" s="521"/>
      <c r="AQ27" s="521"/>
      <c r="AR27" s="563"/>
      <c r="AS27" s="520">
        <v>3462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176</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184</v>
      </c>
      <c r="F28" s="499"/>
      <c r="G28" s="499"/>
      <c r="H28" s="499"/>
      <c r="I28" s="499"/>
      <c r="J28" s="499"/>
      <c r="K28" s="500"/>
      <c r="L28" s="520">
        <v>1</v>
      </c>
      <c r="M28" s="521"/>
      <c r="N28" s="521"/>
      <c r="O28" s="521"/>
      <c r="P28" s="563"/>
      <c r="Q28" s="520">
        <v>5480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186</v>
      </c>
      <c r="AN28" s="521"/>
      <c r="AO28" s="521"/>
      <c r="AP28" s="521"/>
      <c r="AQ28" s="521"/>
      <c r="AR28" s="563"/>
      <c r="AS28" s="520" t="s">
        <v>187</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8409698</v>
      </c>
      <c r="BO28" s="433"/>
      <c r="BP28" s="433"/>
      <c r="BQ28" s="433"/>
      <c r="BR28" s="433"/>
      <c r="BS28" s="433"/>
      <c r="BT28" s="433"/>
      <c r="BU28" s="434"/>
      <c r="BV28" s="432">
        <v>9695438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189</v>
      </c>
      <c r="F29" s="499"/>
      <c r="G29" s="499"/>
      <c r="H29" s="499"/>
      <c r="I29" s="499"/>
      <c r="J29" s="499"/>
      <c r="K29" s="500"/>
      <c r="L29" s="520">
        <v>26</v>
      </c>
      <c r="M29" s="521"/>
      <c r="N29" s="521"/>
      <c r="O29" s="521"/>
      <c r="P29" s="563"/>
      <c r="Q29" s="520">
        <v>4870</v>
      </c>
      <c r="R29" s="521"/>
      <c r="S29" s="521"/>
      <c r="T29" s="521"/>
      <c r="U29" s="521"/>
      <c r="V29" s="563"/>
      <c r="W29" s="623"/>
      <c r="X29" s="624"/>
      <c r="Y29" s="625"/>
      <c r="Z29" s="519" t="s">
        <v>190</v>
      </c>
      <c r="AA29" s="499"/>
      <c r="AB29" s="499"/>
      <c r="AC29" s="499"/>
      <c r="AD29" s="499"/>
      <c r="AE29" s="499"/>
      <c r="AF29" s="499"/>
      <c r="AG29" s="500"/>
      <c r="AH29" s="520">
        <v>1080</v>
      </c>
      <c r="AI29" s="521"/>
      <c r="AJ29" s="521"/>
      <c r="AK29" s="521"/>
      <c r="AL29" s="563"/>
      <c r="AM29" s="520">
        <v>3028887</v>
      </c>
      <c r="AN29" s="521"/>
      <c r="AO29" s="521"/>
      <c r="AP29" s="521"/>
      <c r="AQ29" s="521"/>
      <c r="AR29" s="563"/>
      <c r="AS29" s="520">
        <v>2805</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t="s">
        <v>187</v>
      </c>
      <c r="BO29" s="470"/>
      <c r="BP29" s="470"/>
      <c r="BQ29" s="470"/>
      <c r="BR29" s="470"/>
      <c r="BS29" s="470"/>
      <c r="BT29" s="470"/>
      <c r="BU29" s="471"/>
      <c r="BV29" s="469" t="s">
        <v>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15198980</v>
      </c>
      <c r="BO30" s="646"/>
      <c r="BP30" s="646"/>
      <c r="BQ30" s="646"/>
      <c r="BR30" s="646"/>
      <c r="BS30" s="646"/>
      <c r="BT30" s="646"/>
      <c r="BU30" s="647"/>
      <c r="BV30" s="645">
        <v>15881100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202</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207</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刈谷小垣江駅東部土地区画整理事業特別会計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衣浦東部広域連合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刈谷市土地開発公社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刈谷野田北部土地区画整理事業特別会計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刈谷知立環境組合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愛知県後期高齢者医療広域連合（一般会計）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愛知県後期高齢者医療広域連合（後期高齢者医療特別会計）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r60woFfBYL4jytzv4SgwnJbt5WIiRBOujDG9FXeIS4rRKenE7I9AmT3DUWLIQp8Px2unurJXEU0ZKhivs1gb4A==" saltValue="an6a2cl/+dxLd2JRoOmF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50" t="s">
        <v>564</v>
      </c>
      <c r="D34" s="1250"/>
      <c r="E34" s="1251"/>
      <c r="F34" s="32">
        <v>14.22</v>
      </c>
      <c r="G34" s="33">
        <v>14.34</v>
      </c>
      <c r="H34" s="33">
        <v>16.149999999999999</v>
      </c>
      <c r="I34" s="33">
        <v>15.07</v>
      </c>
      <c r="J34" s="34">
        <v>16.53</v>
      </c>
      <c r="K34" s="22"/>
      <c r="L34" s="22"/>
      <c r="M34" s="22"/>
      <c r="N34" s="22"/>
      <c r="O34" s="22"/>
      <c r="P34" s="22"/>
    </row>
    <row r="35" spans="1:16" ht="39" customHeight="1" x14ac:dyDescent="0.2">
      <c r="A35" s="22"/>
      <c r="B35" s="35"/>
      <c r="C35" s="1244" t="s">
        <v>565</v>
      </c>
      <c r="D35" s="1245"/>
      <c r="E35" s="1246"/>
      <c r="F35" s="36">
        <v>12.38</v>
      </c>
      <c r="G35" s="37">
        <v>9.39</v>
      </c>
      <c r="H35" s="37">
        <v>11.55</v>
      </c>
      <c r="I35" s="37">
        <v>9.08</v>
      </c>
      <c r="J35" s="38">
        <v>14.04</v>
      </c>
      <c r="K35" s="22"/>
      <c r="L35" s="22"/>
      <c r="M35" s="22"/>
      <c r="N35" s="22"/>
      <c r="O35" s="22"/>
      <c r="P35" s="22"/>
    </row>
    <row r="36" spans="1:16" ht="39" customHeight="1" x14ac:dyDescent="0.2">
      <c r="A36" s="22"/>
      <c r="B36" s="35"/>
      <c r="C36" s="1244" t="s">
        <v>566</v>
      </c>
      <c r="D36" s="1245"/>
      <c r="E36" s="1246"/>
      <c r="F36" s="36">
        <v>3.81</v>
      </c>
      <c r="G36" s="37">
        <v>4.0999999999999996</v>
      </c>
      <c r="H36" s="37">
        <v>3.68</v>
      </c>
      <c r="I36" s="37">
        <v>2.81</v>
      </c>
      <c r="J36" s="38">
        <v>2.4300000000000002</v>
      </c>
      <c r="K36" s="22"/>
      <c r="L36" s="22"/>
      <c r="M36" s="22"/>
      <c r="N36" s="22"/>
      <c r="O36" s="22"/>
      <c r="P36" s="22"/>
    </row>
    <row r="37" spans="1:16" ht="39" customHeight="1" x14ac:dyDescent="0.2">
      <c r="A37" s="22"/>
      <c r="B37" s="35"/>
      <c r="C37" s="1244" t="s">
        <v>567</v>
      </c>
      <c r="D37" s="1245"/>
      <c r="E37" s="1246"/>
      <c r="F37" s="36">
        <v>0</v>
      </c>
      <c r="G37" s="37">
        <v>1.59</v>
      </c>
      <c r="H37" s="37">
        <v>1.8</v>
      </c>
      <c r="I37" s="37">
        <v>2.73</v>
      </c>
      <c r="J37" s="38">
        <v>2.2400000000000002</v>
      </c>
      <c r="K37" s="22"/>
      <c r="L37" s="22"/>
      <c r="M37" s="22"/>
      <c r="N37" s="22"/>
      <c r="O37" s="22"/>
      <c r="P37" s="22"/>
    </row>
    <row r="38" spans="1:16" ht="39" customHeight="1" x14ac:dyDescent="0.2">
      <c r="A38" s="22"/>
      <c r="B38" s="35"/>
      <c r="C38" s="1244" t="s">
        <v>568</v>
      </c>
      <c r="D38" s="1245"/>
      <c r="E38" s="1246"/>
      <c r="F38" s="36">
        <v>1.06</v>
      </c>
      <c r="G38" s="37">
        <v>1.18</v>
      </c>
      <c r="H38" s="37">
        <v>1.19</v>
      </c>
      <c r="I38" s="37">
        <v>1.25</v>
      </c>
      <c r="J38" s="38">
        <v>1.17</v>
      </c>
      <c r="K38" s="22"/>
      <c r="L38" s="22"/>
      <c r="M38" s="22"/>
      <c r="N38" s="22"/>
      <c r="O38" s="22"/>
      <c r="P38" s="22"/>
    </row>
    <row r="39" spans="1:16" ht="39" customHeight="1" x14ac:dyDescent="0.2">
      <c r="A39" s="22"/>
      <c r="B39" s="35"/>
      <c r="C39" s="1244" t="s">
        <v>569</v>
      </c>
      <c r="D39" s="1245"/>
      <c r="E39" s="1246"/>
      <c r="F39" s="36" t="s">
        <v>530</v>
      </c>
      <c r="G39" s="37">
        <v>0.3</v>
      </c>
      <c r="H39" s="37">
        <v>0.53</v>
      </c>
      <c r="I39" s="37">
        <v>0.59</v>
      </c>
      <c r="J39" s="38">
        <v>0.77</v>
      </c>
      <c r="K39" s="22"/>
      <c r="L39" s="22"/>
      <c r="M39" s="22"/>
      <c r="N39" s="22"/>
      <c r="O39" s="22"/>
      <c r="P39" s="22"/>
    </row>
    <row r="40" spans="1:16" ht="39" customHeight="1" x14ac:dyDescent="0.2">
      <c r="A40" s="22"/>
      <c r="B40" s="35"/>
      <c r="C40" s="1244" t="s">
        <v>570</v>
      </c>
      <c r="D40" s="1245"/>
      <c r="E40" s="1246"/>
      <c r="F40" s="36">
        <v>0.51</v>
      </c>
      <c r="G40" s="37">
        <v>0.56999999999999995</v>
      </c>
      <c r="H40" s="37">
        <v>0.56999999999999995</v>
      </c>
      <c r="I40" s="37">
        <v>0.47</v>
      </c>
      <c r="J40" s="38">
        <v>0.43</v>
      </c>
      <c r="K40" s="22"/>
      <c r="L40" s="22"/>
      <c r="M40" s="22"/>
      <c r="N40" s="22"/>
      <c r="O40" s="22"/>
      <c r="P40" s="22"/>
    </row>
    <row r="41" spans="1:16" ht="39" customHeight="1" x14ac:dyDescent="0.2">
      <c r="A41" s="22"/>
      <c r="B41" s="35"/>
      <c r="C41" s="1244" t="s">
        <v>571</v>
      </c>
      <c r="D41" s="1245"/>
      <c r="E41" s="1246"/>
      <c r="F41" s="36">
        <v>0.01</v>
      </c>
      <c r="G41" s="37">
        <v>0.01</v>
      </c>
      <c r="H41" s="37">
        <v>0.06</v>
      </c>
      <c r="I41" s="37">
        <v>0</v>
      </c>
      <c r="J41" s="38">
        <v>0</v>
      </c>
      <c r="K41" s="22"/>
      <c r="L41" s="22"/>
      <c r="M41" s="22"/>
      <c r="N41" s="22"/>
      <c r="O41" s="22"/>
      <c r="P41" s="22"/>
    </row>
    <row r="42" spans="1:16" ht="39" customHeight="1" x14ac:dyDescent="0.2">
      <c r="A42" s="22"/>
      <c r="B42" s="39"/>
      <c r="C42" s="1244" t="s">
        <v>572</v>
      </c>
      <c r="D42" s="1245"/>
      <c r="E42" s="1246"/>
      <c r="F42" s="36" t="s">
        <v>530</v>
      </c>
      <c r="G42" s="37" t="s">
        <v>530</v>
      </c>
      <c r="H42" s="37" t="s">
        <v>530</v>
      </c>
      <c r="I42" s="37" t="s">
        <v>530</v>
      </c>
      <c r="J42" s="38" t="s">
        <v>530</v>
      </c>
      <c r="K42" s="22"/>
      <c r="L42" s="22"/>
      <c r="M42" s="22"/>
      <c r="N42" s="22"/>
      <c r="O42" s="22"/>
      <c r="P42" s="22"/>
    </row>
    <row r="43" spans="1:16" ht="39" customHeight="1" thickBot="1" x14ac:dyDescent="0.25">
      <c r="A43" s="22"/>
      <c r="B43" s="40"/>
      <c r="C43" s="1247" t="s">
        <v>573</v>
      </c>
      <c r="D43" s="1248"/>
      <c r="E43" s="1249"/>
      <c r="F43" s="41">
        <v>2.73</v>
      </c>
      <c r="G43" s="42" t="s">
        <v>530</v>
      </c>
      <c r="H43" s="42" t="s">
        <v>530</v>
      </c>
      <c r="I43" s="42" t="s">
        <v>530</v>
      </c>
      <c r="J43" s="43" t="s">
        <v>530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sRZWs8FxAVfPabu20GkGgRR6U7wAQupThBsH1p/pRSfSfGj4nhkDgZAm7qaLGfclEqXUFSXYlVbihtUsS7P6g==" saltValue="woB4cwFm0rK63D8aDvyn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1600</v>
      </c>
      <c r="L45" s="60">
        <v>1411</v>
      </c>
      <c r="M45" s="60">
        <v>1050</v>
      </c>
      <c r="N45" s="60">
        <v>1095</v>
      </c>
      <c r="O45" s="61">
        <v>1185</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530</v>
      </c>
      <c r="L46" s="64" t="s">
        <v>530</v>
      </c>
      <c r="M46" s="64" t="s">
        <v>530</v>
      </c>
      <c r="N46" s="64" t="s">
        <v>530</v>
      </c>
      <c r="O46" s="65" t="s">
        <v>530</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530</v>
      </c>
      <c r="L47" s="64" t="s">
        <v>530</v>
      </c>
      <c r="M47" s="64" t="s">
        <v>530</v>
      </c>
      <c r="N47" s="64" t="s">
        <v>530</v>
      </c>
      <c r="O47" s="65" t="s">
        <v>530</v>
      </c>
      <c r="P47" s="48"/>
      <c r="Q47" s="48"/>
      <c r="R47" s="48"/>
      <c r="S47" s="48"/>
      <c r="T47" s="48"/>
      <c r="U47" s="48"/>
    </row>
    <row r="48" spans="1:21" ht="30.75" customHeight="1" x14ac:dyDescent="0.2">
      <c r="A48" s="48"/>
      <c r="B48" s="1254"/>
      <c r="C48" s="1255"/>
      <c r="D48" s="62"/>
      <c r="E48" s="1260" t="s">
        <v>15</v>
      </c>
      <c r="F48" s="1260"/>
      <c r="G48" s="1260"/>
      <c r="H48" s="1260"/>
      <c r="I48" s="1260"/>
      <c r="J48" s="1261"/>
      <c r="K48" s="63">
        <v>1471</v>
      </c>
      <c r="L48" s="64">
        <v>682</v>
      </c>
      <c r="M48" s="64">
        <v>615</v>
      </c>
      <c r="N48" s="64">
        <v>385</v>
      </c>
      <c r="O48" s="65">
        <v>508</v>
      </c>
      <c r="P48" s="48"/>
      <c r="Q48" s="48"/>
      <c r="R48" s="48"/>
      <c r="S48" s="48"/>
      <c r="T48" s="48"/>
      <c r="U48" s="48"/>
    </row>
    <row r="49" spans="1:21" ht="30.75" customHeight="1" x14ac:dyDescent="0.2">
      <c r="A49" s="48"/>
      <c r="B49" s="1254"/>
      <c r="C49" s="1255"/>
      <c r="D49" s="62"/>
      <c r="E49" s="1260" t="s">
        <v>16</v>
      </c>
      <c r="F49" s="1260"/>
      <c r="G49" s="1260"/>
      <c r="H49" s="1260"/>
      <c r="I49" s="1260"/>
      <c r="J49" s="1261"/>
      <c r="K49" s="63">
        <v>342</v>
      </c>
      <c r="L49" s="64">
        <v>411</v>
      </c>
      <c r="M49" s="64">
        <v>415</v>
      </c>
      <c r="N49" s="64">
        <v>415</v>
      </c>
      <c r="O49" s="65">
        <v>417</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530</v>
      </c>
      <c r="L50" s="64" t="s">
        <v>530</v>
      </c>
      <c r="M50" s="64" t="s">
        <v>530</v>
      </c>
      <c r="N50" s="64" t="s">
        <v>530</v>
      </c>
      <c r="O50" s="65" t="s">
        <v>530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530</v>
      </c>
      <c r="L51" s="64" t="s">
        <v>530</v>
      </c>
      <c r="M51" s="64" t="s">
        <v>530</v>
      </c>
      <c r="N51" s="64" t="s">
        <v>530</v>
      </c>
      <c r="O51" s="65" t="s">
        <v>530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4425</v>
      </c>
      <c r="L52" s="64">
        <v>3449</v>
      </c>
      <c r="M52" s="64">
        <v>3241</v>
      </c>
      <c r="N52" s="64">
        <v>2850</v>
      </c>
      <c r="O52" s="65">
        <v>2894</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-1012</v>
      </c>
      <c r="L53" s="69">
        <v>-945</v>
      </c>
      <c r="M53" s="69">
        <v>-1161</v>
      </c>
      <c r="N53" s="69">
        <v>-955</v>
      </c>
      <c r="O53" s="70">
        <v>-784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3">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592</v>
      </c>
      <c r="L57" s="84" t="s">
        <v>592</v>
      </c>
      <c r="M57" s="84" t="s">
        <v>592</v>
      </c>
      <c r="N57" s="84" t="s">
        <v>592</v>
      </c>
      <c r="O57" s="85" t="s">
        <v>592</v>
      </c>
    </row>
    <row r="58" spans="1:21" ht="31.5" customHeight="1" thickBot="1" x14ac:dyDescent="0.25">
      <c r="B58" s="1270"/>
      <c r="C58" s="1271"/>
      <c r="D58" s="1275" t="s">
        <v>27</v>
      </c>
      <c r="E58" s="1276"/>
      <c r="F58" s="1276"/>
      <c r="G58" s="1276"/>
      <c r="H58" s="1276"/>
      <c r="I58" s="1276"/>
      <c r="J58" s="1277"/>
      <c r="K58" s="86" t="s">
        <v>592</v>
      </c>
      <c r="L58" s="87" t="s">
        <v>592</v>
      </c>
      <c r="M58" s="87" t="s">
        <v>592</v>
      </c>
      <c r="N58" s="87" t="s">
        <v>592</v>
      </c>
      <c r="O58" s="88" t="s">
        <v>592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vG1Xk6Ci+Nxw1Cx/7RWS+KjLwpXLhUEbH4Zgk0LJjaumwrjcOlun8F1BaVYqh/c0XqLsHkgKTUusFJnb+7LTg==" saltValue="ZUM5v1Q5ekgLaaX9Jxfl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78" t="s">
        <v>30</v>
      </c>
      <c r="C41" s="1279"/>
      <c r="D41" s="102"/>
      <c r="E41" s="1284" t="s">
        <v>31</v>
      </c>
      <c r="F41" s="1284"/>
      <c r="G41" s="1284"/>
      <c r="H41" s="1285"/>
      <c r="I41" s="103">
        <v>7202</v>
      </c>
      <c r="J41" s="104">
        <v>8689</v>
      </c>
      <c r="K41" s="104">
        <v>9481</v>
      </c>
      <c r="L41" s="104">
        <v>9816</v>
      </c>
      <c r="M41" s="105">
        <v>10074</v>
      </c>
    </row>
    <row r="42" spans="2:13" ht="27.75" customHeight="1" x14ac:dyDescent="0.2">
      <c r="B42" s="1280"/>
      <c r="C42" s="1281"/>
      <c r="D42" s="106"/>
      <c r="E42" s="1286" t="s">
        <v>32</v>
      </c>
      <c r="F42" s="1286"/>
      <c r="G42" s="1286"/>
      <c r="H42" s="1287"/>
      <c r="I42" s="107" t="s">
        <v>530</v>
      </c>
      <c r="J42" s="108" t="s">
        <v>530</v>
      </c>
      <c r="K42" s="108" t="s">
        <v>530</v>
      </c>
      <c r="L42" s="108" t="s">
        <v>530</v>
      </c>
      <c r="M42" s="109" t="s">
        <v>530</v>
      </c>
    </row>
    <row r="43" spans="2:13" ht="27.75" customHeight="1" x14ac:dyDescent="0.2">
      <c r="B43" s="1280"/>
      <c r="C43" s="1281"/>
      <c r="D43" s="106"/>
      <c r="E43" s="1286" t="s">
        <v>33</v>
      </c>
      <c r="F43" s="1286"/>
      <c r="G43" s="1286"/>
      <c r="H43" s="1287"/>
      <c r="I43" s="107">
        <v>19419</v>
      </c>
      <c r="J43" s="108">
        <v>14714</v>
      </c>
      <c r="K43" s="108">
        <v>9946</v>
      </c>
      <c r="L43" s="108">
        <v>7522</v>
      </c>
      <c r="M43" s="109">
        <v>4956</v>
      </c>
    </row>
    <row r="44" spans="2:13" ht="27.75" customHeight="1" x14ac:dyDescent="0.2">
      <c r="B44" s="1280"/>
      <c r="C44" s="1281"/>
      <c r="D44" s="106"/>
      <c r="E44" s="1286" t="s">
        <v>34</v>
      </c>
      <c r="F44" s="1286"/>
      <c r="G44" s="1286"/>
      <c r="H44" s="1287"/>
      <c r="I44" s="107">
        <v>2377</v>
      </c>
      <c r="J44" s="108">
        <v>1998</v>
      </c>
      <c r="K44" s="108">
        <v>1610</v>
      </c>
      <c r="L44" s="108">
        <v>1245</v>
      </c>
      <c r="M44" s="109">
        <v>874</v>
      </c>
    </row>
    <row r="45" spans="2:13" ht="27.75" customHeight="1" x14ac:dyDescent="0.2">
      <c r="B45" s="1280"/>
      <c r="C45" s="1281"/>
      <c r="D45" s="106"/>
      <c r="E45" s="1286" t="s">
        <v>35</v>
      </c>
      <c r="F45" s="1286"/>
      <c r="G45" s="1286"/>
      <c r="H45" s="1287"/>
      <c r="I45" s="107">
        <v>4822</v>
      </c>
      <c r="J45" s="108">
        <v>4800</v>
      </c>
      <c r="K45" s="108">
        <v>4778</v>
      </c>
      <c r="L45" s="108">
        <v>5085</v>
      </c>
      <c r="M45" s="109">
        <v>5294</v>
      </c>
    </row>
    <row r="46" spans="2:13" ht="27.75" customHeight="1" x14ac:dyDescent="0.2">
      <c r="B46" s="1280"/>
      <c r="C46" s="1281"/>
      <c r="D46" s="110"/>
      <c r="E46" s="1286" t="s">
        <v>36</v>
      </c>
      <c r="F46" s="1286"/>
      <c r="G46" s="1286"/>
      <c r="H46" s="1287"/>
      <c r="I46" s="107" t="s">
        <v>530</v>
      </c>
      <c r="J46" s="108" t="s">
        <v>530</v>
      </c>
      <c r="K46" s="108" t="s">
        <v>530</v>
      </c>
      <c r="L46" s="108" t="s">
        <v>530</v>
      </c>
      <c r="M46" s="109" t="s">
        <v>530</v>
      </c>
    </row>
    <row r="47" spans="2:13" ht="27.75" customHeight="1" x14ac:dyDescent="0.2">
      <c r="B47" s="1280"/>
      <c r="C47" s="1281"/>
      <c r="D47" s="111"/>
      <c r="E47" s="1288" t="s">
        <v>37</v>
      </c>
      <c r="F47" s="1289"/>
      <c r="G47" s="1289"/>
      <c r="H47" s="1290"/>
      <c r="I47" s="107" t="s">
        <v>530</v>
      </c>
      <c r="J47" s="108" t="s">
        <v>530</v>
      </c>
      <c r="K47" s="108" t="s">
        <v>530</v>
      </c>
      <c r="L47" s="108" t="s">
        <v>530</v>
      </c>
      <c r="M47" s="109" t="s">
        <v>530</v>
      </c>
    </row>
    <row r="48" spans="2:13" ht="27.75" customHeight="1" x14ac:dyDescent="0.2">
      <c r="B48" s="1280"/>
      <c r="C48" s="1281"/>
      <c r="D48" s="106"/>
      <c r="E48" s="1286" t="s">
        <v>38</v>
      </c>
      <c r="F48" s="1286"/>
      <c r="G48" s="1286"/>
      <c r="H48" s="1287"/>
      <c r="I48" s="107" t="s">
        <v>530</v>
      </c>
      <c r="J48" s="108" t="s">
        <v>530</v>
      </c>
      <c r="K48" s="108" t="s">
        <v>530</v>
      </c>
      <c r="L48" s="108" t="s">
        <v>530</v>
      </c>
      <c r="M48" s="109" t="s">
        <v>530</v>
      </c>
    </row>
    <row r="49" spans="2:13" ht="27.75" customHeight="1" x14ac:dyDescent="0.2">
      <c r="B49" s="1282"/>
      <c r="C49" s="1283"/>
      <c r="D49" s="106"/>
      <c r="E49" s="1286" t="s">
        <v>39</v>
      </c>
      <c r="F49" s="1286"/>
      <c r="G49" s="1286"/>
      <c r="H49" s="1287"/>
      <c r="I49" s="107" t="s">
        <v>530</v>
      </c>
      <c r="J49" s="108" t="s">
        <v>530</v>
      </c>
      <c r="K49" s="108" t="s">
        <v>530</v>
      </c>
      <c r="L49" s="108" t="s">
        <v>530</v>
      </c>
      <c r="M49" s="109" t="s">
        <v>530</v>
      </c>
    </row>
    <row r="50" spans="2:13" ht="27.75" customHeight="1" x14ac:dyDescent="0.2">
      <c r="B50" s="1291" t="s">
        <v>40</v>
      </c>
      <c r="C50" s="1292"/>
      <c r="D50" s="112"/>
      <c r="E50" s="1286" t="s">
        <v>41</v>
      </c>
      <c r="F50" s="1286"/>
      <c r="G50" s="1286"/>
      <c r="H50" s="1287"/>
      <c r="I50" s="107">
        <v>21653</v>
      </c>
      <c r="J50" s="108">
        <v>22884</v>
      </c>
      <c r="K50" s="108">
        <v>25345</v>
      </c>
      <c r="L50" s="108">
        <v>26774</v>
      </c>
      <c r="M50" s="109">
        <v>24927</v>
      </c>
    </row>
    <row r="51" spans="2:13" ht="27.75" customHeight="1" x14ac:dyDescent="0.2">
      <c r="B51" s="1280"/>
      <c r="C51" s="1281"/>
      <c r="D51" s="106"/>
      <c r="E51" s="1286" t="s">
        <v>42</v>
      </c>
      <c r="F51" s="1286"/>
      <c r="G51" s="1286"/>
      <c r="H51" s="1287"/>
      <c r="I51" s="107">
        <v>16416</v>
      </c>
      <c r="J51" s="108">
        <v>13956</v>
      </c>
      <c r="K51" s="108">
        <v>10774</v>
      </c>
      <c r="L51" s="108">
        <v>6490</v>
      </c>
      <c r="M51" s="109">
        <v>5725</v>
      </c>
    </row>
    <row r="52" spans="2:13" ht="27.75" customHeight="1" x14ac:dyDescent="0.2">
      <c r="B52" s="1282"/>
      <c r="C52" s="1283"/>
      <c r="D52" s="106"/>
      <c r="E52" s="1286" t="s">
        <v>43</v>
      </c>
      <c r="F52" s="1286"/>
      <c r="G52" s="1286"/>
      <c r="H52" s="1287"/>
      <c r="I52" s="107">
        <v>23417</v>
      </c>
      <c r="J52" s="108">
        <v>21708</v>
      </c>
      <c r="K52" s="108">
        <v>19881</v>
      </c>
      <c r="L52" s="108">
        <v>17998</v>
      </c>
      <c r="M52" s="109">
        <v>16051</v>
      </c>
    </row>
    <row r="53" spans="2:13" ht="27.75" customHeight="1" thickBot="1" x14ac:dyDescent="0.25">
      <c r="B53" s="1293" t="s">
        <v>44</v>
      </c>
      <c r="C53" s="1294"/>
      <c r="D53" s="113"/>
      <c r="E53" s="1295" t="s">
        <v>45</v>
      </c>
      <c r="F53" s="1295"/>
      <c r="G53" s="1295"/>
      <c r="H53" s="1296"/>
      <c r="I53" s="114">
        <v>-27665</v>
      </c>
      <c r="J53" s="115">
        <v>-28347</v>
      </c>
      <c r="K53" s="115">
        <v>-30185</v>
      </c>
      <c r="L53" s="115">
        <v>-27595</v>
      </c>
      <c r="M53" s="116">
        <v>-25506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M9jIsk3Jby/oomnaV94WWkolLb52Tx2Gk8iaW/Ol0c1lPBLpLnmt0M7estpYoC0sEbGwaCZwAIFmvWlHSB+A==" saltValue="uTPye9OYYQuJF7ffXqEG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305" t="s">
        <v>48</v>
      </c>
      <c r="D55" s="1305"/>
      <c r="E55" s="1306"/>
      <c r="F55" s="128">
        <v>8777</v>
      </c>
      <c r="G55" s="128">
        <v>9695</v>
      </c>
      <c r="H55" s="129">
        <v>8410</v>
      </c>
    </row>
    <row r="56" spans="2:8" ht="52.5" customHeight="1" x14ac:dyDescent="0.2">
      <c r="B56" s="130"/>
      <c r="C56" s="1307" t="s">
        <v>49</v>
      </c>
      <c r="D56" s="1307"/>
      <c r="E56" s="1308"/>
      <c r="F56" s="131" t="s">
        <v>530</v>
      </c>
      <c r="G56" s="131" t="s">
        <v>530</v>
      </c>
      <c r="H56" s="132" t="s">
        <v>530</v>
      </c>
    </row>
    <row r="57" spans="2:8" ht="53.25" customHeight="1" x14ac:dyDescent="0.2">
      <c r="B57" s="130"/>
      <c r="C57" s="1309" t="s">
        <v>50</v>
      </c>
      <c r="D57" s="1309"/>
      <c r="E57" s="1310"/>
      <c r="F57" s="133">
        <v>15328</v>
      </c>
      <c r="G57" s="133">
        <v>15881</v>
      </c>
      <c r="H57" s="134">
        <v>15199</v>
      </c>
    </row>
    <row r="58" spans="2:8" ht="45.75" customHeight="1" x14ac:dyDescent="0.2">
      <c r="B58" s="135"/>
      <c r="C58" s="1297" t="s">
        <v>587</v>
      </c>
      <c r="D58" s="1298"/>
      <c r="E58" s="1299"/>
      <c r="F58" s="136">
        <v>6740</v>
      </c>
      <c r="G58" s="137">
        <v>7045</v>
      </c>
      <c r="H58" s="137">
        <v>6633</v>
      </c>
    </row>
    <row r="59" spans="2:8" ht="45.75" customHeight="1" x14ac:dyDescent="0.2">
      <c r="B59" s="135"/>
      <c r="C59" s="1297" t="s">
        <v>588</v>
      </c>
      <c r="D59" s="1298"/>
      <c r="E59" s="1299"/>
      <c r="F59" s="136">
        <v>6132</v>
      </c>
      <c r="G59" s="137">
        <v>6346</v>
      </c>
      <c r="H59" s="137">
        <v>6076</v>
      </c>
    </row>
    <row r="60" spans="2:8" ht="45.75" customHeight="1" x14ac:dyDescent="0.2">
      <c r="B60" s="135"/>
      <c r="C60" s="1297" t="s">
        <v>589</v>
      </c>
      <c r="D60" s="1298"/>
      <c r="E60" s="1299"/>
      <c r="F60" s="136">
        <v>1623</v>
      </c>
      <c r="G60" s="137">
        <v>1660</v>
      </c>
      <c r="H60" s="137">
        <v>1667</v>
      </c>
    </row>
    <row r="61" spans="2:8" ht="45.75" customHeight="1" x14ac:dyDescent="0.2">
      <c r="B61" s="135"/>
      <c r="C61" s="1297" t="s">
        <v>590</v>
      </c>
      <c r="D61" s="1298"/>
      <c r="E61" s="1299"/>
      <c r="F61" s="136">
        <v>319</v>
      </c>
      <c r="G61" s="137">
        <v>318</v>
      </c>
      <c r="H61" s="137">
        <v>317</v>
      </c>
    </row>
    <row r="62" spans="2:8" ht="45.75" customHeight="1" thickBot="1" x14ac:dyDescent="0.25">
      <c r="B62" s="138"/>
      <c r="C62" s="1300" t="s">
        <v>591</v>
      </c>
      <c r="D62" s="1301"/>
      <c r="E62" s="1302"/>
      <c r="F62" s="139">
        <v>273</v>
      </c>
      <c r="G62" s="140">
        <v>273</v>
      </c>
      <c r="H62" s="140">
        <v>273</v>
      </c>
    </row>
    <row r="63" spans="2:8" ht="52.5" customHeight="1" thickBot="1" x14ac:dyDescent="0.25">
      <c r="B63" s="141"/>
      <c r="C63" s="1303" t="s">
        <v>51</v>
      </c>
      <c r="D63" s="1303"/>
      <c r="E63" s="1304"/>
      <c r="F63" s="142">
        <v>24105</v>
      </c>
      <c r="G63" s="142">
        <v>25577</v>
      </c>
      <c r="H63" s="143">
        <v>23609</v>
      </c>
    </row>
    <row r="64" spans="2:8" ht="15" customHeight="1" x14ac:dyDescent="0.2"/>
  </sheetData>
  <sheetProtection algorithmName="SHA-512" hashValue="fHYlB/Hk5Nh2ZFJe5QK/mw4MmS9sz1tL0ryJbis2qt37UyBcFU5oo8kNTbJa0e5xBumLHhPhB2zgTudjLaLaMQ==" saltValue="aTwhPyIdVBqRiuLfrEVZ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597</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3">
        <v>63.3</v>
      </c>
      <c r="BQ53" s="1313"/>
      <c r="BR53" s="1313"/>
      <c r="BS53" s="1313"/>
      <c r="BT53" s="1313"/>
      <c r="BU53" s="1313"/>
      <c r="BV53" s="1313"/>
      <c r="BW53" s="1313"/>
      <c r="BX53" s="1313">
        <v>60.7</v>
      </c>
      <c r="BY53" s="1313"/>
      <c r="BZ53" s="1313"/>
      <c r="CA53" s="1313"/>
      <c r="CB53" s="1313"/>
      <c r="CC53" s="1313"/>
      <c r="CD53" s="1313"/>
      <c r="CE53" s="1313"/>
      <c r="CF53" s="1313">
        <v>61.4</v>
      </c>
      <c r="CG53" s="1313"/>
      <c r="CH53" s="1313"/>
      <c r="CI53" s="1313"/>
      <c r="CJ53" s="1313"/>
      <c r="CK53" s="1313"/>
      <c r="CL53" s="1313"/>
      <c r="CM53" s="1313"/>
      <c r="CN53" s="1313">
        <v>61</v>
      </c>
      <c r="CO53" s="1313"/>
      <c r="CP53" s="1313"/>
      <c r="CQ53" s="1313"/>
      <c r="CR53" s="1313"/>
      <c r="CS53" s="1313"/>
      <c r="CT53" s="1313"/>
      <c r="CU53" s="1313"/>
      <c r="CV53" s="1313">
        <v>62.2</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601</v>
      </c>
      <c r="AO55" s="1317"/>
      <c r="AP55" s="1317"/>
      <c r="AQ55" s="1317"/>
      <c r="AR55" s="1317"/>
      <c r="AS55" s="1317"/>
      <c r="AT55" s="1317"/>
      <c r="AU55" s="1317"/>
      <c r="AV55" s="1317"/>
      <c r="AW55" s="1317"/>
      <c r="AX55" s="1317"/>
      <c r="AY55" s="1317"/>
      <c r="AZ55" s="1317"/>
      <c r="BA55" s="1317"/>
      <c r="BB55" s="1316" t="s">
        <v>599</v>
      </c>
      <c r="BC55" s="1316"/>
      <c r="BD55" s="1316"/>
      <c r="BE55" s="1316"/>
      <c r="BF55" s="1316"/>
      <c r="BG55" s="1316"/>
      <c r="BH55" s="1316"/>
      <c r="BI55" s="1316"/>
      <c r="BJ55" s="1316"/>
      <c r="BK55" s="1316"/>
      <c r="BL55" s="1316"/>
      <c r="BM55" s="1316"/>
      <c r="BN55" s="1316"/>
      <c r="BO55" s="1316"/>
      <c r="BP55" s="1313">
        <v>6.5</v>
      </c>
      <c r="BQ55" s="1313"/>
      <c r="BR55" s="1313"/>
      <c r="BS55" s="1313"/>
      <c r="BT55" s="1313"/>
      <c r="BU55" s="1313"/>
      <c r="BV55" s="1313"/>
      <c r="BW55" s="1313"/>
      <c r="BX55" s="1313">
        <v>5.8</v>
      </c>
      <c r="BY55" s="1313"/>
      <c r="BZ55" s="1313"/>
      <c r="CA55" s="1313"/>
      <c r="CB55" s="1313"/>
      <c r="CC55" s="1313"/>
      <c r="CD55" s="1313"/>
      <c r="CE55" s="1313"/>
      <c r="CF55" s="1313">
        <v>2.7</v>
      </c>
      <c r="CG55" s="1313"/>
      <c r="CH55" s="1313"/>
      <c r="CI55" s="1313"/>
      <c r="CJ55" s="1313"/>
      <c r="CK55" s="1313"/>
      <c r="CL55" s="1313"/>
      <c r="CM55" s="1313"/>
      <c r="CN55" s="1313">
        <v>0.5</v>
      </c>
      <c r="CO55" s="1313"/>
      <c r="CP55" s="1313"/>
      <c r="CQ55" s="1313"/>
      <c r="CR55" s="1313"/>
      <c r="CS55" s="1313"/>
      <c r="CT55" s="1313"/>
      <c r="CU55" s="1313"/>
      <c r="CV55" s="1313">
        <v>13.5</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600</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58.6</v>
      </c>
      <c r="BY57" s="1313"/>
      <c r="BZ57" s="1313"/>
      <c r="CA57" s="1313"/>
      <c r="CB57" s="1313"/>
      <c r="CC57" s="1313"/>
      <c r="CD57" s="1313"/>
      <c r="CE57" s="1313"/>
      <c r="CF57" s="1313">
        <v>60.2</v>
      </c>
      <c r="CG57" s="1313"/>
      <c r="CH57" s="1313"/>
      <c r="CI57" s="1313"/>
      <c r="CJ57" s="1313"/>
      <c r="CK57" s="1313"/>
      <c r="CL57" s="1313"/>
      <c r="CM57" s="1313"/>
      <c r="CN57" s="1313">
        <v>60.4</v>
      </c>
      <c r="CO57" s="1313"/>
      <c r="CP57" s="1313"/>
      <c r="CQ57" s="1313"/>
      <c r="CR57" s="1313"/>
      <c r="CS57" s="1313"/>
      <c r="CT57" s="1313"/>
      <c r="CU57" s="1313"/>
      <c r="CV57" s="1313">
        <v>58.7</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602</v>
      </c>
    </row>
    <row r="64" spans="1:109" ht="13" x14ac:dyDescent="0.2">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603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597</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604</v>
      </c>
      <c r="BC75" s="1316"/>
      <c r="BD75" s="1316"/>
      <c r="BE75" s="1316"/>
      <c r="BF75" s="1316"/>
      <c r="BG75" s="1316"/>
      <c r="BH75" s="1316"/>
      <c r="BI75" s="1316"/>
      <c r="BJ75" s="1316"/>
      <c r="BK75" s="1316"/>
      <c r="BL75" s="1316"/>
      <c r="BM75" s="1316"/>
      <c r="BN75" s="1316"/>
      <c r="BO75" s="1316"/>
      <c r="BP75" s="1313">
        <v>-1.5</v>
      </c>
      <c r="BQ75" s="1313"/>
      <c r="BR75" s="1313"/>
      <c r="BS75" s="1313"/>
      <c r="BT75" s="1313"/>
      <c r="BU75" s="1313"/>
      <c r="BV75" s="1313"/>
      <c r="BW75" s="1313"/>
      <c r="BX75" s="1313">
        <v>-2.2999999999999998</v>
      </c>
      <c r="BY75" s="1313"/>
      <c r="BZ75" s="1313"/>
      <c r="CA75" s="1313"/>
      <c r="CB75" s="1313"/>
      <c r="CC75" s="1313"/>
      <c r="CD75" s="1313"/>
      <c r="CE75" s="1313"/>
      <c r="CF75" s="1313">
        <v>-3</v>
      </c>
      <c r="CG75" s="1313"/>
      <c r="CH75" s="1313"/>
      <c r="CI75" s="1313"/>
      <c r="CJ75" s="1313"/>
      <c r="CK75" s="1313"/>
      <c r="CL75" s="1313"/>
      <c r="CM75" s="1313"/>
      <c r="CN75" s="1313">
        <v>-2.9</v>
      </c>
      <c r="CO75" s="1313"/>
      <c r="CP75" s="1313"/>
      <c r="CQ75" s="1313"/>
      <c r="CR75" s="1313"/>
      <c r="CS75" s="1313"/>
      <c r="CT75" s="1313"/>
      <c r="CU75" s="1313"/>
      <c r="CV75" s="1313">
        <v>-2.7</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601</v>
      </c>
      <c r="AO77" s="1317"/>
      <c r="AP77" s="1317"/>
      <c r="AQ77" s="1317"/>
      <c r="AR77" s="1317"/>
      <c r="AS77" s="1317"/>
      <c r="AT77" s="1317"/>
      <c r="AU77" s="1317"/>
      <c r="AV77" s="1317"/>
      <c r="AW77" s="1317"/>
      <c r="AX77" s="1317"/>
      <c r="AY77" s="1317"/>
      <c r="AZ77" s="1317"/>
      <c r="BA77" s="1317"/>
      <c r="BB77" s="1316" t="s">
        <v>599</v>
      </c>
      <c r="BC77" s="1316"/>
      <c r="BD77" s="1316"/>
      <c r="BE77" s="1316"/>
      <c r="BF77" s="1316"/>
      <c r="BG77" s="1316"/>
      <c r="BH77" s="1316"/>
      <c r="BI77" s="1316"/>
      <c r="BJ77" s="1316"/>
      <c r="BK77" s="1316"/>
      <c r="BL77" s="1316"/>
      <c r="BM77" s="1316"/>
      <c r="BN77" s="1316"/>
      <c r="BO77" s="1316"/>
      <c r="BP77" s="1313">
        <v>6.5</v>
      </c>
      <c r="BQ77" s="1313"/>
      <c r="BR77" s="1313"/>
      <c r="BS77" s="1313"/>
      <c r="BT77" s="1313"/>
      <c r="BU77" s="1313"/>
      <c r="BV77" s="1313"/>
      <c r="BW77" s="1313"/>
      <c r="BX77" s="1313">
        <v>5.8</v>
      </c>
      <c r="BY77" s="1313"/>
      <c r="BZ77" s="1313"/>
      <c r="CA77" s="1313"/>
      <c r="CB77" s="1313"/>
      <c r="CC77" s="1313"/>
      <c r="CD77" s="1313"/>
      <c r="CE77" s="1313"/>
      <c r="CF77" s="1313">
        <v>2.7</v>
      </c>
      <c r="CG77" s="1313"/>
      <c r="CH77" s="1313"/>
      <c r="CI77" s="1313"/>
      <c r="CJ77" s="1313"/>
      <c r="CK77" s="1313"/>
      <c r="CL77" s="1313"/>
      <c r="CM77" s="1313"/>
      <c r="CN77" s="1313">
        <v>0.5</v>
      </c>
      <c r="CO77" s="1313"/>
      <c r="CP77" s="1313"/>
      <c r="CQ77" s="1313"/>
      <c r="CR77" s="1313"/>
      <c r="CS77" s="1313"/>
      <c r="CT77" s="1313"/>
      <c r="CU77" s="1313"/>
      <c r="CV77" s="1313">
        <v>13.5</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604</v>
      </c>
      <c r="BC79" s="1316"/>
      <c r="BD79" s="1316"/>
      <c r="BE79" s="1316"/>
      <c r="BF79" s="1316"/>
      <c r="BG79" s="1316"/>
      <c r="BH79" s="1316"/>
      <c r="BI79" s="1316"/>
      <c r="BJ79" s="1316"/>
      <c r="BK79" s="1316"/>
      <c r="BL79" s="1316"/>
      <c r="BM79" s="1316"/>
      <c r="BN79" s="1316"/>
      <c r="BO79" s="1316"/>
      <c r="BP79" s="1313">
        <v>5.9</v>
      </c>
      <c r="BQ79" s="1313"/>
      <c r="BR79" s="1313"/>
      <c r="BS79" s="1313"/>
      <c r="BT79" s="1313"/>
      <c r="BU79" s="1313"/>
      <c r="BV79" s="1313"/>
      <c r="BW79" s="1313"/>
      <c r="BX79" s="1313">
        <v>5.3</v>
      </c>
      <c r="BY79" s="1313"/>
      <c r="BZ79" s="1313"/>
      <c r="CA79" s="1313"/>
      <c r="CB79" s="1313"/>
      <c r="CC79" s="1313"/>
      <c r="CD79" s="1313"/>
      <c r="CE79" s="1313"/>
      <c r="CF79" s="1313">
        <v>5</v>
      </c>
      <c r="CG79" s="1313"/>
      <c r="CH79" s="1313"/>
      <c r="CI79" s="1313"/>
      <c r="CJ79" s="1313"/>
      <c r="CK79" s="1313"/>
      <c r="CL79" s="1313"/>
      <c r="CM79" s="1313"/>
      <c r="CN79" s="1313">
        <v>5.0999999999999996</v>
      </c>
      <c r="CO79" s="1313"/>
      <c r="CP79" s="1313"/>
      <c r="CQ79" s="1313"/>
      <c r="CR79" s="1313"/>
      <c r="CS79" s="1313"/>
      <c r="CT79" s="1313"/>
      <c r="CU79" s="1313"/>
      <c r="CV79" s="1313">
        <v>4.3</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iN2gRKSG4or1EldOvX2F8O//DrrqjnYN8WTJaPpIjWw/8FG4oAXvSeOw8xoWK2WrtIxLsuHG7GLKoZ04xUXjcQ==" saltValue="G5/wcLUOv7fMx8HOYnno1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Bl+ktGGMwjGqCq3kN7SizQ8LeyLeW/eHP6VMsIEOip0hlGPDuW/RZnlxnFd4Ix1ur7LxxDp/ZEeXxICEqM4E+g==" saltValue="ExEDuyEspkS7GLxGUMGFQ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hsK0bJgDH3vRw/3xQpyhxcwbZJcspTXEo8h813CH9YesYlesGbc/k+S8jK3tMeTcS7k8IFWXaNJAhsnwqJK9SQ==" saltValue="MKhKYc2MNvkz7z7Yl0luc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67332</v>
      </c>
      <c r="E3" s="162"/>
      <c r="F3" s="163">
        <v>63257</v>
      </c>
      <c r="G3" s="164"/>
      <c r="H3" s="165"/>
    </row>
    <row r="4" spans="1:8" x14ac:dyDescent="0.2">
      <c r="A4" s="166"/>
      <c r="B4" s="167"/>
      <c r="C4" s="168"/>
      <c r="D4" s="169">
        <v>58263</v>
      </c>
      <c r="E4" s="170"/>
      <c r="F4" s="171">
        <v>27259</v>
      </c>
      <c r="G4" s="172"/>
      <c r="H4" s="173"/>
    </row>
    <row r="5" spans="1:8" x14ac:dyDescent="0.2">
      <c r="A5" s="154" t="s">
        <v>549</v>
      </c>
      <c r="B5" s="159"/>
      <c r="C5" s="160"/>
      <c r="D5" s="161">
        <v>86843</v>
      </c>
      <c r="E5" s="162"/>
      <c r="F5" s="163">
        <v>52308</v>
      </c>
      <c r="G5" s="164"/>
      <c r="H5" s="165"/>
    </row>
    <row r="6" spans="1:8" x14ac:dyDescent="0.2">
      <c r="A6" s="166"/>
      <c r="B6" s="167"/>
      <c r="C6" s="168"/>
      <c r="D6" s="169">
        <v>69518</v>
      </c>
      <c r="E6" s="170"/>
      <c r="F6" s="171">
        <v>28695</v>
      </c>
      <c r="G6" s="172"/>
      <c r="H6" s="173"/>
    </row>
    <row r="7" spans="1:8" x14ac:dyDescent="0.2">
      <c r="A7" s="154" t="s">
        <v>550</v>
      </c>
      <c r="B7" s="159"/>
      <c r="C7" s="160"/>
      <c r="D7" s="161">
        <v>75569</v>
      </c>
      <c r="E7" s="162"/>
      <c r="F7" s="163">
        <v>46402</v>
      </c>
      <c r="G7" s="164"/>
      <c r="H7" s="165"/>
    </row>
    <row r="8" spans="1:8" x14ac:dyDescent="0.2">
      <c r="A8" s="166"/>
      <c r="B8" s="167"/>
      <c r="C8" s="168"/>
      <c r="D8" s="169">
        <v>60200</v>
      </c>
      <c r="E8" s="170"/>
      <c r="F8" s="171">
        <v>26897</v>
      </c>
      <c r="G8" s="172"/>
      <c r="H8" s="173"/>
    </row>
    <row r="9" spans="1:8" x14ac:dyDescent="0.2">
      <c r="A9" s="154" t="s">
        <v>551</v>
      </c>
      <c r="B9" s="159"/>
      <c r="C9" s="160"/>
      <c r="D9" s="161">
        <v>60292</v>
      </c>
      <c r="E9" s="162"/>
      <c r="F9" s="163">
        <v>66343</v>
      </c>
      <c r="G9" s="164"/>
      <c r="H9" s="165"/>
    </row>
    <row r="10" spans="1:8" x14ac:dyDescent="0.2">
      <c r="A10" s="166"/>
      <c r="B10" s="167"/>
      <c r="C10" s="168"/>
      <c r="D10" s="169">
        <v>46144</v>
      </c>
      <c r="E10" s="170"/>
      <c r="F10" s="171">
        <v>34529</v>
      </c>
      <c r="G10" s="172"/>
      <c r="H10" s="173"/>
    </row>
    <row r="11" spans="1:8" x14ac:dyDescent="0.2">
      <c r="A11" s="154" t="s">
        <v>552</v>
      </c>
      <c r="B11" s="159"/>
      <c r="C11" s="160"/>
      <c r="D11" s="161">
        <v>63808</v>
      </c>
      <c r="E11" s="162"/>
      <c r="F11" s="163">
        <v>60285</v>
      </c>
      <c r="G11" s="164"/>
      <c r="H11" s="165"/>
    </row>
    <row r="12" spans="1:8" x14ac:dyDescent="0.2">
      <c r="A12" s="166"/>
      <c r="B12" s="167"/>
      <c r="C12" s="174"/>
      <c r="D12" s="169">
        <v>42186</v>
      </c>
      <c r="E12" s="170"/>
      <c r="F12" s="171">
        <v>36445</v>
      </c>
      <c r="G12" s="172"/>
      <c r="H12" s="173"/>
    </row>
    <row r="13" spans="1:8" x14ac:dyDescent="0.2">
      <c r="A13" s="154"/>
      <c r="B13" s="159"/>
      <c r="C13" s="175"/>
      <c r="D13" s="176">
        <v>70769</v>
      </c>
      <c r="E13" s="177"/>
      <c r="F13" s="178">
        <v>57719</v>
      </c>
      <c r="G13" s="179"/>
      <c r="H13" s="165"/>
    </row>
    <row r="14" spans="1:8" x14ac:dyDescent="0.2">
      <c r="A14" s="166"/>
      <c r="B14" s="167"/>
      <c r="C14" s="168"/>
      <c r="D14" s="169">
        <v>55262</v>
      </c>
      <c r="E14" s="170"/>
      <c r="F14" s="171">
        <v>30765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12.39</v>
      </c>
      <c r="C19" s="180">
        <f>ROUND(VALUE(SUBSTITUTE(実質収支比率等に係る経年分析!G$48,"▲","-")),2)</f>
        <v>9.4</v>
      </c>
      <c r="D19" s="180">
        <f>ROUND(VALUE(SUBSTITUTE(実質収支比率等に係る経年分析!H$48,"▲","-")),2)</f>
        <v>11.55</v>
      </c>
      <c r="E19" s="180">
        <f>ROUND(VALUE(SUBSTITUTE(実質収支比率等に係る経年分析!I$48,"▲","-")),2)</f>
        <v>9.08</v>
      </c>
      <c r="F19" s="180">
        <f>ROUND(VALUE(SUBSTITUTE(実質収支比率等に係る経年分析!J$48,"▲","-")),2)</f>
        <v>14.04</v>
      </c>
    </row>
    <row r="20" spans="1:11" x14ac:dyDescent="0.2">
      <c r="A20" s="180" t="s">
        <v>55</v>
      </c>
      <c r="B20" s="180">
        <f>ROUND(VALUE(SUBSTITUTE(実質収支比率等に係る経年分析!F$47,"▲","-")),2)</f>
        <v>26.84</v>
      </c>
      <c r="C20" s="180">
        <f>ROUND(VALUE(SUBSTITUTE(実質収支比率等に係る経年分析!G$47,"▲","-")),2)</f>
        <v>22.82</v>
      </c>
      <c r="D20" s="180">
        <f>ROUND(VALUE(SUBSTITUTE(実質収支比率等に係る経年分析!H$47,"▲","-")),2)</f>
        <v>25.04</v>
      </c>
      <c r="E20" s="180">
        <f>ROUND(VALUE(SUBSTITUTE(実質収支比率等に係る経年分析!I$47,"▲","-")),2)</f>
        <v>24.38</v>
      </c>
      <c r="F20" s="180">
        <f>ROUND(VALUE(SUBSTITUTE(実質収支比率等に係る経年分析!J$47,"▲","-")),2)</f>
        <v>22.29</v>
      </c>
    </row>
    <row r="21" spans="1:11" x14ac:dyDescent="0.2">
      <c r="A21" s="180" t="s">
        <v>56</v>
      </c>
      <c r="B21" s="180">
        <f>IF(ISNUMBER(VALUE(SUBSTITUTE(実質収支比率等に係る経年分析!F$49,"▲","-"))),ROUND(VALUE(SUBSTITUTE(実質収支比率等に係る経年分析!F$49,"▲","-")),2),NA())</f>
        <v>-4.87</v>
      </c>
      <c r="C21" s="180">
        <f>IF(ISNUMBER(VALUE(SUBSTITUTE(実質収支比率等に係る経年分析!G$49,"▲","-"))),ROUND(VALUE(SUBSTITUTE(実質収支比率等に係る経年分析!G$49,"▲","-")),2),NA())</f>
        <v>-4.9000000000000004</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1.06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刈谷野田北部土地区画整理事業特別会計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0.56999999999999995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0.56999999999999995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0.43</v>
      </c>
    </row>
    <row r="31" spans="1:11" x14ac:dyDescent="0.2">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0.77</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2">
      <c r="A33" s="181" t="str">
        <f>IF(連結実質赤字比率に係る赤字・黒字の構成分析!C$37="",NA(),連結実質赤字比率に係る赤字・黒字の構成分析!C$37)</f>
        <v>刈谷小垣江駅東部土地区画整理事業特別会計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2.2400000000000002</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2.4300000000000002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14.04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16.149999999999999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4425</v>
      </c>
      <c r="E42" s="182"/>
      <c r="F42" s="182"/>
      <c r="G42" s="182">
        <f>'実質公債費比率（分子）の構造'!L$52</f>
        <v>3449</v>
      </c>
      <c r="H42" s="182"/>
      <c r="I42" s="182"/>
      <c r="J42" s="182">
        <f>'実質公債費比率（分子）の構造'!M$52</f>
        <v>3241</v>
      </c>
      <c r="K42" s="182"/>
      <c r="L42" s="182"/>
      <c r="M42" s="182">
        <f>'実質公債費比率（分子）の構造'!N$52</f>
        <v>2850</v>
      </c>
      <c r="N42" s="182"/>
      <c r="O42" s="182"/>
      <c r="P42" s="182">
        <f>'実質公債費比率（分子）の構造'!O$52</f>
        <v>2894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342</v>
      </c>
      <c r="C45" s="182"/>
      <c r="D45" s="182"/>
      <c r="E45" s="182">
        <f>'実質公債費比率（分子）の構造'!L$49</f>
        <v>411</v>
      </c>
      <c r="F45" s="182"/>
      <c r="G45" s="182"/>
      <c r="H45" s="182">
        <f>'実質公債費比率（分子）の構造'!M$49</f>
        <v>415</v>
      </c>
      <c r="I45" s="182"/>
      <c r="J45" s="182"/>
      <c r="K45" s="182">
        <f>'実質公債費比率（分子）の構造'!N$49</f>
        <v>415</v>
      </c>
      <c r="L45" s="182"/>
      <c r="M45" s="182"/>
      <c r="N45" s="182">
        <f>'実質公債費比率（分子）の構造'!O$49</f>
        <v>417</v>
      </c>
      <c r="O45" s="182"/>
      <c r="P45" s="182"/>
    </row>
    <row r="46" spans="1:16" x14ac:dyDescent="0.2">
      <c r="A46" s="182" t="s">
        <v>67</v>
      </c>
      <c r="B46" s="182">
        <f>'実質公債費比率（分子）の構造'!K$48</f>
        <v>1471</v>
      </c>
      <c r="C46" s="182"/>
      <c r="D46" s="182"/>
      <c r="E46" s="182">
        <f>'実質公債費比率（分子）の構造'!L$48</f>
        <v>682</v>
      </c>
      <c r="F46" s="182"/>
      <c r="G46" s="182"/>
      <c r="H46" s="182">
        <f>'実質公債費比率（分子）の構造'!M$48</f>
        <v>615</v>
      </c>
      <c r="I46" s="182"/>
      <c r="J46" s="182"/>
      <c r="K46" s="182">
        <f>'実質公債費比率（分子）の構造'!N$48</f>
        <v>385</v>
      </c>
      <c r="L46" s="182"/>
      <c r="M46" s="182"/>
      <c r="N46" s="182">
        <f>'実質公債費比率（分子）の構造'!O$48</f>
        <v>508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1600</v>
      </c>
      <c r="C49" s="182"/>
      <c r="D49" s="182"/>
      <c r="E49" s="182">
        <f>'実質公債費比率（分子）の構造'!L$45</f>
        <v>1411</v>
      </c>
      <c r="F49" s="182"/>
      <c r="G49" s="182"/>
      <c r="H49" s="182">
        <f>'実質公債費比率（分子）の構造'!M$45</f>
        <v>1050</v>
      </c>
      <c r="I49" s="182"/>
      <c r="J49" s="182"/>
      <c r="K49" s="182">
        <f>'実質公債費比率（分子）の構造'!N$45</f>
        <v>1095</v>
      </c>
      <c r="L49" s="182"/>
      <c r="M49" s="182"/>
      <c r="N49" s="182">
        <f>'実質公債費比率（分子）の構造'!O$45</f>
        <v>1185</v>
      </c>
      <c r="O49" s="182"/>
      <c r="P49" s="182"/>
    </row>
    <row r="50" spans="1:16" x14ac:dyDescent="0.2">
      <c r="A50" s="182" t="s">
        <v>71</v>
      </c>
      <c r="B50" s="182" t="e">
        <f>NA()</f>
        <v>#N/A</v>
      </c>
      <c r="C50" s="182">
        <f>IF(ISNUMBER('実質公債費比率（分子）の構造'!K$53),'実質公債費比率（分子）の構造'!K$53,NA())</f>
        <v>-1012</v>
      </c>
      <c r="D50" s="182" t="e">
        <f>NA()</f>
        <v>#N/A</v>
      </c>
      <c r="E50" s="182" t="e">
        <f>NA()</f>
        <v>#N/A</v>
      </c>
      <c r="F50" s="182">
        <f>IF(ISNUMBER('実質公債費比率（分子）の構造'!L$53),'実質公債費比率（分子）の構造'!L$53,NA())</f>
        <v>-945</v>
      </c>
      <c r="G50" s="182" t="e">
        <f>NA()</f>
        <v>#N/A</v>
      </c>
      <c r="H50" s="182" t="e">
        <f>NA()</f>
        <v>#N/A</v>
      </c>
      <c r="I50" s="182">
        <f>IF(ISNUMBER('実質公債費比率（分子）の構造'!M$53),'実質公債費比率（分子）の構造'!M$53,NA())</f>
        <v>-1161</v>
      </c>
      <c r="J50" s="182" t="e">
        <f>NA()</f>
        <v>#N/A</v>
      </c>
      <c r="K50" s="182" t="e">
        <f>NA()</f>
        <v>#N/A</v>
      </c>
      <c r="L50" s="182">
        <f>IF(ISNUMBER('実質公債費比率（分子）の構造'!N$53),'実質公債費比率（分子）の構造'!N$53,NA())</f>
        <v>-955</v>
      </c>
      <c r="M50" s="182" t="e">
        <f>NA()</f>
        <v>#N/A</v>
      </c>
      <c r="N50" s="182" t="e">
        <f>NA()</f>
        <v>#N/A</v>
      </c>
      <c r="O50" s="182">
        <f>IF(ISNUMBER('実質公債費比率（分子）の構造'!O$53),'実質公債費比率（分子）の構造'!O$53,NA())</f>
        <v>-784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23417</v>
      </c>
      <c r="E56" s="181"/>
      <c r="F56" s="181"/>
      <c r="G56" s="181">
        <f>'将来負担比率（分子）の構造'!J$52</f>
        <v>21708</v>
      </c>
      <c r="H56" s="181"/>
      <c r="I56" s="181"/>
      <c r="J56" s="181">
        <f>'将来負担比率（分子）の構造'!K$52</f>
        <v>19881</v>
      </c>
      <c r="K56" s="181"/>
      <c r="L56" s="181"/>
      <c r="M56" s="181">
        <f>'将来負担比率（分子）の構造'!L$52</f>
        <v>17998</v>
      </c>
      <c r="N56" s="181"/>
      <c r="O56" s="181"/>
      <c r="P56" s="181">
        <f>'将来負担比率（分子）の構造'!M$52</f>
        <v>16051</v>
      </c>
    </row>
    <row r="57" spans="1:16" x14ac:dyDescent="0.2">
      <c r="A57" s="181" t="s">
        <v>42</v>
      </c>
      <c r="B57" s="181"/>
      <c r="C57" s="181"/>
      <c r="D57" s="181">
        <f>'将来負担比率（分子）の構造'!I$51</f>
        <v>16416</v>
      </c>
      <c r="E57" s="181"/>
      <c r="F57" s="181"/>
      <c r="G57" s="181">
        <f>'将来負担比率（分子）の構造'!J$51</f>
        <v>13956</v>
      </c>
      <c r="H57" s="181"/>
      <c r="I57" s="181"/>
      <c r="J57" s="181">
        <f>'将来負担比率（分子）の構造'!K$51</f>
        <v>10774</v>
      </c>
      <c r="K57" s="181"/>
      <c r="L57" s="181"/>
      <c r="M57" s="181">
        <f>'将来負担比率（分子）の構造'!L$51</f>
        <v>6490</v>
      </c>
      <c r="N57" s="181"/>
      <c r="O57" s="181"/>
      <c r="P57" s="181">
        <f>'将来負担比率（分子）の構造'!M$51</f>
        <v>5725</v>
      </c>
    </row>
    <row r="58" spans="1:16" x14ac:dyDescent="0.2">
      <c r="A58" s="181" t="s">
        <v>41</v>
      </c>
      <c r="B58" s="181"/>
      <c r="C58" s="181"/>
      <c r="D58" s="181">
        <f>'将来負担比率（分子）の構造'!I$50</f>
        <v>21653</v>
      </c>
      <c r="E58" s="181"/>
      <c r="F58" s="181"/>
      <c r="G58" s="181">
        <f>'将来負担比率（分子）の構造'!J$50</f>
        <v>22884</v>
      </c>
      <c r="H58" s="181"/>
      <c r="I58" s="181"/>
      <c r="J58" s="181">
        <f>'将来負担比率（分子）の構造'!K$50</f>
        <v>25345</v>
      </c>
      <c r="K58" s="181"/>
      <c r="L58" s="181"/>
      <c r="M58" s="181">
        <f>'将来負担比率（分子）の構造'!L$50</f>
        <v>26774</v>
      </c>
      <c r="N58" s="181"/>
      <c r="O58" s="181"/>
      <c r="P58" s="181">
        <f>'将来負担比率（分子）の構造'!M$50</f>
        <v>24927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4822</v>
      </c>
      <c r="C62" s="181"/>
      <c r="D62" s="181"/>
      <c r="E62" s="181">
        <f>'将来負担比率（分子）の構造'!J$45</f>
        <v>4800</v>
      </c>
      <c r="F62" s="181"/>
      <c r="G62" s="181"/>
      <c r="H62" s="181">
        <f>'将来負担比率（分子）の構造'!K$45</f>
        <v>4778</v>
      </c>
      <c r="I62" s="181"/>
      <c r="J62" s="181"/>
      <c r="K62" s="181">
        <f>'将来負担比率（分子）の構造'!L$45</f>
        <v>5085</v>
      </c>
      <c r="L62" s="181"/>
      <c r="M62" s="181"/>
      <c r="N62" s="181">
        <f>'将来負担比率（分子）の構造'!M$45</f>
        <v>5294</v>
      </c>
      <c r="O62" s="181"/>
      <c r="P62" s="181"/>
    </row>
    <row r="63" spans="1:16" x14ac:dyDescent="0.2">
      <c r="A63" s="181" t="s">
        <v>34</v>
      </c>
      <c r="B63" s="181">
        <f>'将来負担比率（分子）の構造'!I$44</f>
        <v>2377</v>
      </c>
      <c r="C63" s="181"/>
      <c r="D63" s="181"/>
      <c r="E63" s="181">
        <f>'将来負担比率（分子）の構造'!J$44</f>
        <v>1998</v>
      </c>
      <c r="F63" s="181"/>
      <c r="G63" s="181"/>
      <c r="H63" s="181">
        <f>'将来負担比率（分子）の構造'!K$44</f>
        <v>1610</v>
      </c>
      <c r="I63" s="181"/>
      <c r="J63" s="181"/>
      <c r="K63" s="181">
        <f>'将来負担比率（分子）の構造'!L$44</f>
        <v>1245</v>
      </c>
      <c r="L63" s="181"/>
      <c r="M63" s="181"/>
      <c r="N63" s="181">
        <f>'将来負担比率（分子）の構造'!M$44</f>
        <v>874</v>
      </c>
      <c r="O63" s="181"/>
      <c r="P63" s="181"/>
    </row>
    <row r="64" spans="1:16" x14ac:dyDescent="0.2">
      <c r="A64" s="181" t="s">
        <v>33</v>
      </c>
      <c r="B64" s="181">
        <f>'将来負担比率（分子）の構造'!I$43</f>
        <v>19419</v>
      </c>
      <c r="C64" s="181"/>
      <c r="D64" s="181"/>
      <c r="E64" s="181">
        <f>'将来負担比率（分子）の構造'!J$43</f>
        <v>14714</v>
      </c>
      <c r="F64" s="181"/>
      <c r="G64" s="181"/>
      <c r="H64" s="181">
        <f>'将来負担比率（分子）の構造'!K$43</f>
        <v>9946</v>
      </c>
      <c r="I64" s="181"/>
      <c r="J64" s="181"/>
      <c r="K64" s="181">
        <f>'将来負担比率（分子）の構造'!L$43</f>
        <v>7522</v>
      </c>
      <c r="L64" s="181"/>
      <c r="M64" s="181"/>
      <c r="N64" s="181">
        <f>'将来負担比率（分子）の構造'!M$43</f>
        <v>4956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7202</v>
      </c>
      <c r="C66" s="181"/>
      <c r="D66" s="181"/>
      <c r="E66" s="181">
        <f>'将来負担比率（分子）の構造'!J$41</f>
        <v>8689</v>
      </c>
      <c r="F66" s="181"/>
      <c r="G66" s="181"/>
      <c r="H66" s="181">
        <f>'将来負担比率（分子）の構造'!K$41</f>
        <v>9481</v>
      </c>
      <c r="I66" s="181"/>
      <c r="J66" s="181"/>
      <c r="K66" s="181">
        <f>'将来負担比率（分子）の構造'!L$41</f>
        <v>9816</v>
      </c>
      <c r="L66" s="181"/>
      <c r="M66" s="181"/>
      <c r="N66" s="181">
        <f>'将来負担比率（分子）の構造'!M$41</f>
        <v>10074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8777</v>
      </c>
      <c r="C72" s="185">
        <f>基金残高に係る経年分析!G55</f>
        <v>9695</v>
      </c>
      <c r="D72" s="185">
        <f>基金残高に係る経年分析!H55</f>
        <v>8410</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15328</v>
      </c>
      <c r="C74" s="185">
        <f>基金残高に係る経年分析!G57</f>
        <v>15881</v>
      </c>
      <c r="D74" s="185">
        <f>基金残高に係る経年分析!H57</f>
        <v>15199</v>
      </c>
    </row>
  </sheetData>
  <sheetProtection algorithmName="SHA-512" hashValue="XgEwV6maRUpht5v2fs5aV/prvdIHA6kFOQQz8QKKCof/eewp/K1ivZa46UHLTP/DqKf6j3TcLGwWc9Vhb6prEQ==" saltValue="wxAMYB+svgrZLfe9dBBC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231</v>
      </c>
      <c r="C5" s="672"/>
      <c r="D5" s="672"/>
      <c r="E5" s="672"/>
      <c r="F5" s="672"/>
      <c r="G5" s="672"/>
      <c r="H5" s="672"/>
      <c r="I5" s="672"/>
      <c r="J5" s="672"/>
      <c r="K5" s="672"/>
      <c r="L5" s="672"/>
      <c r="M5" s="672"/>
      <c r="N5" s="672"/>
      <c r="O5" s="672"/>
      <c r="P5" s="672"/>
      <c r="Q5" s="673"/>
      <c r="R5" s="674">
        <v>36290416</v>
      </c>
      <c r="S5" s="675"/>
      <c r="T5" s="675"/>
      <c r="U5" s="675"/>
      <c r="V5" s="675"/>
      <c r="W5" s="675"/>
      <c r="X5" s="675"/>
      <c r="Y5" s="676"/>
      <c r="Z5" s="677">
        <v>43.6</v>
      </c>
      <c r="AA5" s="677"/>
      <c r="AB5" s="677"/>
      <c r="AC5" s="677"/>
      <c r="AD5" s="678">
        <v>33363972</v>
      </c>
      <c r="AE5" s="678"/>
      <c r="AF5" s="678"/>
      <c r="AG5" s="678"/>
      <c r="AH5" s="678"/>
      <c r="AI5" s="678"/>
      <c r="AJ5" s="678"/>
      <c r="AK5" s="678"/>
      <c r="AL5" s="679">
        <v>85.5</v>
      </c>
      <c r="AM5" s="680"/>
      <c r="AN5" s="680"/>
      <c r="AO5" s="681"/>
      <c r="AP5" s="671" t="s">
        <v>232</v>
      </c>
      <c r="AQ5" s="672"/>
      <c r="AR5" s="672"/>
      <c r="AS5" s="672"/>
      <c r="AT5" s="672"/>
      <c r="AU5" s="672"/>
      <c r="AV5" s="672"/>
      <c r="AW5" s="672"/>
      <c r="AX5" s="672"/>
      <c r="AY5" s="672"/>
      <c r="AZ5" s="672"/>
      <c r="BA5" s="672"/>
      <c r="BB5" s="672"/>
      <c r="BC5" s="672"/>
      <c r="BD5" s="672"/>
      <c r="BE5" s="672"/>
      <c r="BF5" s="673"/>
      <c r="BG5" s="685">
        <v>33363972</v>
      </c>
      <c r="BH5" s="686"/>
      <c r="BI5" s="686"/>
      <c r="BJ5" s="686"/>
      <c r="BK5" s="686"/>
      <c r="BL5" s="686"/>
      <c r="BM5" s="686"/>
      <c r="BN5" s="687"/>
      <c r="BO5" s="688">
        <v>91.9</v>
      </c>
      <c r="BP5" s="688"/>
      <c r="BQ5" s="688"/>
      <c r="BR5" s="688"/>
      <c r="BS5" s="689" t="s">
        <v>233</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225</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2">
      <c r="B6" s="682" t="s">
        <v>237</v>
      </c>
      <c r="C6" s="683"/>
      <c r="D6" s="683"/>
      <c r="E6" s="683"/>
      <c r="F6" s="683"/>
      <c r="G6" s="683"/>
      <c r="H6" s="683"/>
      <c r="I6" s="683"/>
      <c r="J6" s="683"/>
      <c r="K6" s="683"/>
      <c r="L6" s="683"/>
      <c r="M6" s="683"/>
      <c r="N6" s="683"/>
      <c r="O6" s="683"/>
      <c r="P6" s="683"/>
      <c r="Q6" s="684"/>
      <c r="R6" s="685">
        <v>421909</v>
      </c>
      <c r="S6" s="686"/>
      <c r="T6" s="686"/>
      <c r="U6" s="686"/>
      <c r="V6" s="686"/>
      <c r="W6" s="686"/>
      <c r="X6" s="686"/>
      <c r="Y6" s="687"/>
      <c r="Z6" s="688">
        <v>0.5</v>
      </c>
      <c r="AA6" s="688"/>
      <c r="AB6" s="688"/>
      <c r="AC6" s="688"/>
      <c r="AD6" s="689">
        <v>421909</v>
      </c>
      <c r="AE6" s="689"/>
      <c r="AF6" s="689"/>
      <c r="AG6" s="689"/>
      <c r="AH6" s="689"/>
      <c r="AI6" s="689"/>
      <c r="AJ6" s="689"/>
      <c r="AK6" s="689"/>
      <c r="AL6" s="690">
        <v>1.1000000000000001</v>
      </c>
      <c r="AM6" s="691"/>
      <c r="AN6" s="691"/>
      <c r="AO6" s="692"/>
      <c r="AP6" s="682" t="s">
        <v>238</v>
      </c>
      <c r="AQ6" s="683"/>
      <c r="AR6" s="683"/>
      <c r="AS6" s="683"/>
      <c r="AT6" s="683"/>
      <c r="AU6" s="683"/>
      <c r="AV6" s="683"/>
      <c r="AW6" s="683"/>
      <c r="AX6" s="683"/>
      <c r="AY6" s="683"/>
      <c r="AZ6" s="683"/>
      <c r="BA6" s="683"/>
      <c r="BB6" s="683"/>
      <c r="BC6" s="683"/>
      <c r="BD6" s="683"/>
      <c r="BE6" s="683"/>
      <c r="BF6" s="684"/>
      <c r="BG6" s="685">
        <v>33363972</v>
      </c>
      <c r="BH6" s="686"/>
      <c r="BI6" s="686"/>
      <c r="BJ6" s="686"/>
      <c r="BK6" s="686"/>
      <c r="BL6" s="686"/>
      <c r="BM6" s="686"/>
      <c r="BN6" s="687"/>
      <c r="BO6" s="688">
        <v>91.9</v>
      </c>
      <c r="BP6" s="688"/>
      <c r="BQ6" s="688"/>
      <c r="BR6" s="688"/>
      <c r="BS6" s="689" t="s">
        <v>176</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384762</v>
      </c>
      <c r="CS6" s="686"/>
      <c r="CT6" s="686"/>
      <c r="CU6" s="686"/>
      <c r="CV6" s="686"/>
      <c r="CW6" s="686"/>
      <c r="CX6" s="686"/>
      <c r="CY6" s="687"/>
      <c r="CZ6" s="679">
        <v>0.5</v>
      </c>
      <c r="DA6" s="680"/>
      <c r="DB6" s="680"/>
      <c r="DC6" s="699"/>
      <c r="DD6" s="694" t="s">
        <v>176</v>
      </c>
      <c r="DE6" s="686"/>
      <c r="DF6" s="686"/>
      <c r="DG6" s="686"/>
      <c r="DH6" s="686"/>
      <c r="DI6" s="686"/>
      <c r="DJ6" s="686"/>
      <c r="DK6" s="686"/>
      <c r="DL6" s="686"/>
      <c r="DM6" s="686"/>
      <c r="DN6" s="686"/>
      <c r="DO6" s="686"/>
      <c r="DP6" s="687"/>
      <c r="DQ6" s="694">
        <v>384762</v>
      </c>
      <c r="DR6" s="686"/>
      <c r="DS6" s="686"/>
      <c r="DT6" s="686"/>
      <c r="DU6" s="686"/>
      <c r="DV6" s="686"/>
      <c r="DW6" s="686"/>
      <c r="DX6" s="686"/>
      <c r="DY6" s="686"/>
      <c r="DZ6" s="686"/>
      <c r="EA6" s="686"/>
      <c r="EB6" s="686"/>
      <c r="EC6" s="695"/>
    </row>
    <row r="7" spans="2:143" ht="11.25" customHeight="1" x14ac:dyDescent="0.2">
      <c r="B7" s="682" t="s">
        <v>240</v>
      </c>
      <c r="C7" s="683"/>
      <c r="D7" s="683"/>
      <c r="E7" s="683"/>
      <c r="F7" s="683"/>
      <c r="G7" s="683"/>
      <c r="H7" s="683"/>
      <c r="I7" s="683"/>
      <c r="J7" s="683"/>
      <c r="K7" s="683"/>
      <c r="L7" s="683"/>
      <c r="M7" s="683"/>
      <c r="N7" s="683"/>
      <c r="O7" s="683"/>
      <c r="P7" s="683"/>
      <c r="Q7" s="684"/>
      <c r="R7" s="685">
        <v>31550</v>
      </c>
      <c r="S7" s="686"/>
      <c r="T7" s="686"/>
      <c r="U7" s="686"/>
      <c r="V7" s="686"/>
      <c r="W7" s="686"/>
      <c r="X7" s="686"/>
      <c r="Y7" s="687"/>
      <c r="Z7" s="688">
        <v>0</v>
      </c>
      <c r="AA7" s="688"/>
      <c r="AB7" s="688"/>
      <c r="AC7" s="688"/>
      <c r="AD7" s="689">
        <v>31550</v>
      </c>
      <c r="AE7" s="689"/>
      <c r="AF7" s="689"/>
      <c r="AG7" s="689"/>
      <c r="AH7" s="689"/>
      <c r="AI7" s="689"/>
      <c r="AJ7" s="689"/>
      <c r="AK7" s="689"/>
      <c r="AL7" s="690">
        <v>0.1</v>
      </c>
      <c r="AM7" s="691"/>
      <c r="AN7" s="691"/>
      <c r="AO7" s="692"/>
      <c r="AP7" s="682" t="s">
        <v>241</v>
      </c>
      <c r="AQ7" s="683"/>
      <c r="AR7" s="683"/>
      <c r="AS7" s="683"/>
      <c r="AT7" s="683"/>
      <c r="AU7" s="683"/>
      <c r="AV7" s="683"/>
      <c r="AW7" s="683"/>
      <c r="AX7" s="683"/>
      <c r="AY7" s="683"/>
      <c r="AZ7" s="683"/>
      <c r="BA7" s="683"/>
      <c r="BB7" s="683"/>
      <c r="BC7" s="683"/>
      <c r="BD7" s="683"/>
      <c r="BE7" s="683"/>
      <c r="BF7" s="684"/>
      <c r="BG7" s="685">
        <v>15750940</v>
      </c>
      <c r="BH7" s="686"/>
      <c r="BI7" s="686"/>
      <c r="BJ7" s="686"/>
      <c r="BK7" s="686"/>
      <c r="BL7" s="686"/>
      <c r="BM7" s="686"/>
      <c r="BN7" s="687"/>
      <c r="BO7" s="688">
        <v>43.4</v>
      </c>
      <c r="BP7" s="688"/>
      <c r="BQ7" s="688"/>
      <c r="BR7" s="688"/>
      <c r="BS7" s="689" t="s">
        <v>176</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22752671</v>
      </c>
      <c r="CS7" s="686"/>
      <c r="CT7" s="686"/>
      <c r="CU7" s="686"/>
      <c r="CV7" s="686"/>
      <c r="CW7" s="686"/>
      <c r="CX7" s="686"/>
      <c r="CY7" s="687"/>
      <c r="CZ7" s="688">
        <v>30.4</v>
      </c>
      <c r="DA7" s="688"/>
      <c r="DB7" s="688"/>
      <c r="DC7" s="688"/>
      <c r="DD7" s="694">
        <v>713886</v>
      </c>
      <c r="DE7" s="686"/>
      <c r="DF7" s="686"/>
      <c r="DG7" s="686"/>
      <c r="DH7" s="686"/>
      <c r="DI7" s="686"/>
      <c r="DJ7" s="686"/>
      <c r="DK7" s="686"/>
      <c r="DL7" s="686"/>
      <c r="DM7" s="686"/>
      <c r="DN7" s="686"/>
      <c r="DO7" s="686"/>
      <c r="DP7" s="687"/>
      <c r="DQ7" s="694">
        <v>6388613</v>
      </c>
      <c r="DR7" s="686"/>
      <c r="DS7" s="686"/>
      <c r="DT7" s="686"/>
      <c r="DU7" s="686"/>
      <c r="DV7" s="686"/>
      <c r="DW7" s="686"/>
      <c r="DX7" s="686"/>
      <c r="DY7" s="686"/>
      <c r="DZ7" s="686"/>
      <c r="EA7" s="686"/>
      <c r="EB7" s="686"/>
      <c r="EC7" s="695"/>
    </row>
    <row r="8" spans="2:143" ht="11.25" customHeight="1" x14ac:dyDescent="0.2">
      <c r="B8" s="682" t="s">
        <v>243</v>
      </c>
      <c r="C8" s="683"/>
      <c r="D8" s="683"/>
      <c r="E8" s="683"/>
      <c r="F8" s="683"/>
      <c r="G8" s="683"/>
      <c r="H8" s="683"/>
      <c r="I8" s="683"/>
      <c r="J8" s="683"/>
      <c r="K8" s="683"/>
      <c r="L8" s="683"/>
      <c r="M8" s="683"/>
      <c r="N8" s="683"/>
      <c r="O8" s="683"/>
      <c r="P8" s="683"/>
      <c r="Q8" s="684"/>
      <c r="R8" s="685">
        <v>184932</v>
      </c>
      <c r="S8" s="686"/>
      <c r="T8" s="686"/>
      <c r="U8" s="686"/>
      <c r="V8" s="686"/>
      <c r="W8" s="686"/>
      <c r="X8" s="686"/>
      <c r="Y8" s="687"/>
      <c r="Z8" s="688">
        <v>0.2</v>
      </c>
      <c r="AA8" s="688"/>
      <c r="AB8" s="688"/>
      <c r="AC8" s="688"/>
      <c r="AD8" s="689">
        <v>184932</v>
      </c>
      <c r="AE8" s="689"/>
      <c r="AF8" s="689"/>
      <c r="AG8" s="689"/>
      <c r="AH8" s="689"/>
      <c r="AI8" s="689"/>
      <c r="AJ8" s="689"/>
      <c r="AK8" s="689"/>
      <c r="AL8" s="690">
        <v>0.5</v>
      </c>
      <c r="AM8" s="691"/>
      <c r="AN8" s="691"/>
      <c r="AO8" s="692"/>
      <c r="AP8" s="682" t="s">
        <v>244</v>
      </c>
      <c r="AQ8" s="683"/>
      <c r="AR8" s="683"/>
      <c r="AS8" s="683"/>
      <c r="AT8" s="683"/>
      <c r="AU8" s="683"/>
      <c r="AV8" s="683"/>
      <c r="AW8" s="683"/>
      <c r="AX8" s="683"/>
      <c r="AY8" s="683"/>
      <c r="AZ8" s="683"/>
      <c r="BA8" s="683"/>
      <c r="BB8" s="683"/>
      <c r="BC8" s="683"/>
      <c r="BD8" s="683"/>
      <c r="BE8" s="683"/>
      <c r="BF8" s="684"/>
      <c r="BG8" s="685">
        <v>292515</v>
      </c>
      <c r="BH8" s="686"/>
      <c r="BI8" s="686"/>
      <c r="BJ8" s="686"/>
      <c r="BK8" s="686"/>
      <c r="BL8" s="686"/>
      <c r="BM8" s="686"/>
      <c r="BN8" s="687"/>
      <c r="BO8" s="688">
        <v>0.8</v>
      </c>
      <c r="BP8" s="688"/>
      <c r="BQ8" s="688"/>
      <c r="BR8" s="688"/>
      <c r="BS8" s="694" t="s">
        <v>176</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20320342</v>
      </c>
      <c r="CS8" s="686"/>
      <c r="CT8" s="686"/>
      <c r="CU8" s="686"/>
      <c r="CV8" s="686"/>
      <c r="CW8" s="686"/>
      <c r="CX8" s="686"/>
      <c r="CY8" s="687"/>
      <c r="CZ8" s="688">
        <v>27.2</v>
      </c>
      <c r="DA8" s="688"/>
      <c r="DB8" s="688"/>
      <c r="DC8" s="688"/>
      <c r="DD8" s="694">
        <v>532745</v>
      </c>
      <c r="DE8" s="686"/>
      <c r="DF8" s="686"/>
      <c r="DG8" s="686"/>
      <c r="DH8" s="686"/>
      <c r="DI8" s="686"/>
      <c r="DJ8" s="686"/>
      <c r="DK8" s="686"/>
      <c r="DL8" s="686"/>
      <c r="DM8" s="686"/>
      <c r="DN8" s="686"/>
      <c r="DO8" s="686"/>
      <c r="DP8" s="687"/>
      <c r="DQ8" s="694">
        <v>11957693</v>
      </c>
      <c r="DR8" s="686"/>
      <c r="DS8" s="686"/>
      <c r="DT8" s="686"/>
      <c r="DU8" s="686"/>
      <c r="DV8" s="686"/>
      <c r="DW8" s="686"/>
      <c r="DX8" s="686"/>
      <c r="DY8" s="686"/>
      <c r="DZ8" s="686"/>
      <c r="EA8" s="686"/>
      <c r="EB8" s="686"/>
      <c r="EC8" s="695"/>
    </row>
    <row r="9" spans="2:143" ht="11.25" customHeight="1" x14ac:dyDescent="0.2">
      <c r="B9" s="682" t="s">
        <v>246</v>
      </c>
      <c r="C9" s="683"/>
      <c r="D9" s="683"/>
      <c r="E9" s="683"/>
      <c r="F9" s="683"/>
      <c r="G9" s="683"/>
      <c r="H9" s="683"/>
      <c r="I9" s="683"/>
      <c r="J9" s="683"/>
      <c r="K9" s="683"/>
      <c r="L9" s="683"/>
      <c r="M9" s="683"/>
      <c r="N9" s="683"/>
      <c r="O9" s="683"/>
      <c r="P9" s="683"/>
      <c r="Q9" s="684"/>
      <c r="R9" s="685">
        <v>175281</v>
      </c>
      <c r="S9" s="686"/>
      <c r="T9" s="686"/>
      <c r="U9" s="686"/>
      <c r="V9" s="686"/>
      <c r="W9" s="686"/>
      <c r="X9" s="686"/>
      <c r="Y9" s="687"/>
      <c r="Z9" s="688">
        <v>0.2</v>
      </c>
      <c r="AA9" s="688"/>
      <c r="AB9" s="688"/>
      <c r="AC9" s="688"/>
      <c r="AD9" s="689">
        <v>175281</v>
      </c>
      <c r="AE9" s="689"/>
      <c r="AF9" s="689"/>
      <c r="AG9" s="689"/>
      <c r="AH9" s="689"/>
      <c r="AI9" s="689"/>
      <c r="AJ9" s="689"/>
      <c r="AK9" s="689"/>
      <c r="AL9" s="690">
        <v>0.4</v>
      </c>
      <c r="AM9" s="691"/>
      <c r="AN9" s="691"/>
      <c r="AO9" s="692"/>
      <c r="AP9" s="682" t="s">
        <v>247</v>
      </c>
      <c r="AQ9" s="683"/>
      <c r="AR9" s="683"/>
      <c r="AS9" s="683"/>
      <c r="AT9" s="683"/>
      <c r="AU9" s="683"/>
      <c r="AV9" s="683"/>
      <c r="AW9" s="683"/>
      <c r="AX9" s="683"/>
      <c r="AY9" s="683"/>
      <c r="AZ9" s="683"/>
      <c r="BA9" s="683"/>
      <c r="BB9" s="683"/>
      <c r="BC9" s="683"/>
      <c r="BD9" s="683"/>
      <c r="BE9" s="683"/>
      <c r="BF9" s="684"/>
      <c r="BG9" s="685">
        <v>12300618</v>
      </c>
      <c r="BH9" s="686"/>
      <c r="BI9" s="686"/>
      <c r="BJ9" s="686"/>
      <c r="BK9" s="686"/>
      <c r="BL9" s="686"/>
      <c r="BM9" s="686"/>
      <c r="BN9" s="687"/>
      <c r="BO9" s="688">
        <v>33.9</v>
      </c>
      <c r="BP9" s="688"/>
      <c r="BQ9" s="688"/>
      <c r="BR9" s="688"/>
      <c r="BS9" s="694" t="s">
        <v>176</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5304886</v>
      </c>
      <c r="CS9" s="686"/>
      <c r="CT9" s="686"/>
      <c r="CU9" s="686"/>
      <c r="CV9" s="686"/>
      <c r="CW9" s="686"/>
      <c r="CX9" s="686"/>
      <c r="CY9" s="687"/>
      <c r="CZ9" s="688">
        <v>7.1</v>
      </c>
      <c r="DA9" s="688"/>
      <c r="DB9" s="688"/>
      <c r="DC9" s="688"/>
      <c r="DD9" s="694">
        <v>291465</v>
      </c>
      <c r="DE9" s="686"/>
      <c r="DF9" s="686"/>
      <c r="DG9" s="686"/>
      <c r="DH9" s="686"/>
      <c r="DI9" s="686"/>
      <c r="DJ9" s="686"/>
      <c r="DK9" s="686"/>
      <c r="DL9" s="686"/>
      <c r="DM9" s="686"/>
      <c r="DN9" s="686"/>
      <c r="DO9" s="686"/>
      <c r="DP9" s="687"/>
      <c r="DQ9" s="694">
        <v>5088212</v>
      </c>
      <c r="DR9" s="686"/>
      <c r="DS9" s="686"/>
      <c r="DT9" s="686"/>
      <c r="DU9" s="686"/>
      <c r="DV9" s="686"/>
      <c r="DW9" s="686"/>
      <c r="DX9" s="686"/>
      <c r="DY9" s="686"/>
      <c r="DZ9" s="686"/>
      <c r="EA9" s="686"/>
      <c r="EB9" s="686"/>
      <c r="EC9" s="695"/>
    </row>
    <row r="10" spans="2:143" ht="11.25" customHeight="1" x14ac:dyDescent="0.2">
      <c r="B10" s="682" t="s">
        <v>249</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176</v>
      </c>
      <c r="AA10" s="688"/>
      <c r="AB10" s="688"/>
      <c r="AC10" s="688"/>
      <c r="AD10" s="689" t="s">
        <v>176</v>
      </c>
      <c r="AE10" s="689"/>
      <c r="AF10" s="689"/>
      <c r="AG10" s="689"/>
      <c r="AH10" s="689"/>
      <c r="AI10" s="689"/>
      <c r="AJ10" s="689"/>
      <c r="AK10" s="689"/>
      <c r="AL10" s="690" t="s">
        <v>176</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452138</v>
      </c>
      <c r="BH10" s="686"/>
      <c r="BI10" s="686"/>
      <c r="BJ10" s="686"/>
      <c r="BK10" s="686"/>
      <c r="BL10" s="686"/>
      <c r="BM10" s="686"/>
      <c r="BN10" s="687"/>
      <c r="BO10" s="688">
        <v>1.2</v>
      </c>
      <c r="BP10" s="688"/>
      <c r="BQ10" s="688"/>
      <c r="BR10" s="688"/>
      <c r="BS10" s="694" t="s">
        <v>176</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142124</v>
      </c>
      <c r="CS10" s="686"/>
      <c r="CT10" s="686"/>
      <c r="CU10" s="686"/>
      <c r="CV10" s="686"/>
      <c r="CW10" s="686"/>
      <c r="CX10" s="686"/>
      <c r="CY10" s="687"/>
      <c r="CZ10" s="688">
        <v>0.2</v>
      </c>
      <c r="DA10" s="688"/>
      <c r="DB10" s="688"/>
      <c r="DC10" s="688"/>
      <c r="DD10" s="694" t="s">
        <v>176</v>
      </c>
      <c r="DE10" s="686"/>
      <c r="DF10" s="686"/>
      <c r="DG10" s="686"/>
      <c r="DH10" s="686"/>
      <c r="DI10" s="686"/>
      <c r="DJ10" s="686"/>
      <c r="DK10" s="686"/>
      <c r="DL10" s="686"/>
      <c r="DM10" s="686"/>
      <c r="DN10" s="686"/>
      <c r="DO10" s="686"/>
      <c r="DP10" s="687"/>
      <c r="DQ10" s="694">
        <v>42124</v>
      </c>
      <c r="DR10" s="686"/>
      <c r="DS10" s="686"/>
      <c r="DT10" s="686"/>
      <c r="DU10" s="686"/>
      <c r="DV10" s="686"/>
      <c r="DW10" s="686"/>
      <c r="DX10" s="686"/>
      <c r="DY10" s="686"/>
      <c r="DZ10" s="686"/>
      <c r="EA10" s="686"/>
      <c r="EB10" s="686"/>
      <c r="EC10" s="695"/>
    </row>
    <row r="11" spans="2:143" ht="11.25" customHeight="1" x14ac:dyDescent="0.2">
      <c r="B11" s="682" t="s">
        <v>252</v>
      </c>
      <c r="C11" s="683"/>
      <c r="D11" s="683"/>
      <c r="E11" s="683"/>
      <c r="F11" s="683"/>
      <c r="G11" s="683"/>
      <c r="H11" s="683"/>
      <c r="I11" s="683"/>
      <c r="J11" s="683"/>
      <c r="K11" s="683"/>
      <c r="L11" s="683"/>
      <c r="M11" s="683"/>
      <c r="N11" s="683"/>
      <c r="O11" s="683"/>
      <c r="P11" s="683"/>
      <c r="Q11" s="684"/>
      <c r="R11" s="685">
        <v>3720857</v>
      </c>
      <c r="S11" s="686"/>
      <c r="T11" s="686"/>
      <c r="U11" s="686"/>
      <c r="V11" s="686"/>
      <c r="W11" s="686"/>
      <c r="X11" s="686"/>
      <c r="Y11" s="687"/>
      <c r="Z11" s="690">
        <v>4.5</v>
      </c>
      <c r="AA11" s="691"/>
      <c r="AB11" s="691"/>
      <c r="AC11" s="703"/>
      <c r="AD11" s="694">
        <v>3720857</v>
      </c>
      <c r="AE11" s="686"/>
      <c r="AF11" s="686"/>
      <c r="AG11" s="686"/>
      <c r="AH11" s="686"/>
      <c r="AI11" s="686"/>
      <c r="AJ11" s="686"/>
      <c r="AK11" s="687"/>
      <c r="AL11" s="690">
        <v>9.5</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2705669</v>
      </c>
      <c r="BH11" s="686"/>
      <c r="BI11" s="686"/>
      <c r="BJ11" s="686"/>
      <c r="BK11" s="686"/>
      <c r="BL11" s="686"/>
      <c r="BM11" s="686"/>
      <c r="BN11" s="687"/>
      <c r="BO11" s="688">
        <v>7.5</v>
      </c>
      <c r="BP11" s="688"/>
      <c r="BQ11" s="688"/>
      <c r="BR11" s="688"/>
      <c r="BS11" s="694" t="s">
        <v>176</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724633</v>
      </c>
      <c r="CS11" s="686"/>
      <c r="CT11" s="686"/>
      <c r="CU11" s="686"/>
      <c r="CV11" s="686"/>
      <c r="CW11" s="686"/>
      <c r="CX11" s="686"/>
      <c r="CY11" s="687"/>
      <c r="CZ11" s="688">
        <v>1</v>
      </c>
      <c r="DA11" s="688"/>
      <c r="DB11" s="688"/>
      <c r="DC11" s="688"/>
      <c r="DD11" s="694">
        <v>245479</v>
      </c>
      <c r="DE11" s="686"/>
      <c r="DF11" s="686"/>
      <c r="DG11" s="686"/>
      <c r="DH11" s="686"/>
      <c r="DI11" s="686"/>
      <c r="DJ11" s="686"/>
      <c r="DK11" s="686"/>
      <c r="DL11" s="686"/>
      <c r="DM11" s="686"/>
      <c r="DN11" s="686"/>
      <c r="DO11" s="686"/>
      <c r="DP11" s="687"/>
      <c r="DQ11" s="694">
        <v>629561</v>
      </c>
      <c r="DR11" s="686"/>
      <c r="DS11" s="686"/>
      <c r="DT11" s="686"/>
      <c r="DU11" s="686"/>
      <c r="DV11" s="686"/>
      <c r="DW11" s="686"/>
      <c r="DX11" s="686"/>
      <c r="DY11" s="686"/>
      <c r="DZ11" s="686"/>
      <c r="EA11" s="686"/>
      <c r="EB11" s="686"/>
      <c r="EC11" s="695"/>
    </row>
    <row r="12" spans="2:143" ht="11.25" customHeight="1" x14ac:dyDescent="0.2">
      <c r="B12" s="682" t="s">
        <v>255</v>
      </c>
      <c r="C12" s="683"/>
      <c r="D12" s="683"/>
      <c r="E12" s="683"/>
      <c r="F12" s="683"/>
      <c r="G12" s="683"/>
      <c r="H12" s="683"/>
      <c r="I12" s="683"/>
      <c r="J12" s="683"/>
      <c r="K12" s="683"/>
      <c r="L12" s="683"/>
      <c r="M12" s="683"/>
      <c r="N12" s="683"/>
      <c r="O12" s="683"/>
      <c r="P12" s="683"/>
      <c r="Q12" s="684"/>
      <c r="R12" s="685" t="s">
        <v>176</v>
      </c>
      <c r="S12" s="686"/>
      <c r="T12" s="686"/>
      <c r="U12" s="686"/>
      <c r="V12" s="686"/>
      <c r="W12" s="686"/>
      <c r="X12" s="686"/>
      <c r="Y12" s="687"/>
      <c r="Z12" s="688" t="s">
        <v>176</v>
      </c>
      <c r="AA12" s="688"/>
      <c r="AB12" s="688"/>
      <c r="AC12" s="688"/>
      <c r="AD12" s="689" t="s">
        <v>176</v>
      </c>
      <c r="AE12" s="689"/>
      <c r="AF12" s="689"/>
      <c r="AG12" s="689"/>
      <c r="AH12" s="689"/>
      <c r="AI12" s="689"/>
      <c r="AJ12" s="689"/>
      <c r="AK12" s="689"/>
      <c r="AL12" s="690" t="s">
        <v>176</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16259255</v>
      </c>
      <c r="BH12" s="686"/>
      <c r="BI12" s="686"/>
      <c r="BJ12" s="686"/>
      <c r="BK12" s="686"/>
      <c r="BL12" s="686"/>
      <c r="BM12" s="686"/>
      <c r="BN12" s="687"/>
      <c r="BO12" s="688">
        <v>44.8</v>
      </c>
      <c r="BP12" s="688"/>
      <c r="BQ12" s="688"/>
      <c r="BR12" s="688"/>
      <c r="BS12" s="694" t="s">
        <v>176</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2352114</v>
      </c>
      <c r="CS12" s="686"/>
      <c r="CT12" s="686"/>
      <c r="CU12" s="686"/>
      <c r="CV12" s="686"/>
      <c r="CW12" s="686"/>
      <c r="CX12" s="686"/>
      <c r="CY12" s="687"/>
      <c r="CZ12" s="688">
        <v>3.1</v>
      </c>
      <c r="DA12" s="688"/>
      <c r="DB12" s="688"/>
      <c r="DC12" s="688"/>
      <c r="DD12" s="694">
        <v>242609</v>
      </c>
      <c r="DE12" s="686"/>
      <c r="DF12" s="686"/>
      <c r="DG12" s="686"/>
      <c r="DH12" s="686"/>
      <c r="DI12" s="686"/>
      <c r="DJ12" s="686"/>
      <c r="DK12" s="686"/>
      <c r="DL12" s="686"/>
      <c r="DM12" s="686"/>
      <c r="DN12" s="686"/>
      <c r="DO12" s="686"/>
      <c r="DP12" s="687"/>
      <c r="DQ12" s="694">
        <v>1474505</v>
      </c>
      <c r="DR12" s="686"/>
      <c r="DS12" s="686"/>
      <c r="DT12" s="686"/>
      <c r="DU12" s="686"/>
      <c r="DV12" s="686"/>
      <c r="DW12" s="686"/>
      <c r="DX12" s="686"/>
      <c r="DY12" s="686"/>
      <c r="DZ12" s="686"/>
      <c r="EA12" s="686"/>
      <c r="EB12" s="686"/>
      <c r="EC12" s="695"/>
    </row>
    <row r="13" spans="2:143" ht="11.25" customHeight="1" x14ac:dyDescent="0.2">
      <c r="B13" s="682" t="s">
        <v>258</v>
      </c>
      <c r="C13" s="683"/>
      <c r="D13" s="683"/>
      <c r="E13" s="683"/>
      <c r="F13" s="683"/>
      <c r="G13" s="683"/>
      <c r="H13" s="683"/>
      <c r="I13" s="683"/>
      <c r="J13" s="683"/>
      <c r="K13" s="683"/>
      <c r="L13" s="683"/>
      <c r="M13" s="683"/>
      <c r="N13" s="683"/>
      <c r="O13" s="683"/>
      <c r="P13" s="683"/>
      <c r="Q13" s="684"/>
      <c r="R13" s="685" t="s">
        <v>176</v>
      </c>
      <c r="S13" s="686"/>
      <c r="T13" s="686"/>
      <c r="U13" s="686"/>
      <c r="V13" s="686"/>
      <c r="W13" s="686"/>
      <c r="X13" s="686"/>
      <c r="Y13" s="687"/>
      <c r="Z13" s="688" t="s">
        <v>176</v>
      </c>
      <c r="AA13" s="688"/>
      <c r="AB13" s="688"/>
      <c r="AC13" s="688"/>
      <c r="AD13" s="689" t="s">
        <v>176</v>
      </c>
      <c r="AE13" s="689"/>
      <c r="AF13" s="689"/>
      <c r="AG13" s="689"/>
      <c r="AH13" s="689"/>
      <c r="AI13" s="689"/>
      <c r="AJ13" s="689"/>
      <c r="AK13" s="689"/>
      <c r="AL13" s="690" t="s">
        <v>176</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16239538</v>
      </c>
      <c r="BH13" s="686"/>
      <c r="BI13" s="686"/>
      <c r="BJ13" s="686"/>
      <c r="BK13" s="686"/>
      <c r="BL13" s="686"/>
      <c r="BM13" s="686"/>
      <c r="BN13" s="687"/>
      <c r="BO13" s="688">
        <v>44.7</v>
      </c>
      <c r="BP13" s="688"/>
      <c r="BQ13" s="688"/>
      <c r="BR13" s="688"/>
      <c r="BS13" s="694" t="s">
        <v>176</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10251974</v>
      </c>
      <c r="CS13" s="686"/>
      <c r="CT13" s="686"/>
      <c r="CU13" s="686"/>
      <c r="CV13" s="686"/>
      <c r="CW13" s="686"/>
      <c r="CX13" s="686"/>
      <c r="CY13" s="687"/>
      <c r="CZ13" s="688">
        <v>13.7</v>
      </c>
      <c r="DA13" s="688"/>
      <c r="DB13" s="688"/>
      <c r="DC13" s="688"/>
      <c r="DD13" s="694">
        <v>4926189</v>
      </c>
      <c r="DE13" s="686"/>
      <c r="DF13" s="686"/>
      <c r="DG13" s="686"/>
      <c r="DH13" s="686"/>
      <c r="DI13" s="686"/>
      <c r="DJ13" s="686"/>
      <c r="DK13" s="686"/>
      <c r="DL13" s="686"/>
      <c r="DM13" s="686"/>
      <c r="DN13" s="686"/>
      <c r="DO13" s="686"/>
      <c r="DP13" s="687"/>
      <c r="DQ13" s="694">
        <v>7303022</v>
      </c>
      <c r="DR13" s="686"/>
      <c r="DS13" s="686"/>
      <c r="DT13" s="686"/>
      <c r="DU13" s="686"/>
      <c r="DV13" s="686"/>
      <c r="DW13" s="686"/>
      <c r="DX13" s="686"/>
      <c r="DY13" s="686"/>
      <c r="DZ13" s="686"/>
      <c r="EA13" s="686"/>
      <c r="EB13" s="686"/>
      <c r="EC13" s="695"/>
    </row>
    <row r="14" spans="2:143" ht="11.25" customHeight="1" x14ac:dyDescent="0.2">
      <c r="B14" s="682" t="s">
        <v>261</v>
      </c>
      <c r="C14" s="683"/>
      <c r="D14" s="683"/>
      <c r="E14" s="683"/>
      <c r="F14" s="683"/>
      <c r="G14" s="683"/>
      <c r="H14" s="683"/>
      <c r="I14" s="683"/>
      <c r="J14" s="683"/>
      <c r="K14" s="683"/>
      <c r="L14" s="683"/>
      <c r="M14" s="683"/>
      <c r="N14" s="683"/>
      <c r="O14" s="683"/>
      <c r="P14" s="683"/>
      <c r="Q14" s="684"/>
      <c r="R14" s="685">
        <v>9285</v>
      </c>
      <c r="S14" s="686"/>
      <c r="T14" s="686"/>
      <c r="U14" s="686"/>
      <c r="V14" s="686"/>
      <c r="W14" s="686"/>
      <c r="X14" s="686"/>
      <c r="Y14" s="687"/>
      <c r="Z14" s="688">
        <v>0</v>
      </c>
      <c r="AA14" s="688"/>
      <c r="AB14" s="688"/>
      <c r="AC14" s="688"/>
      <c r="AD14" s="689">
        <v>9285</v>
      </c>
      <c r="AE14" s="689"/>
      <c r="AF14" s="689"/>
      <c r="AG14" s="689"/>
      <c r="AH14" s="689"/>
      <c r="AI14" s="689"/>
      <c r="AJ14" s="689"/>
      <c r="AK14" s="689"/>
      <c r="AL14" s="690">
        <v>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309577</v>
      </c>
      <c r="BH14" s="686"/>
      <c r="BI14" s="686"/>
      <c r="BJ14" s="686"/>
      <c r="BK14" s="686"/>
      <c r="BL14" s="686"/>
      <c r="BM14" s="686"/>
      <c r="BN14" s="687"/>
      <c r="BO14" s="688">
        <v>0.9</v>
      </c>
      <c r="BP14" s="688"/>
      <c r="BQ14" s="688"/>
      <c r="BR14" s="688"/>
      <c r="BS14" s="694" t="s">
        <v>176</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1667812</v>
      </c>
      <c r="CS14" s="686"/>
      <c r="CT14" s="686"/>
      <c r="CU14" s="686"/>
      <c r="CV14" s="686"/>
      <c r="CW14" s="686"/>
      <c r="CX14" s="686"/>
      <c r="CY14" s="687"/>
      <c r="CZ14" s="688">
        <v>2.2000000000000002</v>
      </c>
      <c r="DA14" s="688"/>
      <c r="DB14" s="688"/>
      <c r="DC14" s="688"/>
      <c r="DD14" s="694">
        <v>54005</v>
      </c>
      <c r="DE14" s="686"/>
      <c r="DF14" s="686"/>
      <c r="DG14" s="686"/>
      <c r="DH14" s="686"/>
      <c r="DI14" s="686"/>
      <c r="DJ14" s="686"/>
      <c r="DK14" s="686"/>
      <c r="DL14" s="686"/>
      <c r="DM14" s="686"/>
      <c r="DN14" s="686"/>
      <c r="DO14" s="686"/>
      <c r="DP14" s="687"/>
      <c r="DQ14" s="694">
        <v>1619427</v>
      </c>
      <c r="DR14" s="686"/>
      <c r="DS14" s="686"/>
      <c r="DT14" s="686"/>
      <c r="DU14" s="686"/>
      <c r="DV14" s="686"/>
      <c r="DW14" s="686"/>
      <c r="DX14" s="686"/>
      <c r="DY14" s="686"/>
      <c r="DZ14" s="686"/>
      <c r="EA14" s="686"/>
      <c r="EB14" s="686"/>
      <c r="EC14" s="695"/>
    </row>
    <row r="15" spans="2:143" ht="11.25" customHeight="1" x14ac:dyDescent="0.2">
      <c r="B15" s="682" t="s">
        <v>264</v>
      </c>
      <c r="C15" s="683"/>
      <c r="D15" s="683"/>
      <c r="E15" s="683"/>
      <c r="F15" s="683"/>
      <c r="G15" s="683"/>
      <c r="H15" s="683"/>
      <c r="I15" s="683"/>
      <c r="J15" s="683"/>
      <c r="K15" s="683"/>
      <c r="L15" s="683"/>
      <c r="M15" s="683"/>
      <c r="N15" s="683"/>
      <c r="O15" s="683"/>
      <c r="P15" s="683"/>
      <c r="Q15" s="684"/>
      <c r="R15" s="685" t="s">
        <v>176</v>
      </c>
      <c r="S15" s="686"/>
      <c r="T15" s="686"/>
      <c r="U15" s="686"/>
      <c r="V15" s="686"/>
      <c r="W15" s="686"/>
      <c r="X15" s="686"/>
      <c r="Y15" s="687"/>
      <c r="Z15" s="688" t="s">
        <v>176</v>
      </c>
      <c r="AA15" s="688"/>
      <c r="AB15" s="688"/>
      <c r="AC15" s="688"/>
      <c r="AD15" s="689" t="s">
        <v>176</v>
      </c>
      <c r="AE15" s="689"/>
      <c r="AF15" s="689"/>
      <c r="AG15" s="689"/>
      <c r="AH15" s="689"/>
      <c r="AI15" s="689"/>
      <c r="AJ15" s="689"/>
      <c r="AK15" s="689"/>
      <c r="AL15" s="690" t="s">
        <v>176</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1044200</v>
      </c>
      <c r="BH15" s="686"/>
      <c r="BI15" s="686"/>
      <c r="BJ15" s="686"/>
      <c r="BK15" s="686"/>
      <c r="BL15" s="686"/>
      <c r="BM15" s="686"/>
      <c r="BN15" s="687"/>
      <c r="BO15" s="688">
        <v>2.9</v>
      </c>
      <c r="BP15" s="688"/>
      <c r="BQ15" s="688"/>
      <c r="BR15" s="688"/>
      <c r="BS15" s="694" t="s">
        <v>176</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9745700</v>
      </c>
      <c r="CS15" s="686"/>
      <c r="CT15" s="686"/>
      <c r="CU15" s="686"/>
      <c r="CV15" s="686"/>
      <c r="CW15" s="686"/>
      <c r="CX15" s="686"/>
      <c r="CY15" s="687"/>
      <c r="CZ15" s="688">
        <v>13</v>
      </c>
      <c r="DA15" s="688"/>
      <c r="DB15" s="688"/>
      <c r="DC15" s="688"/>
      <c r="DD15" s="694">
        <v>2730625</v>
      </c>
      <c r="DE15" s="686"/>
      <c r="DF15" s="686"/>
      <c r="DG15" s="686"/>
      <c r="DH15" s="686"/>
      <c r="DI15" s="686"/>
      <c r="DJ15" s="686"/>
      <c r="DK15" s="686"/>
      <c r="DL15" s="686"/>
      <c r="DM15" s="686"/>
      <c r="DN15" s="686"/>
      <c r="DO15" s="686"/>
      <c r="DP15" s="687"/>
      <c r="DQ15" s="694">
        <v>6792548</v>
      </c>
      <c r="DR15" s="686"/>
      <c r="DS15" s="686"/>
      <c r="DT15" s="686"/>
      <c r="DU15" s="686"/>
      <c r="DV15" s="686"/>
      <c r="DW15" s="686"/>
      <c r="DX15" s="686"/>
      <c r="DY15" s="686"/>
      <c r="DZ15" s="686"/>
      <c r="EA15" s="686"/>
      <c r="EB15" s="686"/>
      <c r="EC15" s="695"/>
    </row>
    <row r="16" spans="2:143" ht="11.25" customHeight="1" x14ac:dyDescent="0.2">
      <c r="B16" s="682" t="s">
        <v>267</v>
      </c>
      <c r="C16" s="683"/>
      <c r="D16" s="683"/>
      <c r="E16" s="683"/>
      <c r="F16" s="683"/>
      <c r="G16" s="683"/>
      <c r="H16" s="683"/>
      <c r="I16" s="683"/>
      <c r="J16" s="683"/>
      <c r="K16" s="683"/>
      <c r="L16" s="683"/>
      <c r="M16" s="683"/>
      <c r="N16" s="683"/>
      <c r="O16" s="683"/>
      <c r="P16" s="683"/>
      <c r="Q16" s="684"/>
      <c r="R16" s="685">
        <v>79775</v>
      </c>
      <c r="S16" s="686"/>
      <c r="T16" s="686"/>
      <c r="U16" s="686"/>
      <c r="V16" s="686"/>
      <c r="W16" s="686"/>
      <c r="X16" s="686"/>
      <c r="Y16" s="687"/>
      <c r="Z16" s="688">
        <v>0.1</v>
      </c>
      <c r="AA16" s="688"/>
      <c r="AB16" s="688"/>
      <c r="AC16" s="688"/>
      <c r="AD16" s="689">
        <v>79775</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176</v>
      </c>
      <c r="BH16" s="686"/>
      <c r="BI16" s="686"/>
      <c r="BJ16" s="686"/>
      <c r="BK16" s="686"/>
      <c r="BL16" s="686"/>
      <c r="BM16" s="686"/>
      <c r="BN16" s="687"/>
      <c r="BO16" s="688" t="s">
        <v>176</v>
      </c>
      <c r="BP16" s="688"/>
      <c r="BQ16" s="688"/>
      <c r="BR16" s="688"/>
      <c r="BS16" s="694" t="s">
        <v>176</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t="s">
        <v>176</v>
      </c>
      <c r="CS16" s="686"/>
      <c r="CT16" s="686"/>
      <c r="CU16" s="686"/>
      <c r="CV16" s="686"/>
      <c r="CW16" s="686"/>
      <c r="CX16" s="686"/>
      <c r="CY16" s="687"/>
      <c r="CZ16" s="688" t="s">
        <v>176</v>
      </c>
      <c r="DA16" s="688"/>
      <c r="DB16" s="688"/>
      <c r="DC16" s="688"/>
      <c r="DD16" s="694" t="s">
        <v>176</v>
      </c>
      <c r="DE16" s="686"/>
      <c r="DF16" s="686"/>
      <c r="DG16" s="686"/>
      <c r="DH16" s="686"/>
      <c r="DI16" s="686"/>
      <c r="DJ16" s="686"/>
      <c r="DK16" s="686"/>
      <c r="DL16" s="686"/>
      <c r="DM16" s="686"/>
      <c r="DN16" s="686"/>
      <c r="DO16" s="686"/>
      <c r="DP16" s="687"/>
      <c r="DQ16" s="694" t="s">
        <v>176</v>
      </c>
      <c r="DR16" s="686"/>
      <c r="DS16" s="686"/>
      <c r="DT16" s="686"/>
      <c r="DU16" s="686"/>
      <c r="DV16" s="686"/>
      <c r="DW16" s="686"/>
      <c r="DX16" s="686"/>
      <c r="DY16" s="686"/>
      <c r="DZ16" s="686"/>
      <c r="EA16" s="686"/>
      <c r="EB16" s="686"/>
      <c r="EC16" s="695"/>
    </row>
    <row r="17" spans="2:133" ht="11.25" customHeight="1" x14ac:dyDescent="0.2">
      <c r="B17" s="682" t="s">
        <v>270</v>
      </c>
      <c r="C17" s="683"/>
      <c r="D17" s="683"/>
      <c r="E17" s="683"/>
      <c r="F17" s="683"/>
      <c r="G17" s="683"/>
      <c r="H17" s="683"/>
      <c r="I17" s="683"/>
      <c r="J17" s="683"/>
      <c r="K17" s="683"/>
      <c r="L17" s="683"/>
      <c r="M17" s="683"/>
      <c r="N17" s="683"/>
      <c r="O17" s="683"/>
      <c r="P17" s="683"/>
      <c r="Q17" s="684"/>
      <c r="R17" s="685">
        <v>399394</v>
      </c>
      <c r="S17" s="686"/>
      <c r="T17" s="686"/>
      <c r="U17" s="686"/>
      <c r="V17" s="686"/>
      <c r="W17" s="686"/>
      <c r="X17" s="686"/>
      <c r="Y17" s="687"/>
      <c r="Z17" s="688">
        <v>0.5</v>
      </c>
      <c r="AA17" s="688"/>
      <c r="AB17" s="688"/>
      <c r="AC17" s="688"/>
      <c r="AD17" s="689">
        <v>399394</v>
      </c>
      <c r="AE17" s="689"/>
      <c r="AF17" s="689"/>
      <c r="AG17" s="689"/>
      <c r="AH17" s="689"/>
      <c r="AI17" s="689"/>
      <c r="AJ17" s="689"/>
      <c r="AK17" s="689"/>
      <c r="AL17" s="690">
        <v>1</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176</v>
      </c>
      <c r="BH17" s="686"/>
      <c r="BI17" s="686"/>
      <c r="BJ17" s="686"/>
      <c r="BK17" s="686"/>
      <c r="BL17" s="686"/>
      <c r="BM17" s="686"/>
      <c r="BN17" s="687"/>
      <c r="BO17" s="688" t="s">
        <v>176</v>
      </c>
      <c r="BP17" s="688"/>
      <c r="BQ17" s="688"/>
      <c r="BR17" s="688"/>
      <c r="BS17" s="694" t="s">
        <v>176</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1184996</v>
      </c>
      <c r="CS17" s="686"/>
      <c r="CT17" s="686"/>
      <c r="CU17" s="686"/>
      <c r="CV17" s="686"/>
      <c r="CW17" s="686"/>
      <c r="CX17" s="686"/>
      <c r="CY17" s="687"/>
      <c r="CZ17" s="688">
        <v>1.6</v>
      </c>
      <c r="DA17" s="688"/>
      <c r="DB17" s="688"/>
      <c r="DC17" s="688"/>
      <c r="DD17" s="694" t="s">
        <v>176</v>
      </c>
      <c r="DE17" s="686"/>
      <c r="DF17" s="686"/>
      <c r="DG17" s="686"/>
      <c r="DH17" s="686"/>
      <c r="DI17" s="686"/>
      <c r="DJ17" s="686"/>
      <c r="DK17" s="686"/>
      <c r="DL17" s="686"/>
      <c r="DM17" s="686"/>
      <c r="DN17" s="686"/>
      <c r="DO17" s="686"/>
      <c r="DP17" s="687"/>
      <c r="DQ17" s="694">
        <v>1158895</v>
      </c>
      <c r="DR17" s="686"/>
      <c r="DS17" s="686"/>
      <c r="DT17" s="686"/>
      <c r="DU17" s="686"/>
      <c r="DV17" s="686"/>
      <c r="DW17" s="686"/>
      <c r="DX17" s="686"/>
      <c r="DY17" s="686"/>
      <c r="DZ17" s="686"/>
      <c r="EA17" s="686"/>
      <c r="EB17" s="686"/>
      <c r="EC17" s="695"/>
    </row>
    <row r="18" spans="2:133" ht="11.25" customHeight="1" x14ac:dyDescent="0.2">
      <c r="B18" s="682" t="s">
        <v>273</v>
      </c>
      <c r="C18" s="683"/>
      <c r="D18" s="683"/>
      <c r="E18" s="683"/>
      <c r="F18" s="683"/>
      <c r="G18" s="683"/>
      <c r="H18" s="683"/>
      <c r="I18" s="683"/>
      <c r="J18" s="683"/>
      <c r="K18" s="683"/>
      <c r="L18" s="683"/>
      <c r="M18" s="683"/>
      <c r="N18" s="683"/>
      <c r="O18" s="683"/>
      <c r="P18" s="683"/>
      <c r="Q18" s="684"/>
      <c r="R18" s="685">
        <v>193388</v>
      </c>
      <c r="S18" s="686"/>
      <c r="T18" s="686"/>
      <c r="U18" s="686"/>
      <c r="V18" s="686"/>
      <c r="W18" s="686"/>
      <c r="X18" s="686"/>
      <c r="Y18" s="687"/>
      <c r="Z18" s="688">
        <v>0.2</v>
      </c>
      <c r="AA18" s="688"/>
      <c r="AB18" s="688"/>
      <c r="AC18" s="688"/>
      <c r="AD18" s="689">
        <v>193388</v>
      </c>
      <c r="AE18" s="689"/>
      <c r="AF18" s="689"/>
      <c r="AG18" s="689"/>
      <c r="AH18" s="689"/>
      <c r="AI18" s="689"/>
      <c r="AJ18" s="689"/>
      <c r="AK18" s="689"/>
      <c r="AL18" s="690">
        <v>0.5</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176</v>
      </c>
      <c r="BP18" s="688"/>
      <c r="BQ18" s="688"/>
      <c r="BR18" s="688"/>
      <c r="BS18" s="694" t="s">
        <v>176</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176</v>
      </c>
      <c r="CS18" s="686"/>
      <c r="CT18" s="686"/>
      <c r="CU18" s="686"/>
      <c r="CV18" s="686"/>
      <c r="CW18" s="686"/>
      <c r="CX18" s="686"/>
      <c r="CY18" s="687"/>
      <c r="CZ18" s="688" t="s">
        <v>176</v>
      </c>
      <c r="DA18" s="688"/>
      <c r="DB18" s="688"/>
      <c r="DC18" s="688"/>
      <c r="DD18" s="694" t="s">
        <v>176</v>
      </c>
      <c r="DE18" s="686"/>
      <c r="DF18" s="686"/>
      <c r="DG18" s="686"/>
      <c r="DH18" s="686"/>
      <c r="DI18" s="686"/>
      <c r="DJ18" s="686"/>
      <c r="DK18" s="686"/>
      <c r="DL18" s="686"/>
      <c r="DM18" s="686"/>
      <c r="DN18" s="686"/>
      <c r="DO18" s="686"/>
      <c r="DP18" s="687"/>
      <c r="DQ18" s="694" t="s">
        <v>176</v>
      </c>
      <c r="DR18" s="686"/>
      <c r="DS18" s="686"/>
      <c r="DT18" s="686"/>
      <c r="DU18" s="686"/>
      <c r="DV18" s="686"/>
      <c r="DW18" s="686"/>
      <c r="DX18" s="686"/>
      <c r="DY18" s="686"/>
      <c r="DZ18" s="686"/>
      <c r="EA18" s="686"/>
      <c r="EB18" s="686"/>
      <c r="EC18" s="695"/>
    </row>
    <row r="19" spans="2:133" ht="11.25" customHeight="1" x14ac:dyDescent="0.2">
      <c r="B19" s="682" t="s">
        <v>276</v>
      </c>
      <c r="C19" s="683"/>
      <c r="D19" s="683"/>
      <c r="E19" s="683"/>
      <c r="F19" s="683"/>
      <c r="G19" s="683"/>
      <c r="H19" s="683"/>
      <c r="I19" s="683"/>
      <c r="J19" s="683"/>
      <c r="K19" s="683"/>
      <c r="L19" s="683"/>
      <c r="M19" s="683"/>
      <c r="N19" s="683"/>
      <c r="O19" s="683"/>
      <c r="P19" s="683"/>
      <c r="Q19" s="684"/>
      <c r="R19" s="685">
        <v>147298</v>
      </c>
      <c r="S19" s="686"/>
      <c r="T19" s="686"/>
      <c r="U19" s="686"/>
      <c r="V19" s="686"/>
      <c r="W19" s="686"/>
      <c r="X19" s="686"/>
      <c r="Y19" s="687"/>
      <c r="Z19" s="688">
        <v>0.2</v>
      </c>
      <c r="AA19" s="688"/>
      <c r="AB19" s="688"/>
      <c r="AC19" s="688"/>
      <c r="AD19" s="689">
        <v>147298</v>
      </c>
      <c r="AE19" s="689"/>
      <c r="AF19" s="689"/>
      <c r="AG19" s="689"/>
      <c r="AH19" s="689"/>
      <c r="AI19" s="689"/>
      <c r="AJ19" s="689"/>
      <c r="AK19" s="689"/>
      <c r="AL19" s="690">
        <v>0.4</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2926444</v>
      </c>
      <c r="BH19" s="686"/>
      <c r="BI19" s="686"/>
      <c r="BJ19" s="686"/>
      <c r="BK19" s="686"/>
      <c r="BL19" s="686"/>
      <c r="BM19" s="686"/>
      <c r="BN19" s="687"/>
      <c r="BO19" s="688">
        <v>8.1</v>
      </c>
      <c r="BP19" s="688"/>
      <c r="BQ19" s="688"/>
      <c r="BR19" s="688"/>
      <c r="BS19" s="694" t="s">
        <v>176</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176</v>
      </c>
      <c r="DA19" s="688"/>
      <c r="DB19" s="688"/>
      <c r="DC19" s="688"/>
      <c r="DD19" s="694" t="s">
        <v>176</v>
      </c>
      <c r="DE19" s="686"/>
      <c r="DF19" s="686"/>
      <c r="DG19" s="686"/>
      <c r="DH19" s="686"/>
      <c r="DI19" s="686"/>
      <c r="DJ19" s="686"/>
      <c r="DK19" s="686"/>
      <c r="DL19" s="686"/>
      <c r="DM19" s="686"/>
      <c r="DN19" s="686"/>
      <c r="DO19" s="686"/>
      <c r="DP19" s="687"/>
      <c r="DQ19" s="694" t="s">
        <v>176</v>
      </c>
      <c r="DR19" s="686"/>
      <c r="DS19" s="686"/>
      <c r="DT19" s="686"/>
      <c r="DU19" s="686"/>
      <c r="DV19" s="686"/>
      <c r="DW19" s="686"/>
      <c r="DX19" s="686"/>
      <c r="DY19" s="686"/>
      <c r="DZ19" s="686"/>
      <c r="EA19" s="686"/>
      <c r="EB19" s="686"/>
      <c r="EC19" s="695"/>
    </row>
    <row r="20" spans="2:133" ht="11.25" customHeight="1" x14ac:dyDescent="0.2">
      <c r="B20" s="682" t="s">
        <v>279</v>
      </c>
      <c r="C20" s="683"/>
      <c r="D20" s="683"/>
      <c r="E20" s="683"/>
      <c r="F20" s="683"/>
      <c r="G20" s="683"/>
      <c r="H20" s="683"/>
      <c r="I20" s="683"/>
      <c r="J20" s="683"/>
      <c r="K20" s="683"/>
      <c r="L20" s="683"/>
      <c r="M20" s="683"/>
      <c r="N20" s="683"/>
      <c r="O20" s="683"/>
      <c r="P20" s="683"/>
      <c r="Q20" s="684"/>
      <c r="R20" s="685">
        <v>37509</v>
      </c>
      <c r="S20" s="686"/>
      <c r="T20" s="686"/>
      <c r="U20" s="686"/>
      <c r="V20" s="686"/>
      <c r="W20" s="686"/>
      <c r="X20" s="686"/>
      <c r="Y20" s="687"/>
      <c r="Z20" s="688">
        <v>0</v>
      </c>
      <c r="AA20" s="688"/>
      <c r="AB20" s="688"/>
      <c r="AC20" s="688"/>
      <c r="AD20" s="689">
        <v>37509</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2926444</v>
      </c>
      <c r="BH20" s="686"/>
      <c r="BI20" s="686"/>
      <c r="BJ20" s="686"/>
      <c r="BK20" s="686"/>
      <c r="BL20" s="686"/>
      <c r="BM20" s="686"/>
      <c r="BN20" s="687"/>
      <c r="BO20" s="688">
        <v>8.1</v>
      </c>
      <c r="BP20" s="688"/>
      <c r="BQ20" s="688"/>
      <c r="BR20" s="688"/>
      <c r="BS20" s="694" t="s">
        <v>176</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74832014</v>
      </c>
      <c r="CS20" s="686"/>
      <c r="CT20" s="686"/>
      <c r="CU20" s="686"/>
      <c r="CV20" s="686"/>
      <c r="CW20" s="686"/>
      <c r="CX20" s="686"/>
      <c r="CY20" s="687"/>
      <c r="CZ20" s="688">
        <v>100</v>
      </c>
      <c r="DA20" s="688"/>
      <c r="DB20" s="688"/>
      <c r="DC20" s="688"/>
      <c r="DD20" s="694">
        <v>9737003</v>
      </c>
      <c r="DE20" s="686"/>
      <c r="DF20" s="686"/>
      <c r="DG20" s="686"/>
      <c r="DH20" s="686"/>
      <c r="DI20" s="686"/>
      <c r="DJ20" s="686"/>
      <c r="DK20" s="686"/>
      <c r="DL20" s="686"/>
      <c r="DM20" s="686"/>
      <c r="DN20" s="686"/>
      <c r="DO20" s="686"/>
      <c r="DP20" s="687"/>
      <c r="DQ20" s="694">
        <v>42839362</v>
      </c>
      <c r="DR20" s="686"/>
      <c r="DS20" s="686"/>
      <c r="DT20" s="686"/>
      <c r="DU20" s="686"/>
      <c r="DV20" s="686"/>
      <c r="DW20" s="686"/>
      <c r="DX20" s="686"/>
      <c r="DY20" s="686"/>
      <c r="DZ20" s="686"/>
      <c r="EA20" s="686"/>
      <c r="EB20" s="686"/>
      <c r="EC20" s="695"/>
    </row>
    <row r="21" spans="2:133" ht="11.25" customHeight="1" x14ac:dyDescent="0.2">
      <c r="B21" s="682" t="s">
        <v>282</v>
      </c>
      <c r="C21" s="683"/>
      <c r="D21" s="683"/>
      <c r="E21" s="683"/>
      <c r="F21" s="683"/>
      <c r="G21" s="683"/>
      <c r="H21" s="683"/>
      <c r="I21" s="683"/>
      <c r="J21" s="683"/>
      <c r="K21" s="683"/>
      <c r="L21" s="683"/>
      <c r="M21" s="683"/>
      <c r="N21" s="683"/>
      <c r="O21" s="683"/>
      <c r="P21" s="683"/>
      <c r="Q21" s="684"/>
      <c r="R21" s="685">
        <v>8581</v>
      </c>
      <c r="S21" s="686"/>
      <c r="T21" s="686"/>
      <c r="U21" s="686"/>
      <c r="V21" s="686"/>
      <c r="W21" s="686"/>
      <c r="X21" s="686"/>
      <c r="Y21" s="687"/>
      <c r="Z21" s="688">
        <v>0</v>
      </c>
      <c r="AA21" s="688"/>
      <c r="AB21" s="688"/>
      <c r="AC21" s="688"/>
      <c r="AD21" s="689">
        <v>8581</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176</v>
      </c>
      <c r="BH21" s="686"/>
      <c r="BI21" s="686"/>
      <c r="BJ21" s="686"/>
      <c r="BK21" s="686"/>
      <c r="BL21" s="686"/>
      <c r="BM21" s="686"/>
      <c r="BN21" s="687"/>
      <c r="BO21" s="688" t="s">
        <v>176</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284</v>
      </c>
      <c r="C22" s="683"/>
      <c r="D22" s="683"/>
      <c r="E22" s="683"/>
      <c r="F22" s="683"/>
      <c r="G22" s="683"/>
      <c r="H22" s="683"/>
      <c r="I22" s="683"/>
      <c r="J22" s="683"/>
      <c r="K22" s="683"/>
      <c r="L22" s="683"/>
      <c r="M22" s="683"/>
      <c r="N22" s="683"/>
      <c r="O22" s="683"/>
      <c r="P22" s="683"/>
      <c r="Q22" s="684"/>
      <c r="R22" s="685">
        <v>39460</v>
      </c>
      <c r="S22" s="686"/>
      <c r="T22" s="686"/>
      <c r="U22" s="686"/>
      <c r="V22" s="686"/>
      <c r="W22" s="686"/>
      <c r="X22" s="686"/>
      <c r="Y22" s="687"/>
      <c r="Z22" s="688">
        <v>0</v>
      </c>
      <c r="AA22" s="688"/>
      <c r="AB22" s="688"/>
      <c r="AC22" s="688"/>
      <c r="AD22" s="689" t="s">
        <v>176</v>
      </c>
      <c r="AE22" s="689"/>
      <c r="AF22" s="689"/>
      <c r="AG22" s="689"/>
      <c r="AH22" s="689"/>
      <c r="AI22" s="689"/>
      <c r="AJ22" s="689"/>
      <c r="AK22" s="689"/>
      <c r="AL22" s="690" t="s">
        <v>176</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176</v>
      </c>
      <c r="BH22" s="686"/>
      <c r="BI22" s="686"/>
      <c r="BJ22" s="686"/>
      <c r="BK22" s="686"/>
      <c r="BL22" s="686"/>
      <c r="BM22" s="686"/>
      <c r="BN22" s="687"/>
      <c r="BO22" s="688" t="s">
        <v>176</v>
      </c>
      <c r="BP22" s="688"/>
      <c r="BQ22" s="688"/>
      <c r="BR22" s="688"/>
      <c r="BS22" s="694" t="s">
        <v>176</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287</v>
      </c>
      <c r="C23" s="683"/>
      <c r="D23" s="683"/>
      <c r="E23" s="683"/>
      <c r="F23" s="683"/>
      <c r="G23" s="683"/>
      <c r="H23" s="683"/>
      <c r="I23" s="683"/>
      <c r="J23" s="683"/>
      <c r="K23" s="683"/>
      <c r="L23" s="683"/>
      <c r="M23" s="683"/>
      <c r="N23" s="683"/>
      <c r="O23" s="683"/>
      <c r="P23" s="683"/>
      <c r="Q23" s="684"/>
      <c r="R23" s="685" t="s">
        <v>176</v>
      </c>
      <c r="S23" s="686"/>
      <c r="T23" s="686"/>
      <c r="U23" s="686"/>
      <c r="V23" s="686"/>
      <c r="W23" s="686"/>
      <c r="X23" s="686"/>
      <c r="Y23" s="687"/>
      <c r="Z23" s="688" t="s">
        <v>176</v>
      </c>
      <c r="AA23" s="688"/>
      <c r="AB23" s="688"/>
      <c r="AC23" s="688"/>
      <c r="AD23" s="689" t="s">
        <v>176</v>
      </c>
      <c r="AE23" s="689"/>
      <c r="AF23" s="689"/>
      <c r="AG23" s="689"/>
      <c r="AH23" s="689"/>
      <c r="AI23" s="689"/>
      <c r="AJ23" s="689"/>
      <c r="AK23" s="689"/>
      <c r="AL23" s="690" t="s">
        <v>176</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v>2926444</v>
      </c>
      <c r="BH23" s="686"/>
      <c r="BI23" s="686"/>
      <c r="BJ23" s="686"/>
      <c r="BK23" s="686"/>
      <c r="BL23" s="686"/>
      <c r="BM23" s="686"/>
      <c r="BN23" s="687"/>
      <c r="BO23" s="688">
        <v>8.1</v>
      </c>
      <c r="BP23" s="688"/>
      <c r="BQ23" s="688"/>
      <c r="BR23" s="688"/>
      <c r="BS23" s="694" t="s">
        <v>176</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2">
      <c r="B24" s="682" t="s">
        <v>294</v>
      </c>
      <c r="C24" s="683"/>
      <c r="D24" s="683"/>
      <c r="E24" s="683"/>
      <c r="F24" s="683"/>
      <c r="G24" s="683"/>
      <c r="H24" s="683"/>
      <c r="I24" s="683"/>
      <c r="J24" s="683"/>
      <c r="K24" s="683"/>
      <c r="L24" s="683"/>
      <c r="M24" s="683"/>
      <c r="N24" s="683"/>
      <c r="O24" s="683"/>
      <c r="P24" s="683"/>
      <c r="Q24" s="684"/>
      <c r="R24" s="685">
        <v>39460</v>
      </c>
      <c r="S24" s="686"/>
      <c r="T24" s="686"/>
      <c r="U24" s="686"/>
      <c r="V24" s="686"/>
      <c r="W24" s="686"/>
      <c r="X24" s="686"/>
      <c r="Y24" s="687"/>
      <c r="Z24" s="688">
        <v>0</v>
      </c>
      <c r="AA24" s="688"/>
      <c r="AB24" s="688"/>
      <c r="AC24" s="688"/>
      <c r="AD24" s="689" t="s">
        <v>176</v>
      </c>
      <c r="AE24" s="689"/>
      <c r="AF24" s="689"/>
      <c r="AG24" s="689"/>
      <c r="AH24" s="689"/>
      <c r="AI24" s="689"/>
      <c r="AJ24" s="689"/>
      <c r="AK24" s="689"/>
      <c r="AL24" s="690" t="s">
        <v>176</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176</v>
      </c>
      <c r="BH24" s="686"/>
      <c r="BI24" s="686"/>
      <c r="BJ24" s="686"/>
      <c r="BK24" s="686"/>
      <c r="BL24" s="686"/>
      <c r="BM24" s="686"/>
      <c r="BN24" s="687"/>
      <c r="BO24" s="688" t="s">
        <v>176</v>
      </c>
      <c r="BP24" s="688"/>
      <c r="BQ24" s="688"/>
      <c r="BR24" s="688"/>
      <c r="BS24" s="694" t="s">
        <v>176</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22940294</v>
      </c>
      <c r="CS24" s="675"/>
      <c r="CT24" s="675"/>
      <c r="CU24" s="675"/>
      <c r="CV24" s="675"/>
      <c r="CW24" s="675"/>
      <c r="CX24" s="675"/>
      <c r="CY24" s="676"/>
      <c r="CZ24" s="679">
        <v>30.7</v>
      </c>
      <c r="DA24" s="680"/>
      <c r="DB24" s="680"/>
      <c r="DC24" s="699"/>
      <c r="DD24" s="724">
        <v>15024568</v>
      </c>
      <c r="DE24" s="675"/>
      <c r="DF24" s="675"/>
      <c r="DG24" s="675"/>
      <c r="DH24" s="675"/>
      <c r="DI24" s="675"/>
      <c r="DJ24" s="675"/>
      <c r="DK24" s="676"/>
      <c r="DL24" s="724">
        <v>14263863</v>
      </c>
      <c r="DM24" s="675"/>
      <c r="DN24" s="675"/>
      <c r="DO24" s="675"/>
      <c r="DP24" s="675"/>
      <c r="DQ24" s="675"/>
      <c r="DR24" s="675"/>
      <c r="DS24" s="675"/>
      <c r="DT24" s="675"/>
      <c r="DU24" s="675"/>
      <c r="DV24" s="676"/>
      <c r="DW24" s="679">
        <v>36.5</v>
      </c>
      <c r="DX24" s="680"/>
      <c r="DY24" s="680"/>
      <c r="DZ24" s="680"/>
      <c r="EA24" s="680"/>
      <c r="EB24" s="680"/>
      <c r="EC24" s="681"/>
    </row>
    <row r="25" spans="2:133" ht="11.25" customHeight="1" x14ac:dyDescent="0.2">
      <c r="B25" s="682" t="s">
        <v>297</v>
      </c>
      <c r="C25" s="683"/>
      <c r="D25" s="683"/>
      <c r="E25" s="683"/>
      <c r="F25" s="683"/>
      <c r="G25" s="683"/>
      <c r="H25" s="683"/>
      <c r="I25" s="683"/>
      <c r="J25" s="683"/>
      <c r="K25" s="683"/>
      <c r="L25" s="683"/>
      <c r="M25" s="683"/>
      <c r="N25" s="683"/>
      <c r="O25" s="683"/>
      <c r="P25" s="683"/>
      <c r="Q25" s="684"/>
      <c r="R25" s="685" t="s">
        <v>176</v>
      </c>
      <c r="S25" s="686"/>
      <c r="T25" s="686"/>
      <c r="U25" s="686"/>
      <c r="V25" s="686"/>
      <c r="W25" s="686"/>
      <c r="X25" s="686"/>
      <c r="Y25" s="687"/>
      <c r="Z25" s="688" t="s">
        <v>176</v>
      </c>
      <c r="AA25" s="688"/>
      <c r="AB25" s="688"/>
      <c r="AC25" s="688"/>
      <c r="AD25" s="689" t="s">
        <v>176</v>
      </c>
      <c r="AE25" s="689"/>
      <c r="AF25" s="689"/>
      <c r="AG25" s="689"/>
      <c r="AH25" s="689"/>
      <c r="AI25" s="689"/>
      <c r="AJ25" s="689"/>
      <c r="AK25" s="689"/>
      <c r="AL25" s="690" t="s">
        <v>176</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176</v>
      </c>
      <c r="BP25" s="688"/>
      <c r="BQ25" s="688"/>
      <c r="BR25" s="688"/>
      <c r="BS25" s="694" t="s">
        <v>176</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9673237</v>
      </c>
      <c r="CS25" s="721"/>
      <c r="CT25" s="721"/>
      <c r="CU25" s="721"/>
      <c r="CV25" s="721"/>
      <c r="CW25" s="721"/>
      <c r="CX25" s="721"/>
      <c r="CY25" s="722"/>
      <c r="CZ25" s="690">
        <v>12.9</v>
      </c>
      <c r="DA25" s="719"/>
      <c r="DB25" s="719"/>
      <c r="DC25" s="723"/>
      <c r="DD25" s="694">
        <v>8826124</v>
      </c>
      <c r="DE25" s="721"/>
      <c r="DF25" s="721"/>
      <c r="DG25" s="721"/>
      <c r="DH25" s="721"/>
      <c r="DI25" s="721"/>
      <c r="DJ25" s="721"/>
      <c r="DK25" s="722"/>
      <c r="DL25" s="694">
        <v>8787156</v>
      </c>
      <c r="DM25" s="721"/>
      <c r="DN25" s="721"/>
      <c r="DO25" s="721"/>
      <c r="DP25" s="721"/>
      <c r="DQ25" s="721"/>
      <c r="DR25" s="721"/>
      <c r="DS25" s="721"/>
      <c r="DT25" s="721"/>
      <c r="DU25" s="721"/>
      <c r="DV25" s="722"/>
      <c r="DW25" s="690">
        <v>22.5</v>
      </c>
      <c r="DX25" s="719"/>
      <c r="DY25" s="719"/>
      <c r="DZ25" s="719"/>
      <c r="EA25" s="719"/>
      <c r="EB25" s="719"/>
      <c r="EC25" s="720"/>
    </row>
    <row r="26" spans="2:133" ht="11.25" customHeight="1" x14ac:dyDescent="0.2">
      <c r="B26" s="682" t="s">
        <v>300</v>
      </c>
      <c r="C26" s="683"/>
      <c r="D26" s="683"/>
      <c r="E26" s="683"/>
      <c r="F26" s="683"/>
      <c r="G26" s="683"/>
      <c r="H26" s="683"/>
      <c r="I26" s="683"/>
      <c r="J26" s="683"/>
      <c r="K26" s="683"/>
      <c r="L26" s="683"/>
      <c r="M26" s="683"/>
      <c r="N26" s="683"/>
      <c r="O26" s="683"/>
      <c r="P26" s="683"/>
      <c r="Q26" s="684"/>
      <c r="R26" s="685">
        <v>41546247</v>
      </c>
      <c r="S26" s="686"/>
      <c r="T26" s="686"/>
      <c r="U26" s="686"/>
      <c r="V26" s="686"/>
      <c r="W26" s="686"/>
      <c r="X26" s="686"/>
      <c r="Y26" s="687"/>
      <c r="Z26" s="688">
        <v>49.9</v>
      </c>
      <c r="AA26" s="688"/>
      <c r="AB26" s="688"/>
      <c r="AC26" s="688"/>
      <c r="AD26" s="689">
        <v>38580343</v>
      </c>
      <c r="AE26" s="689"/>
      <c r="AF26" s="689"/>
      <c r="AG26" s="689"/>
      <c r="AH26" s="689"/>
      <c r="AI26" s="689"/>
      <c r="AJ26" s="689"/>
      <c r="AK26" s="689"/>
      <c r="AL26" s="690">
        <v>98.8</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176</v>
      </c>
      <c r="BH26" s="686"/>
      <c r="BI26" s="686"/>
      <c r="BJ26" s="686"/>
      <c r="BK26" s="686"/>
      <c r="BL26" s="686"/>
      <c r="BM26" s="686"/>
      <c r="BN26" s="687"/>
      <c r="BO26" s="688" t="s">
        <v>176</v>
      </c>
      <c r="BP26" s="688"/>
      <c r="BQ26" s="688"/>
      <c r="BR26" s="688"/>
      <c r="BS26" s="694" t="s">
        <v>176</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5693640</v>
      </c>
      <c r="CS26" s="686"/>
      <c r="CT26" s="686"/>
      <c r="CU26" s="686"/>
      <c r="CV26" s="686"/>
      <c r="CW26" s="686"/>
      <c r="CX26" s="686"/>
      <c r="CY26" s="687"/>
      <c r="CZ26" s="690">
        <v>7.6</v>
      </c>
      <c r="DA26" s="719"/>
      <c r="DB26" s="719"/>
      <c r="DC26" s="723"/>
      <c r="DD26" s="694">
        <v>5242902</v>
      </c>
      <c r="DE26" s="686"/>
      <c r="DF26" s="686"/>
      <c r="DG26" s="686"/>
      <c r="DH26" s="686"/>
      <c r="DI26" s="686"/>
      <c r="DJ26" s="686"/>
      <c r="DK26" s="687"/>
      <c r="DL26" s="694" t="s">
        <v>176</v>
      </c>
      <c r="DM26" s="686"/>
      <c r="DN26" s="686"/>
      <c r="DO26" s="686"/>
      <c r="DP26" s="686"/>
      <c r="DQ26" s="686"/>
      <c r="DR26" s="686"/>
      <c r="DS26" s="686"/>
      <c r="DT26" s="686"/>
      <c r="DU26" s="686"/>
      <c r="DV26" s="687"/>
      <c r="DW26" s="690" t="s">
        <v>176</v>
      </c>
      <c r="DX26" s="719"/>
      <c r="DY26" s="719"/>
      <c r="DZ26" s="719"/>
      <c r="EA26" s="719"/>
      <c r="EB26" s="719"/>
      <c r="EC26" s="720"/>
    </row>
    <row r="27" spans="2:133" ht="11.25" customHeight="1" x14ac:dyDescent="0.2">
      <c r="B27" s="682" t="s">
        <v>303</v>
      </c>
      <c r="C27" s="683"/>
      <c r="D27" s="683"/>
      <c r="E27" s="683"/>
      <c r="F27" s="683"/>
      <c r="G27" s="683"/>
      <c r="H27" s="683"/>
      <c r="I27" s="683"/>
      <c r="J27" s="683"/>
      <c r="K27" s="683"/>
      <c r="L27" s="683"/>
      <c r="M27" s="683"/>
      <c r="N27" s="683"/>
      <c r="O27" s="683"/>
      <c r="P27" s="683"/>
      <c r="Q27" s="684"/>
      <c r="R27" s="685">
        <v>27129</v>
      </c>
      <c r="S27" s="686"/>
      <c r="T27" s="686"/>
      <c r="U27" s="686"/>
      <c r="V27" s="686"/>
      <c r="W27" s="686"/>
      <c r="X27" s="686"/>
      <c r="Y27" s="687"/>
      <c r="Z27" s="688">
        <v>0</v>
      </c>
      <c r="AA27" s="688"/>
      <c r="AB27" s="688"/>
      <c r="AC27" s="688"/>
      <c r="AD27" s="689">
        <v>27129</v>
      </c>
      <c r="AE27" s="689"/>
      <c r="AF27" s="689"/>
      <c r="AG27" s="689"/>
      <c r="AH27" s="689"/>
      <c r="AI27" s="689"/>
      <c r="AJ27" s="689"/>
      <c r="AK27" s="689"/>
      <c r="AL27" s="690">
        <v>0.1</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36290416</v>
      </c>
      <c r="BH27" s="686"/>
      <c r="BI27" s="686"/>
      <c r="BJ27" s="686"/>
      <c r="BK27" s="686"/>
      <c r="BL27" s="686"/>
      <c r="BM27" s="686"/>
      <c r="BN27" s="687"/>
      <c r="BO27" s="688">
        <v>100</v>
      </c>
      <c r="BP27" s="688"/>
      <c r="BQ27" s="688"/>
      <c r="BR27" s="688"/>
      <c r="BS27" s="694" t="s">
        <v>176</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12082061</v>
      </c>
      <c r="CS27" s="721"/>
      <c r="CT27" s="721"/>
      <c r="CU27" s="721"/>
      <c r="CV27" s="721"/>
      <c r="CW27" s="721"/>
      <c r="CX27" s="721"/>
      <c r="CY27" s="722"/>
      <c r="CZ27" s="690">
        <v>16.100000000000001</v>
      </c>
      <c r="DA27" s="719"/>
      <c r="DB27" s="719"/>
      <c r="DC27" s="723"/>
      <c r="DD27" s="694">
        <v>5039549</v>
      </c>
      <c r="DE27" s="721"/>
      <c r="DF27" s="721"/>
      <c r="DG27" s="721"/>
      <c r="DH27" s="721"/>
      <c r="DI27" s="721"/>
      <c r="DJ27" s="721"/>
      <c r="DK27" s="722"/>
      <c r="DL27" s="694">
        <v>4317812</v>
      </c>
      <c r="DM27" s="721"/>
      <c r="DN27" s="721"/>
      <c r="DO27" s="721"/>
      <c r="DP27" s="721"/>
      <c r="DQ27" s="721"/>
      <c r="DR27" s="721"/>
      <c r="DS27" s="721"/>
      <c r="DT27" s="721"/>
      <c r="DU27" s="721"/>
      <c r="DV27" s="722"/>
      <c r="DW27" s="690">
        <v>11.1</v>
      </c>
      <c r="DX27" s="719"/>
      <c r="DY27" s="719"/>
      <c r="DZ27" s="719"/>
      <c r="EA27" s="719"/>
      <c r="EB27" s="719"/>
      <c r="EC27" s="720"/>
    </row>
    <row r="28" spans="2:133" ht="11.25" customHeight="1" x14ac:dyDescent="0.2">
      <c r="B28" s="682" t="s">
        <v>306</v>
      </c>
      <c r="C28" s="683"/>
      <c r="D28" s="683"/>
      <c r="E28" s="683"/>
      <c r="F28" s="683"/>
      <c r="G28" s="683"/>
      <c r="H28" s="683"/>
      <c r="I28" s="683"/>
      <c r="J28" s="683"/>
      <c r="K28" s="683"/>
      <c r="L28" s="683"/>
      <c r="M28" s="683"/>
      <c r="N28" s="683"/>
      <c r="O28" s="683"/>
      <c r="P28" s="683"/>
      <c r="Q28" s="684"/>
      <c r="R28" s="685">
        <v>170981</v>
      </c>
      <c r="S28" s="686"/>
      <c r="T28" s="686"/>
      <c r="U28" s="686"/>
      <c r="V28" s="686"/>
      <c r="W28" s="686"/>
      <c r="X28" s="686"/>
      <c r="Y28" s="687"/>
      <c r="Z28" s="688">
        <v>0.2</v>
      </c>
      <c r="AA28" s="688"/>
      <c r="AB28" s="688"/>
      <c r="AC28" s="688"/>
      <c r="AD28" s="689" t="s">
        <v>176</v>
      </c>
      <c r="AE28" s="689"/>
      <c r="AF28" s="689"/>
      <c r="AG28" s="689"/>
      <c r="AH28" s="689"/>
      <c r="AI28" s="689"/>
      <c r="AJ28" s="689"/>
      <c r="AK28" s="689"/>
      <c r="AL28" s="690" t="s">
        <v>176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1184996</v>
      </c>
      <c r="CS28" s="686"/>
      <c r="CT28" s="686"/>
      <c r="CU28" s="686"/>
      <c r="CV28" s="686"/>
      <c r="CW28" s="686"/>
      <c r="CX28" s="686"/>
      <c r="CY28" s="687"/>
      <c r="CZ28" s="690">
        <v>1.6</v>
      </c>
      <c r="DA28" s="719"/>
      <c r="DB28" s="719"/>
      <c r="DC28" s="723"/>
      <c r="DD28" s="694">
        <v>1158895</v>
      </c>
      <c r="DE28" s="686"/>
      <c r="DF28" s="686"/>
      <c r="DG28" s="686"/>
      <c r="DH28" s="686"/>
      <c r="DI28" s="686"/>
      <c r="DJ28" s="686"/>
      <c r="DK28" s="687"/>
      <c r="DL28" s="694">
        <v>1158895</v>
      </c>
      <c r="DM28" s="686"/>
      <c r="DN28" s="686"/>
      <c r="DO28" s="686"/>
      <c r="DP28" s="686"/>
      <c r="DQ28" s="686"/>
      <c r="DR28" s="686"/>
      <c r="DS28" s="686"/>
      <c r="DT28" s="686"/>
      <c r="DU28" s="686"/>
      <c r="DV28" s="687"/>
      <c r="DW28" s="690">
        <v>3</v>
      </c>
      <c r="DX28" s="719"/>
      <c r="DY28" s="719"/>
      <c r="DZ28" s="719"/>
      <c r="EA28" s="719"/>
      <c r="EB28" s="719"/>
      <c r="EC28" s="720"/>
    </row>
    <row r="29" spans="2:133" ht="11.25" customHeight="1" x14ac:dyDescent="0.2">
      <c r="B29" s="682" t="s">
        <v>308</v>
      </c>
      <c r="C29" s="683"/>
      <c r="D29" s="683"/>
      <c r="E29" s="683"/>
      <c r="F29" s="683"/>
      <c r="G29" s="683"/>
      <c r="H29" s="683"/>
      <c r="I29" s="683"/>
      <c r="J29" s="683"/>
      <c r="K29" s="683"/>
      <c r="L29" s="683"/>
      <c r="M29" s="683"/>
      <c r="N29" s="683"/>
      <c r="O29" s="683"/>
      <c r="P29" s="683"/>
      <c r="Q29" s="684"/>
      <c r="R29" s="685">
        <v>1042255</v>
      </c>
      <c r="S29" s="686"/>
      <c r="T29" s="686"/>
      <c r="U29" s="686"/>
      <c r="V29" s="686"/>
      <c r="W29" s="686"/>
      <c r="X29" s="686"/>
      <c r="Y29" s="687"/>
      <c r="Z29" s="688">
        <v>1.3</v>
      </c>
      <c r="AA29" s="688"/>
      <c r="AB29" s="688"/>
      <c r="AC29" s="688"/>
      <c r="AD29" s="689">
        <v>126758</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1184996</v>
      </c>
      <c r="CS29" s="721"/>
      <c r="CT29" s="721"/>
      <c r="CU29" s="721"/>
      <c r="CV29" s="721"/>
      <c r="CW29" s="721"/>
      <c r="CX29" s="721"/>
      <c r="CY29" s="722"/>
      <c r="CZ29" s="690">
        <v>1.6</v>
      </c>
      <c r="DA29" s="719"/>
      <c r="DB29" s="719"/>
      <c r="DC29" s="723"/>
      <c r="DD29" s="694">
        <v>1158895</v>
      </c>
      <c r="DE29" s="721"/>
      <c r="DF29" s="721"/>
      <c r="DG29" s="721"/>
      <c r="DH29" s="721"/>
      <c r="DI29" s="721"/>
      <c r="DJ29" s="721"/>
      <c r="DK29" s="722"/>
      <c r="DL29" s="694">
        <v>1158895</v>
      </c>
      <c r="DM29" s="721"/>
      <c r="DN29" s="721"/>
      <c r="DO29" s="721"/>
      <c r="DP29" s="721"/>
      <c r="DQ29" s="721"/>
      <c r="DR29" s="721"/>
      <c r="DS29" s="721"/>
      <c r="DT29" s="721"/>
      <c r="DU29" s="721"/>
      <c r="DV29" s="722"/>
      <c r="DW29" s="690">
        <v>3</v>
      </c>
      <c r="DX29" s="719"/>
      <c r="DY29" s="719"/>
      <c r="DZ29" s="719"/>
      <c r="EA29" s="719"/>
      <c r="EB29" s="719"/>
      <c r="EC29" s="720"/>
    </row>
    <row r="30" spans="2:133" ht="11.25" customHeight="1" x14ac:dyDescent="0.2">
      <c r="B30" s="682" t="s">
        <v>311</v>
      </c>
      <c r="C30" s="683"/>
      <c r="D30" s="683"/>
      <c r="E30" s="683"/>
      <c r="F30" s="683"/>
      <c r="G30" s="683"/>
      <c r="H30" s="683"/>
      <c r="I30" s="683"/>
      <c r="J30" s="683"/>
      <c r="K30" s="683"/>
      <c r="L30" s="683"/>
      <c r="M30" s="683"/>
      <c r="N30" s="683"/>
      <c r="O30" s="683"/>
      <c r="P30" s="683"/>
      <c r="Q30" s="684"/>
      <c r="R30" s="685">
        <v>80186</v>
      </c>
      <c r="S30" s="686"/>
      <c r="T30" s="686"/>
      <c r="U30" s="686"/>
      <c r="V30" s="686"/>
      <c r="W30" s="686"/>
      <c r="X30" s="686"/>
      <c r="Y30" s="687"/>
      <c r="Z30" s="688">
        <v>0.1</v>
      </c>
      <c r="AA30" s="688"/>
      <c r="AB30" s="688"/>
      <c r="AC30" s="688"/>
      <c r="AD30" s="689" t="s">
        <v>176</v>
      </c>
      <c r="AE30" s="689"/>
      <c r="AF30" s="689"/>
      <c r="AG30" s="689"/>
      <c r="AH30" s="689"/>
      <c r="AI30" s="689"/>
      <c r="AJ30" s="689"/>
      <c r="AK30" s="689"/>
      <c r="AL30" s="690" t="s">
        <v>176</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1140056</v>
      </c>
      <c r="CS30" s="686"/>
      <c r="CT30" s="686"/>
      <c r="CU30" s="686"/>
      <c r="CV30" s="686"/>
      <c r="CW30" s="686"/>
      <c r="CX30" s="686"/>
      <c r="CY30" s="687"/>
      <c r="CZ30" s="690">
        <v>1.5</v>
      </c>
      <c r="DA30" s="719"/>
      <c r="DB30" s="719"/>
      <c r="DC30" s="723"/>
      <c r="DD30" s="694">
        <v>1118100</v>
      </c>
      <c r="DE30" s="686"/>
      <c r="DF30" s="686"/>
      <c r="DG30" s="686"/>
      <c r="DH30" s="686"/>
      <c r="DI30" s="686"/>
      <c r="DJ30" s="686"/>
      <c r="DK30" s="687"/>
      <c r="DL30" s="694">
        <v>1118100</v>
      </c>
      <c r="DM30" s="686"/>
      <c r="DN30" s="686"/>
      <c r="DO30" s="686"/>
      <c r="DP30" s="686"/>
      <c r="DQ30" s="686"/>
      <c r="DR30" s="686"/>
      <c r="DS30" s="686"/>
      <c r="DT30" s="686"/>
      <c r="DU30" s="686"/>
      <c r="DV30" s="687"/>
      <c r="DW30" s="690">
        <v>2.9</v>
      </c>
      <c r="DX30" s="719"/>
      <c r="DY30" s="719"/>
      <c r="DZ30" s="719"/>
      <c r="EA30" s="719"/>
      <c r="EB30" s="719"/>
      <c r="EC30" s="720"/>
    </row>
    <row r="31" spans="2:133" ht="11.25" customHeight="1" x14ac:dyDescent="0.2">
      <c r="B31" s="682" t="s">
        <v>315</v>
      </c>
      <c r="C31" s="683"/>
      <c r="D31" s="683"/>
      <c r="E31" s="683"/>
      <c r="F31" s="683"/>
      <c r="G31" s="683"/>
      <c r="H31" s="683"/>
      <c r="I31" s="683"/>
      <c r="J31" s="683"/>
      <c r="K31" s="683"/>
      <c r="L31" s="683"/>
      <c r="M31" s="683"/>
      <c r="N31" s="683"/>
      <c r="O31" s="683"/>
      <c r="P31" s="683"/>
      <c r="Q31" s="684"/>
      <c r="R31" s="685">
        <v>23634050</v>
      </c>
      <c r="S31" s="686"/>
      <c r="T31" s="686"/>
      <c r="U31" s="686"/>
      <c r="V31" s="686"/>
      <c r="W31" s="686"/>
      <c r="X31" s="686"/>
      <c r="Y31" s="687"/>
      <c r="Z31" s="688">
        <v>28.4</v>
      </c>
      <c r="AA31" s="688"/>
      <c r="AB31" s="688"/>
      <c r="AC31" s="688"/>
      <c r="AD31" s="689" t="s">
        <v>176</v>
      </c>
      <c r="AE31" s="689"/>
      <c r="AF31" s="689"/>
      <c r="AG31" s="689"/>
      <c r="AH31" s="689"/>
      <c r="AI31" s="689"/>
      <c r="AJ31" s="689"/>
      <c r="AK31" s="689"/>
      <c r="AL31" s="690" t="s">
        <v>176</v>
      </c>
      <c r="AM31" s="691"/>
      <c r="AN31" s="691"/>
      <c r="AO31" s="692"/>
      <c r="AP31" s="742" t="s">
        <v>316</v>
      </c>
      <c r="AQ31" s="743"/>
      <c r="AR31" s="743"/>
      <c r="AS31" s="743"/>
      <c r="AT31" s="748" t="s">
        <v>317</v>
      </c>
      <c r="AU31" s="231"/>
      <c r="AV31" s="231"/>
      <c r="AW31" s="231"/>
      <c r="AX31" s="671" t="s">
        <v>190</v>
      </c>
      <c r="AY31" s="672"/>
      <c r="AZ31" s="672"/>
      <c r="BA31" s="672"/>
      <c r="BB31" s="672"/>
      <c r="BC31" s="672"/>
      <c r="BD31" s="672"/>
      <c r="BE31" s="672"/>
      <c r="BF31" s="673"/>
      <c r="BG31" s="753">
        <v>99.3</v>
      </c>
      <c r="BH31" s="740"/>
      <c r="BI31" s="740"/>
      <c r="BJ31" s="740"/>
      <c r="BK31" s="740"/>
      <c r="BL31" s="740"/>
      <c r="BM31" s="680">
        <v>99.2</v>
      </c>
      <c r="BN31" s="740"/>
      <c r="BO31" s="740"/>
      <c r="BP31" s="740"/>
      <c r="BQ31" s="741"/>
      <c r="BR31" s="753">
        <v>99.9</v>
      </c>
      <c r="BS31" s="740"/>
      <c r="BT31" s="740"/>
      <c r="BU31" s="740"/>
      <c r="BV31" s="740"/>
      <c r="BW31" s="740"/>
      <c r="BX31" s="680">
        <v>99.6</v>
      </c>
      <c r="BY31" s="740"/>
      <c r="BZ31" s="740"/>
      <c r="CA31" s="740"/>
      <c r="CB31" s="741"/>
      <c r="CD31" s="727"/>
      <c r="CE31" s="728"/>
      <c r="CF31" s="700" t="s">
        <v>318</v>
      </c>
      <c r="CG31" s="701"/>
      <c r="CH31" s="701"/>
      <c r="CI31" s="701"/>
      <c r="CJ31" s="701"/>
      <c r="CK31" s="701"/>
      <c r="CL31" s="701"/>
      <c r="CM31" s="701"/>
      <c r="CN31" s="701"/>
      <c r="CO31" s="701"/>
      <c r="CP31" s="701"/>
      <c r="CQ31" s="702"/>
      <c r="CR31" s="685">
        <v>44940</v>
      </c>
      <c r="CS31" s="721"/>
      <c r="CT31" s="721"/>
      <c r="CU31" s="721"/>
      <c r="CV31" s="721"/>
      <c r="CW31" s="721"/>
      <c r="CX31" s="721"/>
      <c r="CY31" s="722"/>
      <c r="CZ31" s="690">
        <v>0.1</v>
      </c>
      <c r="DA31" s="719"/>
      <c r="DB31" s="719"/>
      <c r="DC31" s="723"/>
      <c r="DD31" s="694">
        <v>40795</v>
      </c>
      <c r="DE31" s="721"/>
      <c r="DF31" s="721"/>
      <c r="DG31" s="721"/>
      <c r="DH31" s="721"/>
      <c r="DI31" s="721"/>
      <c r="DJ31" s="721"/>
      <c r="DK31" s="722"/>
      <c r="DL31" s="694">
        <v>40795</v>
      </c>
      <c r="DM31" s="721"/>
      <c r="DN31" s="721"/>
      <c r="DO31" s="721"/>
      <c r="DP31" s="721"/>
      <c r="DQ31" s="721"/>
      <c r="DR31" s="721"/>
      <c r="DS31" s="721"/>
      <c r="DT31" s="721"/>
      <c r="DU31" s="721"/>
      <c r="DV31" s="722"/>
      <c r="DW31" s="690">
        <v>0.1</v>
      </c>
      <c r="DX31" s="719"/>
      <c r="DY31" s="719"/>
      <c r="DZ31" s="719"/>
      <c r="EA31" s="719"/>
      <c r="EB31" s="719"/>
      <c r="EC31" s="720"/>
    </row>
    <row r="32" spans="2:133" ht="11.25" customHeight="1" x14ac:dyDescent="0.2">
      <c r="B32" s="731" t="s">
        <v>319</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176</v>
      </c>
      <c r="AA32" s="688"/>
      <c r="AB32" s="688"/>
      <c r="AC32" s="688"/>
      <c r="AD32" s="689" t="s">
        <v>176</v>
      </c>
      <c r="AE32" s="689"/>
      <c r="AF32" s="689"/>
      <c r="AG32" s="689"/>
      <c r="AH32" s="689"/>
      <c r="AI32" s="689"/>
      <c r="AJ32" s="689"/>
      <c r="AK32" s="689"/>
      <c r="AL32" s="690" t="s">
        <v>176</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98.7</v>
      </c>
      <c r="BH32" s="721"/>
      <c r="BI32" s="721"/>
      <c r="BJ32" s="721"/>
      <c r="BK32" s="721"/>
      <c r="BL32" s="721"/>
      <c r="BM32" s="691">
        <v>98.5</v>
      </c>
      <c r="BN32" s="751"/>
      <c r="BO32" s="751"/>
      <c r="BP32" s="751"/>
      <c r="BQ32" s="752"/>
      <c r="BR32" s="754">
        <v>99.9</v>
      </c>
      <c r="BS32" s="721"/>
      <c r="BT32" s="721"/>
      <c r="BU32" s="721"/>
      <c r="BV32" s="721"/>
      <c r="BW32" s="721"/>
      <c r="BX32" s="691">
        <v>99.3</v>
      </c>
      <c r="BY32" s="751"/>
      <c r="BZ32" s="751"/>
      <c r="CA32" s="751"/>
      <c r="CB32" s="752"/>
      <c r="CD32" s="729"/>
      <c r="CE32" s="730"/>
      <c r="CF32" s="700" t="s">
        <v>322</v>
      </c>
      <c r="CG32" s="701"/>
      <c r="CH32" s="701"/>
      <c r="CI32" s="701"/>
      <c r="CJ32" s="701"/>
      <c r="CK32" s="701"/>
      <c r="CL32" s="701"/>
      <c r="CM32" s="701"/>
      <c r="CN32" s="701"/>
      <c r="CO32" s="701"/>
      <c r="CP32" s="701"/>
      <c r="CQ32" s="702"/>
      <c r="CR32" s="685" t="s">
        <v>176</v>
      </c>
      <c r="CS32" s="686"/>
      <c r="CT32" s="686"/>
      <c r="CU32" s="686"/>
      <c r="CV32" s="686"/>
      <c r="CW32" s="686"/>
      <c r="CX32" s="686"/>
      <c r="CY32" s="687"/>
      <c r="CZ32" s="690" t="s">
        <v>176</v>
      </c>
      <c r="DA32" s="719"/>
      <c r="DB32" s="719"/>
      <c r="DC32" s="723"/>
      <c r="DD32" s="694" t="s">
        <v>176</v>
      </c>
      <c r="DE32" s="686"/>
      <c r="DF32" s="686"/>
      <c r="DG32" s="686"/>
      <c r="DH32" s="686"/>
      <c r="DI32" s="686"/>
      <c r="DJ32" s="686"/>
      <c r="DK32" s="687"/>
      <c r="DL32" s="694" t="s">
        <v>176</v>
      </c>
      <c r="DM32" s="686"/>
      <c r="DN32" s="686"/>
      <c r="DO32" s="686"/>
      <c r="DP32" s="686"/>
      <c r="DQ32" s="686"/>
      <c r="DR32" s="686"/>
      <c r="DS32" s="686"/>
      <c r="DT32" s="686"/>
      <c r="DU32" s="686"/>
      <c r="DV32" s="687"/>
      <c r="DW32" s="690" t="s">
        <v>176</v>
      </c>
      <c r="DX32" s="719"/>
      <c r="DY32" s="719"/>
      <c r="DZ32" s="719"/>
      <c r="EA32" s="719"/>
      <c r="EB32" s="719"/>
      <c r="EC32" s="720"/>
    </row>
    <row r="33" spans="2:133" ht="11.25" customHeight="1" x14ac:dyDescent="0.2">
      <c r="B33" s="682" t="s">
        <v>323</v>
      </c>
      <c r="C33" s="683"/>
      <c r="D33" s="683"/>
      <c r="E33" s="683"/>
      <c r="F33" s="683"/>
      <c r="G33" s="683"/>
      <c r="H33" s="683"/>
      <c r="I33" s="683"/>
      <c r="J33" s="683"/>
      <c r="K33" s="683"/>
      <c r="L33" s="683"/>
      <c r="M33" s="683"/>
      <c r="N33" s="683"/>
      <c r="O33" s="683"/>
      <c r="P33" s="683"/>
      <c r="Q33" s="684"/>
      <c r="R33" s="685">
        <v>3356111</v>
      </c>
      <c r="S33" s="686"/>
      <c r="T33" s="686"/>
      <c r="U33" s="686"/>
      <c r="V33" s="686"/>
      <c r="W33" s="686"/>
      <c r="X33" s="686"/>
      <c r="Y33" s="687"/>
      <c r="Z33" s="688">
        <v>4</v>
      </c>
      <c r="AA33" s="688"/>
      <c r="AB33" s="688"/>
      <c r="AC33" s="688"/>
      <c r="AD33" s="689" t="s">
        <v>176</v>
      </c>
      <c r="AE33" s="689"/>
      <c r="AF33" s="689"/>
      <c r="AG33" s="689"/>
      <c r="AH33" s="689"/>
      <c r="AI33" s="689"/>
      <c r="AJ33" s="689"/>
      <c r="AK33" s="689"/>
      <c r="AL33" s="690" t="s">
        <v>176</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v>99.8</v>
      </c>
      <c r="BH33" s="756"/>
      <c r="BI33" s="756"/>
      <c r="BJ33" s="756"/>
      <c r="BK33" s="756"/>
      <c r="BL33" s="756"/>
      <c r="BM33" s="757">
        <v>99.8</v>
      </c>
      <c r="BN33" s="756"/>
      <c r="BO33" s="756"/>
      <c r="BP33" s="756"/>
      <c r="BQ33" s="758"/>
      <c r="BR33" s="755">
        <v>99.8</v>
      </c>
      <c r="BS33" s="756"/>
      <c r="BT33" s="756"/>
      <c r="BU33" s="756"/>
      <c r="BV33" s="756"/>
      <c r="BW33" s="756"/>
      <c r="BX33" s="757">
        <v>99.8</v>
      </c>
      <c r="BY33" s="756"/>
      <c r="BZ33" s="756"/>
      <c r="CA33" s="756"/>
      <c r="CB33" s="758"/>
      <c r="CD33" s="700" t="s">
        <v>325</v>
      </c>
      <c r="CE33" s="701"/>
      <c r="CF33" s="701"/>
      <c r="CG33" s="701"/>
      <c r="CH33" s="701"/>
      <c r="CI33" s="701"/>
      <c r="CJ33" s="701"/>
      <c r="CK33" s="701"/>
      <c r="CL33" s="701"/>
      <c r="CM33" s="701"/>
      <c r="CN33" s="701"/>
      <c r="CO33" s="701"/>
      <c r="CP33" s="701"/>
      <c r="CQ33" s="702"/>
      <c r="CR33" s="685">
        <v>42154717</v>
      </c>
      <c r="CS33" s="721"/>
      <c r="CT33" s="721"/>
      <c r="CU33" s="721"/>
      <c r="CV33" s="721"/>
      <c r="CW33" s="721"/>
      <c r="CX33" s="721"/>
      <c r="CY33" s="722"/>
      <c r="CZ33" s="690">
        <v>56.3</v>
      </c>
      <c r="DA33" s="719"/>
      <c r="DB33" s="719"/>
      <c r="DC33" s="723"/>
      <c r="DD33" s="694">
        <v>23464727</v>
      </c>
      <c r="DE33" s="721"/>
      <c r="DF33" s="721"/>
      <c r="DG33" s="721"/>
      <c r="DH33" s="721"/>
      <c r="DI33" s="721"/>
      <c r="DJ33" s="721"/>
      <c r="DK33" s="722"/>
      <c r="DL33" s="694">
        <v>17419360</v>
      </c>
      <c r="DM33" s="721"/>
      <c r="DN33" s="721"/>
      <c r="DO33" s="721"/>
      <c r="DP33" s="721"/>
      <c r="DQ33" s="721"/>
      <c r="DR33" s="721"/>
      <c r="DS33" s="721"/>
      <c r="DT33" s="721"/>
      <c r="DU33" s="721"/>
      <c r="DV33" s="722"/>
      <c r="DW33" s="690">
        <v>44.6</v>
      </c>
      <c r="DX33" s="719"/>
      <c r="DY33" s="719"/>
      <c r="DZ33" s="719"/>
      <c r="EA33" s="719"/>
      <c r="EB33" s="719"/>
      <c r="EC33" s="720"/>
    </row>
    <row r="34" spans="2:133" ht="11.25" customHeight="1" x14ac:dyDescent="0.2">
      <c r="B34" s="682" t="s">
        <v>326</v>
      </c>
      <c r="C34" s="683"/>
      <c r="D34" s="683"/>
      <c r="E34" s="683"/>
      <c r="F34" s="683"/>
      <c r="G34" s="683"/>
      <c r="H34" s="683"/>
      <c r="I34" s="683"/>
      <c r="J34" s="683"/>
      <c r="K34" s="683"/>
      <c r="L34" s="683"/>
      <c r="M34" s="683"/>
      <c r="N34" s="683"/>
      <c r="O34" s="683"/>
      <c r="P34" s="683"/>
      <c r="Q34" s="684"/>
      <c r="R34" s="685">
        <v>475046</v>
      </c>
      <c r="S34" s="686"/>
      <c r="T34" s="686"/>
      <c r="U34" s="686"/>
      <c r="V34" s="686"/>
      <c r="W34" s="686"/>
      <c r="X34" s="686"/>
      <c r="Y34" s="687"/>
      <c r="Z34" s="688">
        <v>0.6</v>
      </c>
      <c r="AA34" s="688"/>
      <c r="AB34" s="688"/>
      <c r="AC34" s="688"/>
      <c r="AD34" s="689">
        <v>291605</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11972919</v>
      </c>
      <c r="CS34" s="686"/>
      <c r="CT34" s="686"/>
      <c r="CU34" s="686"/>
      <c r="CV34" s="686"/>
      <c r="CW34" s="686"/>
      <c r="CX34" s="686"/>
      <c r="CY34" s="687"/>
      <c r="CZ34" s="690">
        <v>16</v>
      </c>
      <c r="DA34" s="719"/>
      <c r="DB34" s="719"/>
      <c r="DC34" s="723"/>
      <c r="DD34" s="694">
        <v>10285250</v>
      </c>
      <c r="DE34" s="686"/>
      <c r="DF34" s="686"/>
      <c r="DG34" s="686"/>
      <c r="DH34" s="686"/>
      <c r="DI34" s="686"/>
      <c r="DJ34" s="686"/>
      <c r="DK34" s="687"/>
      <c r="DL34" s="694">
        <v>9354170</v>
      </c>
      <c r="DM34" s="686"/>
      <c r="DN34" s="686"/>
      <c r="DO34" s="686"/>
      <c r="DP34" s="686"/>
      <c r="DQ34" s="686"/>
      <c r="DR34" s="686"/>
      <c r="DS34" s="686"/>
      <c r="DT34" s="686"/>
      <c r="DU34" s="686"/>
      <c r="DV34" s="687"/>
      <c r="DW34" s="690">
        <v>24</v>
      </c>
      <c r="DX34" s="719"/>
      <c r="DY34" s="719"/>
      <c r="DZ34" s="719"/>
      <c r="EA34" s="719"/>
      <c r="EB34" s="719"/>
      <c r="EC34" s="720"/>
    </row>
    <row r="35" spans="2:133" ht="11.25" customHeight="1" x14ac:dyDescent="0.2">
      <c r="B35" s="682" t="s">
        <v>328</v>
      </c>
      <c r="C35" s="683"/>
      <c r="D35" s="683"/>
      <c r="E35" s="683"/>
      <c r="F35" s="683"/>
      <c r="G35" s="683"/>
      <c r="H35" s="683"/>
      <c r="I35" s="683"/>
      <c r="J35" s="683"/>
      <c r="K35" s="683"/>
      <c r="L35" s="683"/>
      <c r="M35" s="683"/>
      <c r="N35" s="683"/>
      <c r="O35" s="683"/>
      <c r="P35" s="683"/>
      <c r="Q35" s="684"/>
      <c r="R35" s="685">
        <v>19887</v>
      </c>
      <c r="S35" s="686"/>
      <c r="T35" s="686"/>
      <c r="U35" s="686"/>
      <c r="V35" s="686"/>
      <c r="W35" s="686"/>
      <c r="X35" s="686"/>
      <c r="Y35" s="687"/>
      <c r="Z35" s="688">
        <v>0</v>
      </c>
      <c r="AA35" s="688"/>
      <c r="AB35" s="688"/>
      <c r="AC35" s="688"/>
      <c r="AD35" s="689" t="s">
        <v>176</v>
      </c>
      <c r="AE35" s="689"/>
      <c r="AF35" s="689"/>
      <c r="AG35" s="689"/>
      <c r="AH35" s="689"/>
      <c r="AI35" s="689"/>
      <c r="AJ35" s="689"/>
      <c r="AK35" s="689"/>
      <c r="AL35" s="690" t="s">
        <v>176</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757414</v>
      </c>
      <c r="CS35" s="721"/>
      <c r="CT35" s="721"/>
      <c r="CU35" s="721"/>
      <c r="CV35" s="721"/>
      <c r="CW35" s="721"/>
      <c r="CX35" s="721"/>
      <c r="CY35" s="722"/>
      <c r="CZ35" s="690">
        <v>1</v>
      </c>
      <c r="DA35" s="719"/>
      <c r="DB35" s="719"/>
      <c r="DC35" s="723"/>
      <c r="DD35" s="694">
        <v>643839</v>
      </c>
      <c r="DE35" s="721"/>
      <c r="DF35" s="721"/>
      <c r="DG35" s="721"/>
      <c r="DH35" s="721"/>
      <c r="DI35" s="721"/>
      <c r="DJ35" s="721"/>
      <c r="DK35" s="722"/>
      <c r="DL35" s="694">
        <v>643839</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2">
      <c r="B36" s="682" t="s">
        <v>332</v>
      </c>
      <c r="C36" s="683"/>
      <c r="D36" s="683"/>
      <c r="E36" s="683"/>
      <c r="F36" s="683"/>
      <c r="G36" s="683"/>
      <c r="H36" s="683"/>
      <c r="I36" s="683"/>
      <c r="J36" s="683"/>
      <c r="K36" s="683"/>
      <c r="L36" s="683"/>
      <c r="M36" s="683"/>
      <c r="N36" s="683"/>
      <c r="O36" s="683"/>
      <c r="P36" s="683"/>
      <c r="Q36" s="684"/>
      <c r="R36" s="685">
        <v>4094705</v>
      </c>
      <c r="S36" s="686"/>
      <c r="T36" s="686"/>
      <c r="U36" s="686"/>
      <c r="V36" s="686"/>
      <c r="W36" s="686"/>
      <c r="X36" s="686"/>
      <c r="Y36" s="687"/>
      <c r="Z36" s="688">
        <v>4.9000000000000004</v>
      </c>
      <c r="AA36" s="688"/>
      <c r="AB36" s="688"/>
      <c r="AC36" s="688"/>
      <c r="AD36" s="689" t="s">
        <v>176</v>
      </c>
      <c r="AE36" s="689"/>
      <c r="AF36" s="689"/>
      <c r="AG36" s="689"/>
      <c r="AH36" s="689"/>
      <c r="AI36" s="689"/>
      <c r="AJ36" s="689"/>
      <c r="AK36" s="689"/>
      <c r="AL36" s="690" t="s">
        <v>176</v>
      </c>
      <c r="AM36" s="691"/>
      <c r="AN36" s="691"/>
      <c r="AO36" s="692"/>
      <c r="AP36" s="235"/>
      <c r="AQ36" s="759" t="s">
        <v>333</v>
      </c>
      <c r="AR36" s="760"/>
      <c r="AS36" s="760"/>
      <c r="AT36" s="760"/>
      <c r="AU36" s="760"/>
      <c r="AV36" s="760"/>
      <c r="AW36" s="760"/>
      <c r="AX36" s="760"/>
      <c r="AY36" s="761"/>
      <c r="AZ36" s="674">
        <v>5613473</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920389</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22498700</v>
      </c>
      <c r="CS36" s="686"/>
      <c r="CT36" s="686"/>
      <c r="CU36" s="686"/>
      <c r="CV36" s="686"/>
      <c r="CW36" s="686"/>
      <c r="CX36" s="686"/>
      <c r="CY36" s="687"/>
      <c r="CZ36" s="690">
        <v>30.1</v>
      </c>
      <c r="DA36" s="719"/>
      <c r="DB36" s="719"/>
      <c r="DC36" s="723"/>
      <c r="DD36" s="694">
        <v>6752670</v>
      </c>
      <c r="DE36" s="686"/>
      <c r="DF36" s="686"/>
      <c r="DG36" s="686"/>
      <c r="DH36" s="686"/>
      <c r="DI36" s="686"/>
      <c r="DJ36" s="686"/>
      <c r="DK36" s="687"/>
      <c r="DL36" s="694">
        <v>4238798</v>
      </c>
      <c r="DM36" s="686"/>
      <c r="DN36" s="686"/>
      <c r="DO36" s="686"/>
      <c r="DP36" s="686"/>
      <c r="DQ36" s="686"/>
      <c r="DR36" s="686"/>
      <c r="DS36" s="686"/>
      <c r="DT36" s="686"/>
      <c r="DU36" s="686"/>
      <c r="DV36" s="687"/>
      <c r="DW36" s="690">
        <v>10.9</v>
      </c>
      <c r="DX36" s="719"/>
      <c r="DY36" s="719"/>
      <c r="DZ36" s="719"/>
      <c r="EA36" s="719"/>
      <c r="EB36" s="719"/>
      <c r="EC36" s="720"/>
    </row>
    <row r="37" spans="2:133" ht="11.25" customHeight="1" x14ac:dyDescent="0.2">
      <c r="B37" s="682" t="s">
        <v>336</v>
      </c>
      <c r="C37" s="683"/>
      <c r="D37" s="683"/>
      <c r="E37" s="683"/>
      <c r="F37" s="683"/>
      <c r="G37" s="683"/>
      <c r="H37" s="683"/>
      <c r="I37" s="683"/>
      <c r="J37" s="683"/>
      <c r="K37" s="683"/>
      <c r="L37" s="683"/>
      <c r="M37" s="683"/>
      <c r="N37" s="683"/>
      <c r="O37" s="683"/>
      <c r="P37" s="683"/>
      <c r="Q37" s="684"/>
      <c r="R37" s="685">
        <v>5462051</v>
      </c>
      <c r="S37" s="686"/>
      <c r="T37" s="686"/>
      <c r="U37" s="686"/>
      <c r="V37" s="686"/>
      <c r="W37" s="686"/>
      <c r="X37" s="686"/>
      <c r="Y37" s="687"/>
      <c r="Z37" s="688">
        <v>6.6</v>
      </c>
      <c r="AA37" s="688"/>
      <c r="AB37" s="688"/>
      <c r="AC37" s="688"/>
      <c r="AD37" s="689" t="s">
        <v>176</v>
      </c>
      <c r="AE37" s="689"/>
      <c r="AF37" s="689"/>
      <c r="AG37" s="689"/>
      <c r="AH37" s="689"/>
      <c r="AI37" s="689"/>
      <c r="AJ37" s="689"/>
      <c r="AK37" s="689"/>
      <c r="AL37" s="690" t="s">
        <v>176</v>
      </c>
      <c r="AM37" s="691"/>
      <c r="AN37" s="691"/>
      <c r="AO37" s="692"/>
      <c r="AQ37" s="763" t="s">
        <v>337</v>
      </c>
      <c r="AR37" s="764"/>
      <c r="AS37" s="764"/>
      <c r="AT37" s="764"/>
      <c r="AU37" s="764"/>
      <c r="AV37" s="764"/>
      <c r="AW37" s="764"/>
      <c r="AX37" s="764"/>
      <c r="AY37" s="765"/>
      <c r="AZ37" s="685">
        <v>1892875</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636274</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2753331</v>
      </c>
      <c r="CS37" s="721"/>
      <c r="CT37" s="721"/>
      <c r="CU37" s="721"/>
      <c r="CV37" s="721"/>
      <c r="CW37" s="721"/>
      <c r="CX37" s="721"/>
      <c r="CY37" s="722"/>
      <c r="CZ37" s="690">
        <v>3.7</v>
      </c>
      <c r="DA37" s="719"/>
      <c r="DB37" s="719"/>
      <c r="DC37" s="723"/>
      <c r="DD37" s="694">
        <v>2747142</v>
      </c>
      <c r="DE37" s="721"/>
      <c r="DF37" s="721"/>
      <c r="DG37" s="721"/>
      <c r="DH37" s="721"/>
      <c r="DI37" s="721"/>
      <c r="DJ37" s="721"/>
      <c r="DK37" s="722"/>
      <c r="DL37" s="694">
        <v>2240248</v>
      </c>
      <c r="DM37" s="721"/>
      <c r="DN37" s="721"/>
      <c r="DO37" s="721"/>
      <c r="DP37" s="721"/>
      <c r="DQ37" s="721"/>
      <c r="DR37" s="721"/>
      <c r="DS37" s="721"/>
      <c r="DT37" s="721"/>
      <c r="DU37" s="721"/>
      <c r="DV37" s="722"/>
      <c r="DW37" s="690">
        <v>5.7</v>
      </c>
      <c r="DX37" s="719"/>
      <c r="DY37" s="719"/>
      <c r="DZ37" s="719"/>
      <c r="EA37" s="719"/>
      <c r="EB37" s="719"/>
      <c r="EC37" s="720"/>
    </row>
    <row r="38" spans="2:133" ht="11.25" customHeight="1" x14ac:dyDescent="0.2">
      <c r="B38" s="682" t="s">
        <v>340</v>
      </c>
      <c r="C38" s="683"/>
      <c r="D38" s="683"/>
      <c r="E38" s="683"/>
      <c r="F38" s="683"/>
      <c r="G38" s="683"/>
      <c r="H38" s="683"/>
      <c r="I38" s="683"/>
      <c r="J38" s="683"/>
      <c r="K38" s="683"/>
      <c r="L38" s="683"/>
      <c r="M38" s="683"/>
      <c r="N38" s="683"/>
      <c r="O38" s="683"/>
      <c r="P38" s="683"/>
      <c r="Q38" s="684"/>
      <c r="R38" s="685">
        <v>1966033</v>
      </c>
      <c r="S38" s="686"/>
      <c r="T38" s="686"/>
      <c r="U38" s="686"/>
      <c r="V38" s="686"/>
      <c r="W38" s="686"/>
      <c r="X38" s="686"/>
      <c r="Y38" s="687"/>
      <c r="Z38" s="688">
        <v>2.4</v>
      </c>
      <c r="AA38" s="688"/>
      <c r="AB38" s="688"/>
      <c r="AC38" s="688"/>
      <c r="AD38" s="689">
        <v>12721</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188592</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15647</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3532006</v>
      </c>
      <c r="CS38" s="686"/>
      <c r="CT38" s="686"/>
      <c r="CU38" s="686"/>
      <c r="CV38" s="686"/>
      <c r="CW38" s="686"/>
      <c r="CX38" s="686"/>
      <c r="CY38" s="687"/>
      <c r="CZ38" s="690">
        <v>4.7</v>
      </c>
      <c r="DA38" s="719"/>
      <c r="DB38" s="719"/>
      <c r="DC38" s="723"/>
      <c r="DD38" s="694">
        <v>3018512</v>
      </c>
      <c r="DE38" s="686"/>
      <c r="DF38" s="686"/>
      <c r="DG38" s="686"/>
      <c r="DH38" s="686"/>
      <c r="DI38" s="686"/>
      <c r="DJ38" s="686"/>
      <c r="DK38" s="687"/>
      <c r="DL38" s="694">
        <v>2556384</v>
      </c>
      <c r="DM38" s="686"/>
      <c r="DN38" s="686"/>
      <c r="DO38" s="686"/>
      <c r="DP38" s="686"/>
      <c r="DQ38" s="686"/>
      <c r="DR38" s="686"/>
      <c r="DS38" s="686"/>
      <c r="DT38" s="686"/>
      <c r="DU38" s="686"/>
      <c r="DV38" s="687"/>
      <c r="DW38" s="690">
        <v>6.5</v>
      </c>
      <c r="DX38" s="719"/>
      <c r="DY38" s="719"/>
      <c r="DZ38" s="719"/>
      <c r="EA38" s="719"/>
      <c r="EB38" s="719"/>
      <c r="EC38" s="720"/>
    </row>
    <row r="39" spans="2:133" ht="11.25" customHeight="1" x14ac:dyDescent="0.2">
      <c r="B39" s="682" t="s">
        <v>344</v>
      </c>
      <c r="C39" s="683"/>
      <c r="D39" s="683"/>
      <c r="E39" s="683"/>
      <c r="F39" s="683"/>
      <c r="G39" s="683"/>
      <c r="H39" s="683"/>
      <c r="I39" s="683"/>
      <c r="J39" s="683"/>
      <c r="K39" s="683"/>
      <c r="L39" s="683"/>
      <c r="M39" s="683"/>
      <c r="N39" s="683"/>
      <c r="O39" s="683"/>
      <c r="P39" s="683"/>
      <c r="Q39" s="684"/>
      <c r="R39" s="685">
        <v>1363100</v>
      </c>
      <c r="S39" s="686"/>
      <c r="T39" s="686"/>
      <c r="U39" s="686"/>
      <c r="V39" s="686"/>
      <c r="W39" s="686"/>
      <c r="X39" s="686"/>
      <c r="Y39" s="687"/>
      <c r="Z39" s="688">
        <v>1.6</v>
      </c>
      <c r="AA39" s="688"/>
      <c r="AB39" s="688"/>
      <c r="AC39" s="688"/>
      <c r="AD39" s="689" t="s">
        <v>176</v>
      </c>
      <c r="AE39" s="689"/>
      <c r="AF39" s="689"/>
      <c r="AG39" s="689"/>
      <c r="AH39" s="689"/>
      <c r="AI39" s="689"/>
      <c r="AJ39" s="689"/>
      <c r="AK39" s="689"/>
      <c r="AL39" s="690" t="s">
        <v>176</v>
      </c>
      <c r="AM39" s="691"/>
      <c r="AN39" s="691"/>
      <c r="AO39" s="692"/>
      <c r="AQ39" s="763" t="s">
        <v>345</v>
      </c>
      <c r="AR39" s="764"/>
      <c r="AS39" s="764"/>
      <c r="AT39" s="764"/>
      <c r="AU39" s="764"/>
      <c r="AV39" s="764"/>
      <c r="AW39" s="764"/>
      <c r="AX39" s="764"/>
      <c r="AY39" s="765"/>
      <c r="AZ39" s="685" t="s">
        <v>176</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24419</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1911897</v>
      </c>
      <c r="CS39" s="721"/>
      <c r="CT39" s="721"/>
      <c r="CU39" s="721"/>
      <c r="CV39" s="721"/>
      <c r="CW39" s="721"/>
      <c r="CX39" s="721"/>
      <c r="CY39" s="722"/>
      <c r="CZ39" s="690">
        <v>2.6</v>
      </c>
      <c r="DA39" s="719"/>
      <c r="DB39" s="719"/>
      <c r="DC39" s="723"/>
      <c r="DD39" s="694">
        <v>1869865</v>
      </c>
      <c r="DE39" s="721"/>
      <c r="DF39" s="721"/>
      <c r="DG39" s="721"/>
      <c r="DH39" s="721"/>
      <c r="DI39" s="721"/>
      <c r="DJ39" s="721"/>
      <c r="DK39" s="722"/>
      <c r="DL39" s="694" t="s">
        <v>176</v>
      </c>
      <c r="DM39" s="721"/>
      <c r="DN39" s="721"/>
      <c r="DO39" s="721"/>
      <c r="DP39" s="721"/>
      <c r="DQ39" s="721"/>
      <c r="DR39" s="721"/>
      <c r="DS39" s="721"/>
      <c r="DT39" s="721"/>
      <c r="DU39" s="721"/>
      <c r="DV39" s="722"/>
      <c r="DW39" s="690" t="s">
        <v>176</v>
      </c>
      <c r="DX39" s="719"/>
      <c r="DY39" s="719"/>
      <c r="DZ39" s="719"/>
      <c r="EA39" s="719"/>
      <c r="EB39" s="719"/>
      <c r="EC39" s="720"/>
    </row>
    <row r="40" spans="2:133" ht="11.25" customHeight="1" x14ac:dyDescent="0.2">
      <c r="B40" s="682" t="s">
        <v>348</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176</v>
      </c>
      <c r="AA40" s="688"/>
      <c r="AB40" s="688"/>
      <c r="AC40" s="688"/>
      <c r="AD40" s="689" t="s">
        <v>176</v>
      </c>
      <c r="AE40" s="689"/>
      <c r="AF40" s="689"/>
      <c r="AG40" s="689"/>
      <c r="AH40" s="689"/>
      <c r="AI40" s="689"/>
      <c r="AJ40" s="689"/>
      <c r="AK40" s="689"/>
      <c r="AL40" s="690" t="s">
        <v>176</v>
      </c>
      <c r="AM40" s="691"/>
      <c r="AN40" s="691"/>
      <c r="AO40" s="692"/>
      <c r="AQ40" s="763" t="s">
        <v>349</v>
      </c>
      <c r="AR40" s="764"/>
      <c r="AS40" s="764"/>
      <c r="AT40" s="764"/>
      <c r="AU40" s="764"/>
      <c r="AV40" s="764"/>
      <c r="AW40" s="764"/>
      <c r="AX40" s="764"/>
      <c r="AY40" s="765"/>
      <c r="AZ40" s="685" t="s">
        <v>176</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105</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1481781</v>
      </c>
      <c r="CS40" s="686"/>
      <c r="CT40" s="686"/>
      <c r="CU40" s="686"/>
      <c r="CV40" s="686"/>
      <c r="CW40" s="686"/>
      <c r="CX40" s="686"/>
      <c r="CY40" s="687"/>
      <c r="CZ40" s="690">
        <v>2</v>
      </c>
      <c r="DA40" s="719"/>
      <c r="DB40" s="719"/>
      <c r="DC40" s="723"/>
      <c r="DD40" s="694">
        <v>894591</v>
      </c>
      <c r="DE40" s="686"/>
      <c r="DF40" s="686"/>
      <c r="DG40" s="686"/>
      <c r="DH40" s="686"/>
      <c r="DI40" s="686"/>
      <c r="DJ40" s="686"/>
      <c r="DK40" s="687"/>
      <c r="DL40" s="694">
        <v>626169</v>
      </c>
      <c r="DM40" s="686"/>
      <c r="DN40" s="686"/>
      <c r="DO40" s="686"/>
      <c r="DP40" s="686"/>
      <c r="DQ40" s="686"/>
      <c r="DR40" s="686"/>
      <c r="DS40" s="686"/>
      <c r="DT40" s="686"/>
      <c r="DU40" s="686"/>
      <c r="DV40" s="687"/>
      <c r="DW40" s="690">
        <v>1.6</v>
      </c>
      <c r="DX40" s="719"/>
      <c r="DY40" s="719"/>
      <c r="DZ40" s="719"/>
      <c r="EA40" s="719"/>
      <c r="EB40" s="719"/>
      <c r="EC40" s="720"/>
    </row>
    <row r="41" spans="2:133" ht="11.25" customHeight="1" x14ac:dyDescent="0.2">
      <c r="B41" s="682" t="s">
        <v>353</v>
      </c>
      <c r="C41" s="683"/>
      <c r="D41" s="683"/>
      <c r="E41" s="683"/>
      <c r="F41" s="683"/>
      <c r="G41" s="683"/>
      <c r="H41" s="683"/>
      <c r="I41" s="683"/>
      <c r="J41" s="683"/>
      <c r="K41" s="683"/>
      <c r="L41" s="683"/>
      <c r="M41" s="683"/>
      <c r="N41" s="683"/>
      <c r="O41" s="683"/>
      <c r="P41" s="683"/>
      <c r="Q41" s="684"/>
      <c r="R41" s="685" t="s">
        <v>176</v>
      </c>
      <c r="S41" s="686"/>
      <c r="T41" s="686"/>
      <c r="U41" s="686"/>
      <c r="V41" s="686"/>
      <c r="W41" s="686"/>
      <c r="X41" s="686"/>
      <c r="Y41" s="687"/>
      <c r="Z41" s="688" t="s">
        <v>176</v>
      </c>
      <c r="AA41" s="688"/>
      <c r="AB41" s="688"/>
      <c r="AC41" s="688"/>
      <c r="AD41" s="689" t="s">
        <v>176</v>
      </c>
      <c r="AE41" s="689"/>
      <c r="AF41" s="689"/>
      <c r="AG41" s="689"/>
      <c r="AH41" s="689"/>
      <c r="AI41" s="689"/>
      <c r="AJ41" s="689"/>
      <c r="AK41" s="689"/>
      <c r="AL41" s="690" t="s">
        <v>176</v>
      </c>
      <c r="AM41" s="691"/>
      <c r="AN41" s="691"/>
      <c r="AO41" s="692"/>
      <c r="AQ41" s="763" t="s">
        <v>354</v>
      </c>
      <c r="AR41" s="764"/>
      <c r="AS41" s="764"/>
      <c r="AT41" s="764"/>
      <c r="AU41" s="764"/>
      <c r="AV41" s="764"/>
      <c r="AW41" s="764"/>
      <c r="AX41" s="764"/>
      <c r="AY41" s="765"/>
      <c r="AZ41" s="685">
        <v>838917</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176</v>
      </c>
      <c r="CS41" s="721"/>
      <c r="CT41" s="721"/>
      <c r="CU41" s="721"/>
      <c r="CV41" s="721"/>
      <c r="CW41" s="721"/>
      <c r="CX41" s="721"/>
      <c r="CY41" s="722"/>
      <c r="CZ41" s="690" t="s">
        <v>176</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357</v>
      </c>
      <c r="C42" s="683"/>
      <c r="D42" s="683"/>
      <c r="E42" s="683"/>
      <c r="F42" s="683"/>
      <c r="G42" s="683"/>
      <c r="H42" s="683"/>
      <c r="I42" s="683"/>
      <c r="J42" s="683"/>
      <c r="K42" s="683"/>
      <c r="L42" s="683"/>
      <c r="M42" s="683"/>
      <c r="N42" s="683"/>
      <c r="O42" s="683"/>
      <c r="P42" s="683"/>
      <c r="Q42" s="684"/>
      <c r="R42" s="685" t="s">
        <v>176</v>
      </c>
      <c r="S42" s="686"/>
      <c r="T42" s="686"/>
      <c r="U42" s="686"/>
      <c r="V42" s="686"/>
      <c r="W42" s="686"/>
      <c r="X42" s="686"/>
      <c r="Y42" s="687"/>
      <c r="Z42" s="688" t="s">
        <v>176</v>
      </c>
      <c r="AA42" s="688"/>
      <c r="AB42" s="688"/>
      <c r="AC42" s="688"/>
      <c r="AD42" s="689" t="s">
        <v>176</v>
      </c>
      <c r="AE42" s="689"/>
      <c r="AF42" s="689"/>
      <c r="AG42" s="689"/>
      <c r="AH42" s="689"/>
      <c r="AI42" s="689"/>
      <c r="AJ42" s="689"/>
      <c r="AK42" s="689"/>
      <c r="AL42" s="690" t="s">
        <v>176</v>
      </c>
      <c r="AM42" s="691"/>
      <c r="AN42" s="691"/>
      <c r="AO42" s="692"/>
      <c r="AQ42" s="784" t="s">
        <v>358</v>
      </c>
      <c r="AR42" s="785"/>
      <c r="AS42" s="785"/>
      <c r="AT42" s="785"/>
      <c r="AU42" s="785"/>
      <c r="AV42" s="785"/>
      <c r="AW42" s="785"/>
      <c r="AX42" s="785"/>
      <c r="AY42" s="786"/>
      <c r="AZ42" s="776">
        <v>2693089</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280</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9737003</v>
      </c>
      <c r="CS42" s="686"/>
      <c r="CT42" s="686"/>
      <c r="CU42" s="686"/>
      <c r="CV42" s="686"/>
      <c r="CW42" s="686"/>
      <c r="CX42" s="686"/>
      <c r="CY42" s="687"/>
      <c r="CZ42" s="690">
        <v>13</v>
      </c>
      <c r="DA42" s="691"/>
      <c r="DB42" s="691"/>
      <c r="DC42" s="703"/>
      <c r="DD42" s="694">
        <v>4350067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361</v>
      </c>
      <c r="C43" s="736"/>
      <c r="D43" s="736"/>
      <c r="E43" s="736"/>
      <c r="F43" s="736"/>
      <c r="G43" s="736"/>
      <c r="H43" s="736"/>
      <c r="I43" s="736"/>
      <c r="J43" s="736"/>
      <c r="K43" s="736"/>
      <c r="L43" s="736"/>
      <c r="M43" s="736"/>
      <c r="N43" s="736"/>
      <c r="O43" s="736"/>
      <c r="P43" s="736"/>
      <c r="Q43" s="737"/>
      <c r="R43" s="776">
        <v>83237781</v>
      </c>
      <c r="S43" s="777"/>
      <c r="T43" s="777"/>
      <c r="U43" s="777"/>
      <c r="V43" s="777"/>
      <c r="W43" s="777"/>
      <c r="X43" s="777"/>
      <c r="Y43" s="778"/>
      <c r="Z43" s="779">
        <v>100</v>
      </c>
      <c r="AA43" s="779"/>
      <c r="AB43" s="779"/>
      <c r="AC43" s="779"/>
      <c r="AD43" s="780">
        <v>39038556</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380317</v>
      </c>
      <c r="CS43" s="721"/>
      <c r="CT43" s="721"/>
      <c r="CU43" s="721"/>
      <c r="CV43" s="721"/>
      <c r="CW43" s="721"/>
      <c r="CX43" s="721"/>
      <c r="CY43" s="722"/>
      <c r="CZ43" s="690">
        <v>0.5</v>
      </c>
      <c r="DA43" s="719"/>
      <c r="DB43" s="719"/>
      <c r="DC43" s="723"/>
      <c r="DD43" s="694">
        <v>380210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9737003</v>
      </c>
      <c r="CS44" s="686"/>
      <c r="CT44" s="686"/>
      <c r="CU44" s="686"/>
      <c r="CV44" s="686"/>
      <c r="CW44" s="686"/>
      <c r="CX44" s="686"/>
      <c r="CY44" s="687"/>
      <c r="CZ44" s="690">
        <v>13</v>
      </c>
      <c r="DA44" s="691"/>
      <c r="DB44" s="691"/>
      <c r="DC44" s="703"/>
      <c r="DD44" s="694">
        <v>4350067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3238685</v>
      </c>
      <c r="CS45" s="721"/>
      <c r="CT45" s="721"/>
      <c r="CU45" s="721"/>
      <c r="CV45" s="721"/>
      <c r="CW45" s="721"/>
      <c r="CX45" s="721"/>
      <c r="CY45" s="722"/>
      <c r="CZ45" s="690">
        <v>4.3</v>
      </c>
      <c r="DA45" s="719"/>
      <c r="DB45" s="719"/>
      <c r="DC45" s="723"/>
      <c r="DD45" s="694">
        <v>444994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6437514</v>
      </c>
      <c r="CS46" s="686"/>
      <c r="CT46" s="686"/>
      <c r="CU46" s="686"/>
      <c r="CV46" s="686"/>
      <c r="CW46" s="686"/>
      <c r="CX46" s="686"/>
      <c r="CY46" s="687"/>
      <c r="CZ46" s="690">
        <v>8.6</v>
      </c>
      <c r="DA46" s="691"/>
      <c r="DB46" s="691"/>
      <c r="DC46" s="703"/>
      <c r="DD46" s="694">
        <v>3844269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t="s">
        <v>176</v>
      </c>
      <c r="CS47" s="721"/>
      <c r="CT47" s="721"/>
      <c r="CU47" s="721"/>
      <c r="CV47" s="721"/>
      <c r="CW47" s="721"/>
      <c r="CX47" s="721"/>
      <c r="CY47" s="722"/>
      <c r="CZ47" s="690" t="s">
        <v>233</v>
      </c>
      <c r="DA47" s="719"/>
      <c r="DB47" s="719"/>
      <c r="DC47" s="723"/>
      <c r="DD47" s="694" t="s">
        <v>233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233</v>
      </c>
      <c r="CS48" s="686"/>
      <c r="CT48" s="686"/>
      <c r="CU48" s="686"/>
      <c r="CV48" s="686"/>
      <c r="CW48" s="686"/>
      <c r="CX48" s="686"/>
      <c r="CY48" s="687"/>
      <c r="CZ48" s="690" t="s">
        <v>176</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74832014</v>
      </c>
      <c r="CS49" s="756"/>
      <c r="CT49" s="756"/>
      <c r="CU49" s="756"/>
      <c r="CV49" s="756"/>
      <c r="CW49" s="756"/>
      <c r="CX49" s="756"/>
      <c r="CY49" s="787"/>
      <c r="CZ49" s="781">
        <v>100</v>
      </c>
      <c r="DA49" s="788"/>
      <c r="DB49" s="788"/>
      <c r="DC49" s="789"/>
      <c r="DD49" s="790">
        <v>42839362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c/JR1RdSmSh/j9sAZeU7I2lM93bvt/hYFtzXuDVtQUw8w3TjD52ZtCPA8BnkVXDA+EfyMHJVZCzibjjzAaF3w==" saltValue="VIdCL1POzK5Jtx4JfG+F7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394</v>
      </c>
      <c r="C7" s="818"/>
      <c r="D7" s="818"/>
      <c r="E7" s="818"/>
      <c r="F7" s="818"/>
      <c r="G7" s="818"/>
      <c r="H7" s="818"/>
      <c r="I7" s="818"/>
      <c r="J7" s="818"/>
      <c r="K7" s="818"/>
      <c r="L7" s="818"/>
      <c r="M7" s="818"/>
      <c r="N7" s="818"/>
      <c r="O7" s="818"/>
      <c r="P7" s="819"/>
      <c r="Q7" s="820">
        <v>83467</v>
      </c>
      <c r="R7" s="821"/>
      <c r="S7" s="821"/>
      <c r="T7" s="821"/>
      <c r="U7" s="821"/>
      <c r="V7" s="821">
        <v>75062</v>
      </c>
      <c r="W7" s="821"/>
      <c r="X7" s="821"/>
      <c r="Y7" s="821"/>
      <c r="Z7" s="821"/>
      <c r="AA7" s="821">
        <v>8406</v>
      </c>
      <c r="AB7" s="821"/>
      <c r="AC7" s="821"/>
      <c r="AD7" s="821"/>
      <c r="AE7" s="822"/>
      <c r="AF7" s="823">
        <v>5299</v>
      </c>
      <c r="AG7" s="824"/>
      <c r="AH7" s="824"/>
      <c r="AI7" s="824"/>
      <c r="AJ7" s="825"/>
      <c r="AK7" s="860">
        <v>4058</v>
      </c>
      <c r="AL7" s="861"/>
      <c r="AM7" s="861"/>
      <c r="AN7" s="861"/>
      <c r="AO7" s="861"/>
      <c r="AP7" s="861">
        <v>10074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580</v>
      </c>
      <c r="BT7" s="865"/>
      <c r="BU7" s="865"/>
      <c r="BV7" s="865"/>
      <c r="BW7" s="865"/>
      <c r="BX7" s="865"/>
      <c r="BY7" s="865"/>
      <c r="BZ7" s="865"/>
      <c r="CA7" s="865"/>
      <c r="CB7" s="865"/>
      <c r="CC7" s="865"/>
      <c r="CD7" s="865"/>
      <c r="CE7" s="865"/>
      <c r="CF7" s="865"/>
      <c r="CG7" s="866"/>
      <c r="CH7" s="857">
        <v>0</v>
      </c>
      <c r="CI7" s="858"/>
      <c r="CJ7" s="858"/>
      <c r="CK7" s="858"/>
      <c r="CL7" s="859"/>
      <c r="CM7" s="857">
        <v>328</v>
      </c>
      <c r="CN7" s="858"/>
      <c r="CO7" s="858"/>
      <c r="CP7" s="858"/>
      <c r="CQ7" s="859"/>
      <c r="CR7" s="857">
        <v>10</v>
      </c>
      <c r="CS7" s="858"/>
      <c r="CT7" s="858"/>
      <c r="CU7" s="858"/>
      <c r="CV7" s="859"/>
      <c r="CW7" s="857" t="s">
        <v>581</v>
      </c>
      <c r="CX7" s="858"/>
      <c r="CY7" s="858"/>
      <c r="CZ7" s="858"/>
      <c r="DA7" s="859"/>
      <c r="DB7" s="857" t="s">
        <v>581</v>
      </c>
      <c r="DC7" s="858"/>
      <c r="DD7" s="858"/>
      <c r="DE7" s="858"/>
      <c r="DF7" s="859"/>
      <c r="DG7" s="857" t="s">
        <v>581</v>
      </c>
      <c r="DH7" s="858"/>
      <c r="DI7" s="858"/>
      <c r="DJ7" s="858"/>
      <c r="DK7" s="859"/>
      <c r="DL7" s="857" t="s">
        <v>581</v>
      </c>
      <c r="DM7" s="858"/>
      <c r="DN7" s="858"/>
      <c r="DO7" s="858"/>
      <c r="DP7" s="859"/>
      <c r="DQ7" s="857" t="s">
        <v>581</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396</v>
      </c>
      <c r="B23" s="876" t="s">
        <v>397</v>
      </c>
      <c r="C23" s="877"/>
      <c r="D23" s="877"/>
      <c r="E23" s="877"/>
      <c r="F23" s="877"/>
      <c r="G23" s="877"/>
      <c r="H23" s="877"/>
      <c r="I23" s="877"/>
      <c r="J23" s="877"/>
      <c r="K23" s="877"/>
      <c r="L23" s="877"/>
      <c r="M23" s="877"/>
      <c r="N23" s="877"/>
      <c r="O23" s="877"/>
      <c r="P23" s="878"/>
      <c r="Q23" s="879">
        <v>83401</v>
      </c>
      <c r="R23" s="880"/>
      <c r="S23" s="880"/>
      <c r="T23" s="880"/>
      <c r="U23" s="880"/>
      <c r="V23" s="880">
        <v>74995</v>
      </c>
      <c r="W23" s="880"/>
      <c r="X23" s="880"/>
      <c r="Y23" s="880"/>
      <c r="Z23" s="880"/>
      <c r="AA23" s="880">
        <v>8406</v>
      </c>
      <c r="AB23" s="880"/>
      <c r="AC23" s="880"/>
      <c r="AD23" s="880"/>
      <c r="AE23" s="881"/>
      <c r="AF23" s="882">
        <v>5299</v>
      </c>
      <c r="AG23" s="880"/>
      <c r="AH23" s="880"/>
      <c r="AI23" s="880"/>
      <c r="AJ23" s="883"/>
      <c r="AK23" s="884"/>
      <c r="AL23" s="885"/>
      <c r="AM23" s="885"/>
      <c r="AN23" s="885"/>
      <c r="AO23" s="885"/>
      <c r="AP23" s="880">
        <v>10074</v>
      </c>
      <c r="AQ23" s="880"/>
      <c r="AR23" s="880"/>
      <c r="AS23" s="880"/>
      <c r="AT23" s="880"/>
      <c r="AU23" s="886"/>
      <c r="AV23" s="886"/>
      <c r="AW23" s="886"/>
      <c r="AX23" s="886"/>
      <c r="AY23" s="887"/>
      <c r="AZ23" s="895" t="s">
        <v>176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377</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408</v>
      </c>
      <c r="C28" s="818"/>
      <c r="D28" s="818"/>
      <c r="E28" s="818"/>
      <c r="F28" s="818"/>
      <c r="G28" s="818"/>
      <c r="H28" s="818"/>
      <c r="I28" s="818"/>
      <c r="J28" s="818"/>
      <c r="K28" s="818"/>
      <c r="L28" s="818"/>
      <c r="M28" s="818"/>
      <c r="N28" s="818"/>
      <c r="O28" s="818"/>
      <c r="P28" s="819"/>
      <c r="Q28" s="908">
        <v>11541</v>
      </c>
      <c r="R28" s="909"/>
      <c r="S28" s="909"/>
      <c r="T28" s="909"/>
      <c r="U28" s="909"/>
      <c r="V28" s="909">
        <v>10621</v>
      </c>
      <c r="W28" s="909"/>
      <c r="X28" s="909"/>
      <c r="Y28" s="909"/>
      <c r="Z28" s="909"/>
      <c r="AA28" s="909">
        <v>920</v>
      </c>
      <c r="AB28" s="909"/>
      <c r="AC28" s="909"/>
      <c r="AD28" s="909"/>
      <c r="AE28" s="910"/>
      <c r="AF28" s="911">
        <v>920</v>
      </c>
      <c r="AG28" s="909"/>
      <c r="AH28" s="909"/>
      <c r="AI28" s="909"/>
      <c r="AJ28" s="912"/>
      <c r="AK28" s="913">
        <v>839</v>
      </c>
      <c r="AL28" s="904"/>
      <c r="AM28" s="904"/>
      <c r="AN28" s="904"/>
      <c r="AO28" s="904"/>
      <c r="AP28" s="904" t="s">
        <v>581</v>
      </c>
      <c r="AQ28" s="904"/>
      <c r="AR28" s="904"/>
      <c r="AS28" s="904"/>
      <c r="AT28" s="904"/>
      <c r="AU28" s="904" t="s">
        <v>581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409</v>
      </c>
      <c r="C29" s="842"/>
      <c r="D29" s="842"/>
      <c r="E29" s="842"/>
      <c r="F29" s="842"/>
      <c r="G29" s="842"/>
      <c r="H29" s="842"/>
      <c r="I29" s="842"/>
      <c r="J29" s="842"/>
      <c r="K29" s="842"/>
      <c r="L29" s="842"/>
      <c r="M29" s="842"/>
      <c r="N29" s="842"/>
      <c r="O29" s="842"/>
      <c r="P29" s="843"/>
      <c r="Q29" s="844">
        <v>9028</v>
      </c>
      <c r="R29" s="845"/>
      <c r="S29" s="845"/>
      <c r="T29" s="845"/>
      <c r="U29" s="845"/>
      <c r="V29" s="845">
        <v>8584</v>
      </c>
      <c r="W29" s="845"/>
      <c r="X29" s="845"/>
      <c r="Y29" s="845"/>
      <c r="Z29" s="845"/>
      <c r="AA29" s="845">
        <v>444</v>
      </c>
      <c r="AB29" s="845"/>
      <c r="AC29" s="845"/>
      <c r="AD29" s="845"/>
      <c r="AE29" s="846"/>
      <c r="AF29" s="847">
        <v>444</v>
      </c>
      <c r="AG29" s="848"/>
      <c r="AH29" s="848"/>
      <c r="AI29" s="848"/>
      <c r="AJ29" s="849"/>
      <c r="AK29" s="916">
        <v>1683</v>
      </c>
      <c r="AL29" s="917"/>
      <c r="AM29" s="917"/>
      <c r="AN29" s="917"/>
      <c r="AO29" s="917"/>
      <c r="AP29" s="917" t="s">
        <v>581</v>
      </c>
      <c r="AQ29" s="917"/>
      <c r="AR29" s="917"/>
      <c r="AS29" s="917"/>
      <c r="AT29" s="917"/>
      <c r="AU29" s="917" t="s">
        <v>581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410</v>
      </c>
      <c r="C30" s="842"/>
      <c r="D30" s="842"/>
      <c r="E30" s="842"/>
      <c r="F30" s="842"/>
      <c r="G30" s="842"/>
      <c r="H30" s="842"/>
      <c r="I30" s="842"/>
      <c r="J30" s="842"/>
      <c r="K30" s="842"/>
      <c r="L30" s="842"/>
      <c r="M30" s="842"/>
      <c r="N30" s="842"/>
      <c r="O30" s="842"/>
      <c r="P30" s="843"/>
      <c r="Q30" s="844">
        <v>1951</v>
      </c>
      <c r="R30" s="845"/>
      <c r="S30" s="845"/>
      <c r="T30" s="845"/>
      <c r="U30" s="845"/>
      <c r="V30" s="845">
        <v>1947</v>
      </c>
      <c r="W30" s="845"/>
      <c r="X30" s="845"/>
      <c r="Y30" s="845"/>
      <c r="Z30" s="845"/>
      <c r="AA30" s="845">
        <v>3</v>
      </c>
      <c r="AB30" s="845"/>
      <c r="AC30" s="845"/>
      <c r="AD30" s="845"/>
      <c r="AE30" s="846"/>
      <c r="AF30" s="847">
        <v>3</v>
      </c>
      <c r="AG30" s="848"/>
      <c r="AH30" s="848"/>
      <c r="AI30" s="848"/>
      <c r="AJ30" s="849"/>
      <c r="AK30" s="916">
        <v>204</v>
      </c>
      <c r="AL30" s="917"/>
      <c r="AM30" s="917"/>
      <c r="AN30" s="917"/>
      <c r="AO30" s="917"/>
      <c r="AP30" s="917" t="s">
        <v>581</v>
      </c>
      <c r="AQ30" s="917"/>
      <c r="AR30" s="917"/>
      <c r="AS30" s="917"/>
      <c r="AT30" s="917"/>
      <c r="AU30" s="917" t="s">
        <v>581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411</v>
      </c>
      <c r="C31" s="842"/>
      <c r="D31" s="842"/>
      <c r="E31" s="842"/>
      <c r="F31" s="842"/>
      <c r="G31" s="842"/>
      <c r="H31" s="842"/>
      <c r="I31" s="842"/>
      <c r="J31" s="842"/>
      <c r="K31" s="842"/>
      <c r="L31" s="842"/>
      <c r="M31" s="842"/>
      <c r="N31" s="842"/>
      <c r="O31" s="842"/>
      <c r="P31" s="843"/>
      <c r="Q31" s="844">
        <v>2681</v>
      </c>
      <c r="R31" s="845"/>
      <c r="S31" s="845"/>
      <c r="T31" s="845"/>
      <c r="U31" s="845"/>
      <c r="V31" s="845">
        <v>2667</v>
      </c>
      <c r="W31" s="845"/>
      <c r="X31" s="845"/>
      <c r="Y31" s="845"/>
      <c r="Z31" s="845"/>
      <c r="AA31" s="845">
        <v>14</v>
      </c>
      <c r="AB31" s="845"/>
      <c r="AC31" s="845"/>
      <c r="AD31" s="845"/>
      <c r="AE31" s="846"/>
      <c r="AF31" s="847">
        <v>6238</v>
      </c>
      <c r="AG31" s="848"/>
      <c r="AH31" s="848"/>
      <c r="AI31" s="848"/>
      <c r="AJ31" s="849"/>
      <c r="AK31" s="916">
        <v>44</v>
      </c>
      <c r="AL31" s="917"/>
      <c r="AM31" s="917"/>
      <c r="AN31" s="917"/>
      <c r="AO31" s="917"/>
      <c r="AP31" s="917">
        <v>2702</v>
      </c>
      <c r="AQ31" s="917"/>
      <c r="AR31" s="917"/>
      <c r="AS31" s="917"/>
      <c r="AT31" s="917"/>
      <c r="AU31" s="917">
        <v>0</v>
      </c>
      <c r="AV31" s="917"/>
      <c r="AW31" s="917"/>
      <c r="AX31" s="917"/>
      <c r="AY31" s="917"/>
      <c r="AZ31" s="918" t="s">
        <v>581</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413</v>
      </c>
      <c r="C32" s="842"/>
      <c r="D32" s="842"/>
      <c r="E32" s="842"/>
      <c r="F32" s="842"/>
      <c r="G32" s="842"/>
      <c r="H32" s="842"/>
      <c r="I32" s="842"/>
      <c r="J32" s="842"/>
      <c r="K32" s="842"/>
      <c r="L32" s="842"/>
      <c r="M32" s="842"/>
      <c r="N32" s="842"/>
      <c r="O32" s="842"/>
      <c r="P32" s="843"/>
      <c r="Q32" s="844">
        <v>3399</v>
      </c>
      <c r="R32" s="845"/>
      <c r="S32" s="845"/>
      <c r="T32" s="845"/>
      <c r="U32" s="845"/>
      <c r="V32" s="845">
        <v>3391</v>
      </c>
      <c r="W32" s="845"/>
      <c r="X32" s="845"/>
      <c r="Y32" s="845"/>
      <c r="Z32" s="845"/>
      <c r="AA32" s="845">
        <v>8</v>
      </c>
      <c r="AB32" s="845"/>
      <c r="AC32" s="845"/>
      <c r="AD32" s="845"/>
      <c r="AE32" s="846"/>
      <c r="AF32" s="847">
        <v>292</v>
      </c>
      <c r="AG32" s="848"/>
      <c r="AH32" s="848"/>
      <c r="AI32" s="848"/>
      <c r="AJ32" s="849"/>
      <c r="AK32" s="916">
        <v>1893</v>
      </c>
      <c r="AL32" s="917"/>
      <c r="AM32" s="917"/>
      <c r="AN32" s="917"/>
      <c r="AO32" s="917"/>
      <c r="AP32" s="917">
        <v>18261</v>
      </c>
      <c r="AQ32" s="917"/>
      <c r="AR32" s="917"/>
      <c r="AS32" s="917"/>
      <c r="AT32" s="917"/>
      <c r="AU32" s="917">
        <v>4912</v>
      </c>
      <c r="AV32" s="917"/>
      <c r="AW32" s="917"/>
      <c r="AX32" s="917"/>
      <c r="AY32" s="917"/>
      <c r="AZ32" s="918" t="s">
        <v>581</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414</v>
      </c>
      <c r="C33" s="842"/>
      <c r="D33" s="842"/>
      <c r="E33" s="842"/>
      <c r="F33" s="842"/>
      <c r="G33" s="842"/>
      <c r="H33" s="842"/>
      <c r="I33" s="842"/>
      <c r="J33" s="842"/>
      <c r="K33" s="842"/>
      <c r="L33" s="842"/>
      <c r="M33" s="842"/>
      <c r="N33" s="842"/>
      <c r="O33" s="842"/>
      <c r="P33" s="843"/>
      <c r="Q33" s="844">
        <v>1195</v>
      </c>
      <c r="R33" s="845"/>
      <c r="S33" s="845"/>
      <c r="T33" s="845"/>
      <c r="U33" s="845"/>
      <c r="V33" s="845">
        <v>265</v>
      </c>
      <c r="W33" s="845"/>
      <c r="X33" s="845"/>
      <c r="Y33" s="845"/>
      <c r="Z33" s="845"/>
      <c r="AA33" s="845">
        <v>894</v>
      </c>
      <c r="AB33" s="845"/>
      <c r="AC33" s="845"/>
      <c r="AD33" s="845"/>
      <c r="AE33" s="846"/>
      <c r="AF33" s="847">
        <v>848</v>
      </c>
      <c r="AG33" s="848"/>
      <c r="AH33" s="848"/>
      <c r="AI33" s="848"/>
      <c r="AJ33" s="849"/>
      <c r="AK33" s="916" t="s">
        <v>581</v>
      </c>
      <c r="AL33" s="917"/>
      <c r="AM33" s="917"/>
      <c r="AN33" s="917"/>
      <c r="AO33" s="917"/>
      <c r="AP33" s="917" t="s">
        <v>581</v>
      </c>
      <c r="AQ33" s="917"/>
      <c r="AR33" s="917"/>
      <c r="AS33" s="917"/>
      <c r="AT33" s="917"/>
      <c r="AU33" s="917">
        <v>43</v>
      </c>
      <c r="AV33" s="917"/>
      <c r="AW33" s="917"/>
      <c r="AX33" s="917"/>
      <c r="AY33" s="917"/>
      <c r="AZ33" s="918" t="s">
        <v>581</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416</v>
      </c>
      <c r="C34" s="842"/>
      <c r="D34" s="842"/>
      <c r="E34" s="842"/>
      <c r="F34" s="842"/>
      <c r="G34" s="842"/>
      <c r="H34" s="842"/>
      <c r="I34" s="842"/>
      <c r="J34" s="842"/>
      <c r="K34" s="842"/>
      <c r="L34" s="842"/>
      <c r="M34" s="842"/>
      <c r="N34" s="842"/>
      <c r="O34" s="842"/>
      <c r="P34" s="843"/>
      <c r="Q34" s="844">
        <v>187</v>
      </c>
      <c r="R34" s="845"/>
      <c r="S34" s="845"/>
      <c r="T34" s="845"/>
      <c r="U34" s="845"/>
      <c r="V34" s="845">
        <v>24</v>
      </c>
      <c r="W34" s="845"/>
      <c r="X34" s="845"/>
      <c r="Y34" s="845"/>
      <c r="Z34" s="845"/>
      <c r="AA34" s="845">
        <v>163</v>
      </c>
      <c r="AB34" s="845"/>
      <c r="AC34" s="845"/>
      <c r="AD34" s="845"/>
      <c r="AE34" s="846"/>
      <c r="AF34" s="847">
        <v>163</v>
      </c>
      <c r="AG34" s="848"/>
      <c r="AH34" s="848"/>
      <c r="AI34" s="848"/>
      <c r="AJ34" s="849"/>
      <c r="AK34" s="916" t="s">
        <v>581</v>
      </c>
      <c r="AL34" s="917"/>
      <c r="AM34" s="917"/>
      <c r="AN34" s="917"/>
      <c r="AO34" s="917"/>
      <c r="AP34" s="917" t="s">
        <v>581</v>
      </c>
      <c r="AQ34" s="917"/>
      <c r="AR34" s="917"/>
      <c r="AS34" s="917"/>
      <c r="AT34" s="917"/>
      <c r="AU34" s="917">
        <v>0</v>
      </c>
      <c r="AV34" s="917"/>
      <c r="AW34" s="917"/>
      <c r="AX34" s="917"/>
      <c r="AY34" s="917"/>
      <c r="AZ34" s="918" t="s">
        <v>581</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396</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8908</v>
      </c>
      <c r="AG63" s="928"/>
      <c r="AH63" s="928"/>
      <c r="AI63" s="928"/>
      <c r="AJ63" s="929"/>
      <c r="AK63" s="930"/>
      <c r="AL63" s="925"/>
      <c r="AM63" s="925"/>
      <c r="AN63" s="925"/>
      <c r="AO63" s="925"/>
      <c r="AP63" s="928">
        <v>20963</v>
      </c>
      <c r="AQ63" s="928"/>
      <c r="AR63" s="928"/>
      <c r="AS63" s="928"/>
      <c r="AT63" s="928"/>
      <c r="AU63" s="928">
        <v>4956</v>
      </c>
      <c r="AV63" s="928"/>
      <c r="AW63" s="928"/>
      <c r="AX63" s="928"/>
      <c r="AY63" s="928"/>
      <c r="AZ63" s="932"/>
      <c r="BA63" s="932"/>
      <c r="BB63" s="932"/>
      <c r="BC63" s="932"/>
      <c r="BD63" s="932"/>
      <c r="BE63" s="933"/>
      <c r="BF63" s="933"/>
      <c r="BG63" s="933"/>
      <c r="BH63" s="933"/>
      <c r="BI63" s="934"/>
      <c r="BJ63" s="935" t="s">
        <v>176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420</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421</v>
      </c>
      <c r="AB66" s="804"/>
      <c r="AC66" s="804"/>
      <c r="AD66" s="804"/>
      <c r="AE66" s="805"/>
      <c r="AF66" s="938" t="s">
        <v>403</v>
      </c>
      <c r="AG66" s="899"/>
      <c r="AH66" s="899"/>
      <c r="AI66" s="899"/>
      <c r="AJ66" s="939"/>
      <c r="AK66" s="803" t="s">
        <v>404</v>
      </c>
      <c r="AL66" s="827"/>
      <c r="AM66" s="827"/>
      <c r="AN66" s="827"/>
      <c r="AO66" s="828"/>
      <c r="AP66" s="803" t="s">
        <v>405</v>
      </c>
      <c r="AQ66" s="804"/>
      <c r="AR66" s="804"/>
      <c r="AS66" s="804"/>
      <c r="AT66" s="805"/>
      <c r="AU66" s="803" t="s">
        <v>422</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582</v>
      </c>
      <c r="C68" s="956"/>
      <c r="D68" s="956"/>
      <c r="E68" s="956"/>
      <c r="F68" s="956"/>
      <c r="G68" s="956"/>
      <c r="H68" s="956"/>
      <c r="I68" s="956"/>
      <c r="J68" s="956"/>
      <c r="K68" s="956"/>
      <c r="L68" s="956"/>
      <c r="M68" s="956"/>
      <c r="N68" s="956"/>
      <c r="O68" s="956"/>
      <c r="P68" s="957"/>
      <c r="Q68" s="958">
        <v>5622</v>
      </c>
      <c r="R68" s="952"/>
      <c r="S68" s="952"/>
      <c r="T68" s="952"/>
      <c r="U68" s="952"/>
      <c r="V68" s="952">
        <v>5365</v>
      </c>
      <c r="W68" s="952"/>
      <c r="X68" s="952"/>
      <c r="Y68" s="952"/>
      <c r="Z68" s="952"/>
      <c r="AA68" s="952">
        <v>258</v>
      </c>
      <c r="AB68" s="952"/>
      <c r="AC68" s="952"/>
      <c r="AD68" s="952"/>
      <c r="AE68" s="952"/>
      <c r="AF68" s="952">
        <v>256</v>
      </c>
      <c r="AG68" s="952"/>
      <c r="AH68" s="952"/>
      <c r="AI68" s="952"/>
      <c r="AJ68" s="952"/>
      <c r="AK68" s="952" t="s">
        <v>586</v>
      </c>
      <c r="AL68" s="952"/>
      <c r="AM68" s="952"/>
      <c r="AN68" s="952"/>
      <c r="AO68" s="952"/>
      <c r="AP68" s="952">
        <v>9</v>
      </c>
      <c r="AQ68" s="952"/>
      <c r="AR68" s="952"/>
      <c r="AS68" s="952"/>
      <c r="AT68" s="952"/>
      <c r="AU68" s="952">
        <v>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583</v>
      </c>
      <c r="C69" s="960"/>
      <c r="D69" s="960"/>
      <c r="E69" s="960"/>
      <c r="F69" s="960"/>
      <c r="G69" s="960"/>
      <c r="H69" s="960"/>
      <c r="I69" s="960"/>
      <c r="J69" s="960"/>
      <c r="K69" s="960"/>
      <c r="L69" s="960"/>
      <c r="M69" s="960"/>
      <c r="N69" s="960"/>
      <c r="O69" s="960"/>
      <c r="P69" s="961"/>
      <c r="Q69" s="962">
        <v>2468</v>
      </c>
      <c r="R69" s="917"/>
      <c r="S69" s="917"/>
      <c r="T69" s="917"/>
      <c r="U69" s="917"/>
      <c r="V69" s="917">
        <v>2369</v>
      </c>
      <c r="W69" s="917"/>
      <c r="X69" s="917"/>
      <c r="Y69" s="917"/>
      <c r="Z69" s="917"/>
      <c r="AA69" s="917">
        <v>98</v>
      </c>
      <c r="AB69" s="917"/>
      <c r="AC69" s="917"/>
      <c r="AD69" s="917"/>
      <c r="AE69" s="917"/>
      <c r="AF69" s="917">
        <v>98</v>
      </c>
      <c r="AG69" s="917"/>
      <c r="AH69" s="917"/>
      <c r="AI69" s="917"/>
      <c r="AJ69" s="917"/>
      <c r="AK69" s="917" t="s">
        <v>586</v>
      </c>
      <c r="AL69" s="917"/>
      <c r="AM69" s="917"/>
      <c r="AN69" s="917"/>
      <c r="AO69" s="917"/>
      <c r="AP69" s="917">
        <v>1347</v>
      </c>
      <c r="AQ69" s="917"/>
      <c r="AR69" s="917"/>
      <c r="AS69" s="917"/>
      <c r="AT69" s="917"/>
      <c r="AU69" s="917">
        <v>868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584</v>
      </c>
      <c r="C70" s="960"/>
      <c r="D70" s="960"/>
      <c r="E70" s="960"/>
      <c r="F70" s="960"/>
      <c r="G70" s="960"/>
      <c r="H70" s="960"/>
      <c r="I70" s="960"/>
      <c r="J70" s="960"/>
      <c r="K70" s="960"/>
      <c r="L70" s="960"/>
      <c r="M70" s="960"/>
      <c r="N70" s="960"/>
      <c r="O70" s="960"/>
      <c r="P70" s="961"/>
      <c r="Q70" s="962">
        <v>1598</v>
      </c>
      <c r="R70" s="917"/>
      <c r="S70" s="917"/>
      <c r="T70" s="917"/>
      <c r="U70" s="917"/>
      <c r="V70" s="917">
        <v>1483</v>
      </c>
      <c r="W70" s="917"/>
      <c r="X70" s="917"/>
      <c r="Y70" s="917"/>
      <c r="Z70" s="917"/>
      <c r="AA70" s="917">
        <v>115</v>
      </c>
      <c r="AB70" s="917"/>
      <c r="AC70" s="917"/>
      <c r="AD70" s="917"/>
      <c r="AE70" s="917"/>
      <c r="AF70" s="917">
        <v>115</v>
      </c>
      <c r="AG70" s="917"/>
      <c r="AH70" s="917"/>
      <c r="AI70" s="917"/>
      <c r="AJ70" s="917"/>
      <c r="AK70" s="917" t="s">
        <v>586</v>
      </c>
      <c r="AL70" s="917"/>
      <c r="AM70" s="917"/>
      <c r="AN70" s="917"/>
      <c r="AO70" s="917"/>
      <c r="AP70" s="917" t="s">
        <v>586</v>
      </c>
      <c r="AQ70" s="917"/>
      <c r="AR70" s="917"/>
      <c r="AS70" s="917"/>
      <c r="AT70" s="917"/>
      <c r="AU70" s="917" t="s">
        <v>586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585</v>
      </c>
      <c r="C71" s="960"/>
      <c r="D71" s="960"/>
      <c r="E71" s="960"/>
      <c r="F71" s="960"/>
      <c r="G71" s="960"/>
      <c r="H71" s="960"/>
      <c r="I71" s="960"/>
      <c r="J71" s="960"/>
      <c r="K71" s="960"/>
      <c r="L71" s="960"/>
      <c r="M71" s="960"/>
      <c r="N71" s="960"/>
      <c r="O71" s="960"/>
      <c r="P71" s="961"/>
      <c r="Q71" s="962">
        <v>896695</v>
      </c>
      <c r="R71" s="917"/>
      <c r="S71" s="917"/>
      <c r="T71" s="917"/>
      <c r="U71" s="917"/>
      <c r="V71" s="917">
        <v>845698</v>
      </c>
      <c r="W71" s="917"/>
      <c r="X71" s="917"/>
      <c r="Y71" s="917"/>
      <c r="Z71" s="917"/>
      <c r="AA71" s="917">
        <v>50997</v>
      </c>
      <c r="AB71" s="917"/>
      <c r="AC71" s="917"/>
      <c r="AD71" s="917"/>
      <c r="AE71" s="917"/>
      <c r="AF71" s="917">
        <v>50997</v>
      </c>
      <c r="AG71" s="917"/>
      <c r="AH71" s="917"/>
      <c r="AI71" s="917"/>
      <c r="AJ71" s="917"/>
      <c r="AK71" s="917">
        <v>1</v>
      </c>
      <c r="AL71" s="917"/>
      <c r="AM71" s="917"/>
      <c r="AN71" s="917"/>
      <c r="AO71" s="917"/>
      <c r="AP71" s="917" t="s">
        <v>586</v>
      </c>
      <c r="AQ71" s="917"/>
      <c r="AR71" s="917"/>
      <c r="AS71" s="917"/>
      <c r="AT71" s="917"/>
      <c r="AU71" s="917" t="s">
        <v>586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396</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51466</v>
      </c>
      <c r="AG88" s="928"/>
      <c r="AH88" s="928"/>
      <c r="AI88" s="928"/>
      <c r="AJ88" s="928"/>
      <c r="AK88" s="925"/>
      <c r="AL88" s="925"/>
      <c r="AM88" s="925"/>
      <c r="AN88" s="925"/>
      <c r="AO88" s="925"/>
      <c r="AP88" s="928">
        <v>1356</v>
      </c>
      <c r="AQ88" s="928"/>
      <c r="AR88" s="928"/>
      <c r="AS88" s="928"/>
      <c r="AT88" s="928"/>
      <c r="AU88" s="928">
        <v>874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t="s">
        <v>593</v>
      </c>
      <c r="CX102" s="936"/>
      <c r="CY102" s="936"/>
      <c r="CZ102" s="936"/>
      <c r="DA102" s="979"/>
      <c r="DB102" s="978" t="s">
        <v>593</v>
      </c>
      <c r="DC102" s="936"/>
      <c r="DD102" s="936"/>
      <c r="DE102" s="936"/>
      <c r="DF102" s="979"/>
      <c r="DG102" s="978" t="s">
        <v>593</v>
      </c>
      <c r="DH102" s="936"/>
      <c r="DI102" s="936"/>
      <c r="DJ102" s="936"/>
      <c r="DK102" s="979"/>
      <c r="DL102" s="978" t="s">
        <v>593</v>
      </c>
      <c r="DM102" s="936"/>
      <c r="DN102" s="936"/>
      <c r="DO102" s="936"/>
      <c r="DP102" s="979"/>
      <c r="DQ102" s="978" t="s">
        <v>593</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312</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312</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312</v>
      </c>
      <c r="DR109" s="981"/>
      <c r="DS109" s="981"/>
      <c r="DT109" s="981"/>
      <c r="DU109" s="982"/>
      <c r="DV109" s="980" t="s">
        <v>434</v>
      </c>
      <c r="DW109" s="981"/>
      <c r="DX109" s="981"/>
      <c r="DY109" s="981"/>
      <c r="DZ109" s="983"/>
    </row>
    <row r="110" spans="1:131" s="248" customFormat="1" ht="26.25" customHeight="1" x14ac:dyDescent="0.2">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1050453</v>
      </c>
      <c r="AB110" s="988"/>
      <c r="AC110" s="988"/>
      <c r="AD110" s="988"/>
      <c r="AE110" s="989"/>
      <c r="AF110" s="990">
        <v>1095008</v>
      </c>
      <c r="AG110" s="988"/>
      <c r="AH110" s="988"/>
      <c r="AI110" s="988"/>
      <c r="AJ110" s="989"/>
      <c r="AK110" s="990">
        <v>1184996</v>
      </c>
      <c r="AL110" s="988"/>
      <c r="AM110" s="988"/>
      <c r="AN110" s="988"/>
      <c r="AO110" s="989"/>
      <c r="AP110" s="991">
        <v>3.3</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9481182</v>
      </c>
      <c r="BR110" s="1023"/>
      <c r="BS110" s="1023"/>
      <c r="BT110" s="1023"/>
      <c r="BU110" s="1023"/>
      <c r="BV110" s="1023">
        <v>9815593</v>
      </c>
      <c r="BW110" s="1023"/>
      <c r="BX110" s="1023"/>
      <c r="BY110" s="1023"/>
      <c r="BZ110" s="1023"/>
      <c r="CA110" s="1023">
        <v>10073885</v>
      </c>
      <c r="CB110" s="1023"/>
      <c r="CC110" s="1023"/>
      <c r="CD110" s="1023"/>
      <c r="CE110" s="1023"/>
      <c r="CF110" s="1037">
        <v>28.4</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440</v>
      </c>
      <c r="DM110" s="1023"/>
      <c r="DN110" s="1023"/>
      <c r="DO110" s="1023"/>
      <c r="DP110" s="1023"/>
      <c r="DQ110" s="1023" t="s">
        <v>176</v>
      </c>
      <c r="DR110" s="1023"/>
      <c r="DS110" s="1023"/>
      <c r="DT110" s="1023"/>
      <c r="DU110" s="1023"/>
      <c r="DV110" s="1024" t="s">
        <v>176</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176</v>
      </c>
      <c r="AB111" s="1030"/>
      <c r="AC111" s="1030"/>
      <c r="AD111" s="1030"/>
      <c r="AE111" s="1031"/>
      <c r="AF111" s="1032" t="s">
        <v>176</v>
      </c>
      <c r="AG111" s="1030"/>
      <c r="AH111" s="1030"/>
      <c r="AI111" s="1030"/>
      <c r="AJ111" s="1031"/>
      <c r="AK111" s="1032" t="s">
        <v>442</v>
      </c>
      <c r="AL111" s="1030"/>
      <c r="AM111" s="1030"/>
      <c r="AN111" s="1030"/>
      <c r="AO111" s="1031"/>
      <c r="AP111" s="1033" t="s">
        <v>176</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176</v>
      </c>
      <c r="BR111" s="1016"/>
      <c r="BS111" s="1016"/>
      <c r="BT111" s="1016"/>
      <c r="BU111" s="1016"/>
      <c r="BV111" s="1016" t="s">
        <v>176</v>
      </c>
      <c r="BW111" s="1016"/>
      <c r="BX111" s="1016"/>
      <c r="BY111" s="1016"/>
      <c r="BZ111" s="1016"/>
      <c r="CA111" s="1016" t="s">
        <v>176</v>
      </c>
      <c r="CB111" s="1016"/>
      <c r="CC111" s="1016"/>
      <c r="CD111" s="1016"/>
      <c r="CE111" s="1016"/>
      <c r="CF111" s="1010" t="s">
        <v>176</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176</v>
      </c>
      <c r="DH111" s="1016"/>
      <c r="DI111" s="1016"/>
      <c r="DJ111" s="1016"/>
      <c r="DK111" s="1016"/>
      <c r="DL111" s="1016" t="s">
        <v>440</v>
      </c>
      <c r="DM111" s="1016"/>
      <c r="DN111" s="1016"/>
      <c r="DO111" s="1016"/>
      <c r="DP111" s="1016"/>
      <c r="DQ111" s="1016" t="s">
        <v>176</v>
      </c>
      <c r="DR111" s="1016"/>
      <c r="DS111" s="1016"/>
      <c r="DT111" s="1016"/>
      <c r="DU111" s="1016"/>
      <c r="DV111" s="1017" t="s">
        <v>176</v>
      </c>
      <c r="DW111" s="1017"/>
      <c r="DX111" s="1017"/>
      <c r="DY111" s="1017"/>
      <c r="DZ111" s="1018"/>
    </row>
    <row r="112" spans="1:131" s="248"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176</v>
      </c>
      <c r="AB112" s="1055"/>
      <c r="AC112" s="1055"/>
      <c r="AD112" s="1055"/>
      <c r="AE112" s="1056"/>
      <c r="AF112" s="1057" t="s">
        <v>176</v>
      </c>
      <c r="AG112" s="1055"/>
      <c r="AH112" s="1055"/>
      <c r="AI112" s="1055"/>
      <c r="AJ112" s="1056"/>
      <c r="AK112" s="1057" t="s">
        <v>176</v>
      </c>
      <c r="AL112" s="1055"/>
      <c r="AM112" s="1055"/>
      <c r="AN112" s="1055"/>
      <c r="AO112" s="1056"/>
      <c r="AP112" s="1058" t="s">
        <v>176</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9946464</v>
      </c>
      <c r="BR112" s="1016"/>
      <c r="BS112" s="1016"/>
      <c r="BT112" s="1016"/>
      <c r="BU112" s="1016"/>
      <c r="BV112" s="1016">
        <v>7521580</v>
      </c>
      <c r="BW112" s="1016"/>
      <c r="BX112" s="1016"/>
      <c r="BY112" s="1016"/>
      <c r="BZ112" s="1016"/>
      <c r="CA112" s="1016">
        <v>4955697</v>
      </c>
      <c r="CB112" s="1016"/>
      <c r="CC112" s="1016"/>
      <c r="CD112" s="1016"/>
      <c r="CE112" s="1016"/>
      <c r="CF112" s="1010">
        <v>14</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176</v>
      </c>
      <c r="DM112" s="1016"/>
      <c r="DN112" s="1016"/>
      <c r="DO112" s="1016"/>
      <c r="DP112" s="1016"/>
      <c r="DQ112" s="1016" t="s">
        <v>176</v>
      </c>
      <c r="DR112" s="1016"/>
      <c r="DS112" s="1016"/>
      <c r="DT112" s="1016"/>
      <c r="DU112" s="1016"/>
      <c r="DV112" s="1017" t="s">
        <v>176</v>
      </c>
      <c r="DW112" s="1017"/>
      <c r="DX112" s="1017"/>
      <c r="DY112" s="1017"/>
      <c r="DZ112" s="1018"/>
    </row>
    <row r="113" spans="1:130" s="248" customFormat="1" ht="26.25" customHeight="1" x14ac:dyDescent="0.2">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614712</v>
      </c>
      <c r="AB113" s="1030"/>
      <c r="AC113" s="1030"/>
      <c r="AD113" s="1030"/>
      <c r="AE113" s="1031"/>
      <c r="AF113" s="1032">
        <v>385471</v>
      </c>
      <c r="AG113" s="1030"/>
      <c r="AH113" s="1030"/>
      <c r="AI113" s="1030"/>
      <c r="AJ113" s="1031"/>
      <c r="AK113" s="1032">
        <v>507956</v>
      </c>
      <c r="AL113" s="1030"/>
      <c r="AM113" s="1030"/>
      <c r="AN113" s="1030"/>
      <c r="AO113" s="1031"/>
      <c r="AP113" s="1033">
        <v>1.4</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1609632</v>
      </c>
      <c r="BR113" s="1016"/>
      <c r="BS113" s="1016"/>
      <c r="BT113" s="1016"/>
      <c r="BU113" s="1016"/>
      <c r="BV113" s="1016">
        <v>1244541</v>
      </c>
      <c r="BW113" s="1016"/>
      <c r="BX113" s="1016"/>
      <c r="BY113" s="1016"/>
      <c r="BZ113" s="1016"/>
      <c r="CA113" s="1016">
        <v>873871</v>
      </c>
      <c r="CB113" s="1016"/>
      <c r="CC113" s="1016"/>
      <c r="CD113" s="1016"/>
      <c r="CE113" s="1016"/>
      <c r="CF113" s="1010">
        <v>2.5</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176</v>
      </c>
      <c r="DH113" s="1055"/>
      <c r="DI113" s="1055"/>
      <c r="DJ113" s="1055"/>
      <c r="DK113" s="1056"/>
      <c r="DL113" s="1057" t="s">
        <v>176</v>
      </c>
      <c r="DM113" s="1055"/>
      <c r="DN113" s="1055"/>
      <c r="DO113" s="1055"/>
      <c r="DP113" s="1056"/>
      <c r="DQ113" s="1057" t="s">
        <v>176</v>
      </c>
      <c r="DR113" s="1055"/>
      <c r="DS113" s="1055"/>
      <c r="DT113" s="1055"/>
      <c r="DU113" s="1056"/>
      <c r="DV113" s="1058" t="s">
        <v>176</v>
      </c>
      <c r="DW113" s="1059"/>
      <c r="DX113" s="1059"/>
      <c r="DY113" s="1059"/>
      <c r="DZ113" s="1060"/>
    </row>
    <row r="114" spans="1:130" s="248" customFormat="1" ht="26.25" customHeight="1" x14ac:dyDescent="0.2">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415176</v>
      </c>
      <c r="AB114" s="1055"/>
      <c r="AC114" s="1055"/>
      <c r="AD114" s="1055"/>
      <c r="AE114" s="1056"/>
      <c r="AF114" s="1057">
        <v>415171</v>
      </c>
      <c r="AG114" s="1055"/>
      <c r="AH114" s="1055"/>
      <c r="AI114" s="1055"/>
      <c r="AJ114" s="1056"/>
      <c r="AK114" s="1057">
        <v>416804</v>
      </c>
      <c r="AL114" s="1055"/>
      <c r="AM114" s="1055"/>
      <c r="AN114" s="1055"/>
      <c r="AO114" s="1056"/>
      <c r="AP114" s="1058">
        <v>1.2</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4778065</v>
      </c>
      <c r="BR114" s="1016"/>
      <c r="BS114" s="1016"/>
      <c r="BT114" s="1016"/>
      <c r="BU114" s="1016"/>
      <c r="BV114" s="1016">
        <v>5084593</v>
      </c>
      <c r="BW114" s="1016"/>
      <c r="BX114" s="1016"/>
      <c r="BY114" s="1016"/>
      <c r="BZ114" s="1016"/>
      <c r="CA114" s="1016">
        <v>5293614</v>
      </c>
      <c r="CB114" s="1016"/>
      <c r="CC114" s="1016"/>
      <c r="CD114" s="1016"/>
      <c r="CE114" s="1016"/>
      <c r="CF114" s="1010">
        <v>14.9</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176</v>
      </c>
      <c r="DH114" s="1055"/>
      <c r="DI114" s="1055"/>
      <c r="DJ114" s="1055"/>
      <c r="DK114" s="1056"/>
      <c r="DL114" s="1057" t="s">
        <v>176</v>
      </c>
      <c r="DM114" s="1055"/>
      <c r="DN114" s="1055"/>
      <c r="DO114" s="1055"/>
      <c r="DP114" s="1056"/>
      <c r="DQ114" s="1057" t="s">
        <v>176</v>
      </c>
      <c r="DR114" s="1055"/>
      <c r="DS114" s="1055"/>
      <c r="DT114" s="1055"/>
      <c r="DU114" s="1056"/>
      <c r="DV114" s="1058" t="s">
        <v>176</v>
      </c>
      <c r="DW114" s="1059"/>
      <c r="DX114" s="1059"/>
      <c r="DY114" s="1059"/>
      <c r="DZ114" s="1060"/>
    </row>
    <row r="115" spans="1:130" s="248" customFormat="1" ht="26.25" customHeight="1" x14ac:dyDescent="0.2">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176</v>
      </c>
      <c r="AB115" s="1030"/>
      <c r="AC115" s="1030"/>
      <c r="AD115" s="1030"/>
      <c r="AE115" s="1031"/>
      <c r="AF115" s="1032" t="s">
        <v>176</v>
      </c>
      <c r="AG115" s="1030"/>
      <c r="AH115" s="1030"/>
      <c r="AI115" s="1030"/>
      <c r="AJ115" s="1031"/>
      <c r="AK115" s="1032" t="s">
        <v>176</v>
      </c>
      <c r="AL115" s="1030"/>
      <c r="AM115" s="1030"/>
      <c r="AN115" s="1030"/>
      <c r="AO115" s="1031"/>
      <c r="AP115" s="1033" t="s">
        <v>176</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176</v>
      </c>
      <c r="BR115" s="1016"/>
      <c r="BS115" s="1016"/>
      <c r="BT115" s="1016"/>
      <c r="BU115" s="1016"/>
      <c r="BV115" s="1016" t="s">
        <v>176</v>
      </c>
      <c r="BW115" s="1016"/>
      <c r="BX115" s="1016"/>
      <c r="BY115" s="1016"/>
      <c r="BZ115" s="1016"/>
      <c r="CA115" s="1016" t="s">
        <v>176</v>
      </c>
      <c r="CB115" s="1016"/>
      <c r="CC115" s="1016"/>
      <c r="CD115" s="1016"/>
      <c r="CE115" s="1016"/>
      <c r="CF115" s="1010" t="s">
        <v>176</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176</v>
      </c>
      <c r="DH115" s="1055"/>
      <c r="DI115" s="1055"/>
      <c r="DJ115" s="1055"/>
      <c r="DK115" s="1056"/>
      <c r="DL115" s="1057" t="s">
        <v>440</v>
      </c>
      <c r="DM115" s="1055"/>
      <c r="DN115" s="1055"/>
      <c r="DO115" s="1055"/>
      <c r="DP115" s="1056"/>
      <c r="DQ115" s="1057" t="s">
        <v>442</v>
      </c>
      <c r="DR115" s="1055"/>
      <c r="DS115" s="1055"/>
      <c r="DT115" s="1055"/>
      <c r="DU115" s="1056"/>
      <c r="DV115" s="1058" t="s">
        <v>176</v>
      </c>
      <c r="DW115" s="1059"/>
      <c r="DX115" s="1059"/>
      <c r="DY115" s="1059"/>
      <c r="DZ115" s="1060"/>
    </row>
    <row r="116" spans="1:130" s="248" customFormat="1" ht="26.25" customHeight="1" x14ac:dyDescent="0.2">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176</v>
      </c>
      <c r="AB116" s="1055"/>
      <c r="AC116" s="1055"/>
      <c r="AD116" s="1055"/>
      <c r="AE116" s="1056"/>
      <c r="AF116" s="1057" t="s">
        <v>176</v>
      </c>
      <c r="AG116" s="1055"/>
      <c r="AH116" s="1055"/>
      <c r="AI116" s="1055"/>
      <c r="AJ116" s="1056"/>
      <c r="AK116" s="1057" t="s">
        <v>176</v>
      </c>
      <c r="AL116" s="1055"/>
      <c r="AM116" s="1055"/>
      <c r="AN116" s="1055"/>
      <c r="AO116" s="1056"/>
      <c r="AP116" s="1058" t="s">
        <v>176</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176</v>
      </c>
      <c r="BR116" s="1016"/>
      <c r="BS116" s="1016"/>
      <c r="BT116" s="1016"/>
      <c r="BU116" s="1016"/>
      <c r="BV116" s="1016" t="s">
        <v>176</v>
      </c>
      <c r="BW116" s="1016"/>
      <c r="BX116" s="1016"/>
      <c r="BY116" s="1016"/>
      <c r="BZ116" s="1016"/>
      <c r="CA116" s="1016" t="s">
        <v>176</v>
      </c>
      <c r="CB116" s="1016"/>
      <c r="CC116" s="1016"/>
      <c r="CD116" s="1016"/>
      <c r="CE116" s="1016"/>
      <c r="CF116" s="1010" t="s">
        <v>176</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176</v>
      </c>
      <c r="DH116" s="1055"/>
      <c r="DI116" s="1055"/>
      <c r="DJ116" s="1055"/>
      <c r="DK116" s="1056"/>
      <c r="DL116" s="1057" t="s">
        <v>176</v>
      </c>
      <c r="DM116" s="1055"/>
      <c r="DN116" s="1055"/>
      <c r="DO116" s="1055"/>
      <c r="DP116" s="1056"/>
      <c r="DQ116" s="1057" t="s">
        <v>176</v>
      </c>
      <c r="DR116" s="1055"/>
      <c r="DS116" s="1055"/>
      <c r="DT116" s="1055"/>
      <c r="DU116" s="1056"/>
      <c r="DV116" s="1058" t="s">
        <v>176</v>
      </c>
      <c r="DW116" s="1059"/>
      <c r="DX116" s="1059"/>
      <c r="DY116" s="1059"/>
      <c r="DZ116" s="1060"/>
    </row>
    <row r="117" spans="1:130" s="248" customFormat="1" ht="26.25" customHeight="1" x14ac:dyDescent="0.2">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2080341</v>
      </c>
      <c r="AB117" s="1073"/>
      <c r="AC117" s="1073"/>
      <c r="AD117" s="1073"/>
      <c r="AE117" s="1074"/>
      <c r="AF117" s="1075">
        <v>1895650</v>
      </c>
      <c r="AG117" s="1073"/>
      <c r="AH117" s="1073"/>
      <c r="AI117" s="1073"/>
      <c r="AJ117" s="1074"/>
      <c r="AK117" s="1075">
        <v>2109756</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176</v>
      </c>
      <c r="BR117" s="1016"/>
      <c r="BS117" s="1016"/>
      <c r="BT117" s="1016"/>
      <c r="BU117" s="1016"/>
      <c r="BV117" s="1016" t="s">
        <v>442</v>
      </c>
      <c r="BW117" s="1016"/>
      <c r="BX117" s="1016"/>
      <c r="BY117" s="1016"/>
      <c r="BZ117" s="1016"/>
      <c r="CA117" s="1016" t="s">
        <v>440</v>
      </c>
      <c r="CB117" s="1016"/>
      <c r="CC117" s="1016"/>
      <c r="CD117" s="1016"/>
      <c r="CE117" s="1016"/>
      <c r="CF117" s="1010" t="s">
        <v>440</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176</v>
      </c>
      <c r="DM117" s="1055"/>
      <c r="DN117" s="1055"/>
      <c r="DO117" s="1055"/>
      <c r="DP117" s="1056"/>
      <c r="DQ117" s="1057" t="s">
        <v>440</v>
      </c>
      <c r="DR117" s="1055"/>
      <c r="DS117" s="1055"/>
      <c r="DT117" s="1055"/>
      <c r="DU117" s="1056"/>
      <c r="DV117" s="1058" t="s">
        <v>440</v>
      </c>
      <c r="DW117" s="1059"/>
      <c r="DX117" s="1059"/>
      <c r="DY117" s="1059"/>
      <c r="DZ117" s="1060"/>
    </row>
    <row r="118" spans="1:130" s="248" customFormat="1" ht="26.25" customHeight="1" x14ac:dyDescent="0.2">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312</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440</v>
      </c>
      <c r="BR118" s="1094"/>
      <c r="BS118" s="1094"/>
      <c r="BT118" s="1094"/>
      <c r="BU118" s="1094"/>
      <c r="BV118" s="1094" t="s">
        <v>442</v>
      </c>
      <c r="BW118" s="1094"/>
      <c r="BX118" s="1094"/>
      <c r="BY118" s="1094"/>
      <c r="BZ118" s="1094"/>
      <c r="CA118" s="1094" t="s">
        <v>440</v>
      </c>
      <c r="CB118" s="1094"/>
      <c r="CC118" s="1094"/>
      <c r="CD118" s="1094"/>
      <c r="CE118" s="1094"/>
      <c r="CF118" s="1010" t="s">
        <v>440</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442</v>
      </c>
      <c r="DH118" s="1055"/>
      <c r="DI118" s="1055"/>
      <c r="DJ118" s="1055"/>
      <c r="DK118" s="1056"/>
      <c r="DL118" s="1057" t="s">
        <v>442</v>
      </c>
      <c r="DM118" s="1055"/>
      <c r="DN118" s="1055"/>
      <c r="DO118" s="1055"/>
      <c r="DP118" s="1056"/>
      <c r="DQ118" s="1057" t="s">
        <v>442</v>
      </c>
      <c r="DR118" s="1055"/>
      <c r="DS118" s="1055"/>
      <c r="DT118" s="1055"/>
      <c r="DU118" s="1056"/>
      <c r="DV118" s="1058" t="s">
        <v>442</v>
      </c>
      <c r="DW118" s="1059"/>
      <c r="DX118" s="1059"/>
      <c r="DY118" s="1059"/>
      <c r="DZ118" s="1060"/>
    </row>
    <row r="119" spans="1:130" s="248" customFormat="1" ht="26.25" customHeight="1" x14ac:dyDescent="0.2">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442</v>
      </c>
      <c r="AB119" s="988"/>
      <c r="AC119" s="988"/>
      <c r="AD119" s="988"/>
      <c r="AE119" s="989"/>
      <c r="AF119" s="990" t="s">
        <v>440</v>
      </c>
      <c r="AG119" s="988"/>
      <c r="AH119" s="988"/>
      <c r="AI119" s="988"/>
      <c r="AJ119" s="989"/>
      <c r="AK119" s="990" t="s">
        <v>440</v>
      </c>
      <c r="AL119" s="988"/>
      <c r="AM119" s="988"/>
      <c r="AN119" s="988"/>
      <c r="AO119" s="989"/>
      <c r="AP119" s="991" t="s">
        <v>440</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466</v>
      </c>
      <c r="BP119" s="1102"/>
      <c r="BQ119" s="1093">
        <v>25815343</v>
      </c>
      <c r="BR119" s="1094"/>
      <c r="BS119" s="1094"/>
      <c r="BT119" s="1094"/>
      <c r="BU119" s="1094"/>
      <c r="BV119" s="1094">
        <v>23666307</v>
      </c>
      <c r="BW119" s="1094"/>
      <c r="BX119" s="1094"/>
      <c r="BY119" s="1094"/>
      <c r="BZ119" s="1094"/>
      <c r="CA119" s="1094">
        <v>21197067</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176</v>
      </c>
      <c r="DH119" s="1080"/>
      <c r="DI119" s="1080"/>
      <c r="DJ119" s="1080"/>
      <c r="DK119" s="1081"/>
      <c r="DL119" s="1079" t="s">
        <v>442</v>
      </c>
      <c r="DM119" s="1080"/>
      <c r="DN119" s="1080"/>
      <c r="DO119" s="1080"/>
      <c r="DP119" s="1081"/>
      <c r="DQ119" s="1079" t="s">
        <v>176</v>
      </c>
      <c r="DR119" s="1080"/>
      <c r="DS119" s="1080"/>
      <c r="DT119" s="1080"/>
      <c r="DU119" s="1081"/>
      <c r="DV119" s="1082" t="s">
        <v>176</v>
      </c>
      <c r="DW119" s="1083"/>
      <c r="DX119" s="1083"/>
      <c r="DY119" s="1083"/>
      <c r="DZ119" s="1084"/>
    </row>
    <row r="120" spans="1:130" s="248"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176</v>
      </c>
      <c r="AB120" s="1055"/>
      <c r="AC120" s="1055"/>
      <c r="AD120" s="1055"/>
      <c r="AE120" s="1056"/>
      <c r="AF120" s="1057" t="s">
        <v>176</v>
      </c>
      <c r="AG120" s="1055"/>
      <c r="AH120" s="1055"/>
      <c r="AI120" s="1055"/>
      <c r="AJ120" s="1056"/>
      <c r="AK120" s="1057" t="s">
        <v>442</v>
      </c>
      <c r="AL120" s="1055"/>
      <c r="AM120" s="1055"/>
      <c r="AN120" s="1055"/>
      <c r="AO120" s="1056"/>
      <c r="AP120" s="1058" t="s">
        <v>442</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25344909</v>
      </c>
      <c r="BR120" s="1023"/>
      <c r="BS120" s="1023"/>
      <c r="BT120" s="1023"/>
      <c r="BU120" s="1023"/>
      <c r="BV120" s="1023">
        <v>26774157</v>
      </c>
      <c r="BW120" s="1023"/>
      <c r="BX120" s="1023"/>
      <c r="BY120" s="1023"/>
      <c r="BZ120" s="1023"/>
      <c r="CA120" s="1023">
        <v>24926679</v>
      </c>
      <c r="CB120" s="1023"/>
      <c r="CC120" s="1023"/>
      <c r="CD120" s="1023"/>
      <c r="CE120" s="1023"/>
      <c r="CF120" s="1037">
        <v>70.3</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9817617</v>
      </c>
      <c r="DH120" s="1023"/>
      <c r="DI120" s="1023"/>
      <c r="DJ120" s="1023"/>
      <c r="DK120" s="1023"/>
      <c r="DL120" s="1023">
        <v>7428728</v>
      </c>
      <c r="DM120" s="1023"/>
      <c r="DN120" s="1023"/>
      <c r="DO120" s="1023"/>
      <c r="DP120" s="1023"/>
      <c r="DQ120" s="1023">
        <v>4912254</v>
      </c>
      <c r="DR120" s="1023"/>
      <c r="DS120" s="1023"/>
      <c r="DT120" s="1023"/>
      <c r="DU120" s="1023"/>
      <c r="DV120" s="1024">
        <v>13.9</v>
      </c>
      <c r="DW120" s="1024"/>
      <c r="DX120" s="1024"/>
      <c r="DY120" s="1024"/>
      <c r="DZ120" s="1025"/>
    </row>
    <row r="121" spans="1:130" s="248" customFormat="1" ht="26.25" customHeight="1" x14ac:dyDescent="0.2">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176</v>
      </c>
      <c r="AB121" s="1055"/>
      <c r="AC121" s="1055"/>
      <c r="AD121" s="1055"/>
      <c r="AE121" s="1056"/>
      <c r="AF121" s="1057" t="s">
        <v>442</v>
      </c>
      <c r="AG121" s="1055"/>
      <c r="AH121" s="1055"/>
      <c r="AI121" s="1055"/>
      <c r="AJ121" s="1056"/>
      <c r="AK121" s="1057" t="s">
        <v>176</v>
      </c>
      <c r="AL121" s="1055"/>
      <c r="AM121" s="1055"/>
      <c r="AN121" s="1055"/>
      <c r="AO121" s="1056"/>
      <c r="AP121" s="1058" t="s">
        <v>176</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10774227</v>
      </c>
      <c r="BR121" s="1016"/>
      <c r="BS121" s="1016"/>
      <c r="BT121" s="1016"/>
      <c r="BU121" s="1016"/>
      <c r="BV121" s="1016">
        <v>6489894</v>
      </c>
      <c r="BW121" s="1016"/>
      <c r="BX121" s="1016"/>
      <c r="BY121" s="1016"/>
      <c r="BZ121" s="1016"/>
      <c r="CA121" s="1016">
        <v>5725259</v>
      </c>
      <c r="CB121" s="1016"/>
      <c r="CC121" s="1016"/>
      <c r="CD121" s="1016"/>
      <c r="CE121" s="1016"/>
      <c r="CF121" s="1010">
        <v>16.2</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128847</v>
      </c>
      <c r="DH121" s="1016"/>
      <c r="DI121" s="1016"/>
      <c r="DJ121" s="1016"/>
      <c r="DK121" s="1016"/>
      <c r="DL121" s="1016">
        <v>92852</v>
      </c>
      <c r="DM121" s="1016"/>
      <c r="DN121" s="1016"/>
      <c r="DO121" s="1016"/>
      <c r="DP121" s="1016"/>
      <c r="DQ121" s="1016">
        <v>43443</v>
      </c>
      <c r="DR121" s="1016"/>
      <c r="DS121" s="1016"/>
      <c r="DT121" s="1016"/>
      <c r="DU121" s="1016"/>
      <c r="DV121" s="1017">
        <v>0.1</v>
      </c>
      <c r="DW121" s="1017"/>
      <c r="DX121" s="1017"/>
      <c r="DY121" s="1017"/>
      <c r="DZ121" s="1018"/>
    </row>
    <row r="122" spans="1:130" s="248" customFormat="1" ht="26.25" customHeight="1" x14ac:dyDescent="0.2">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176</v>
      </c>
      <c r="AG122" s="1055"/>
      <c r="AH122" s="1055"/>
      <c r="AI122" s="1055"/>
      <c r="AJ122" s="1056"/>
      <c r="AK122" s="1057" t="s">
        <v>176</v>
      </c>
      <c r="AL122" s="1055"/>
      <c r="AM122" s="1055"/>
      <c r="AN122" s="1055"/>
      <c r="AO122" s="1056"/>
      <c r="AP122" s="1058" t="s">
        <v>442</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19880780</v>
      </c>
      <c r="BR122" s="1094"/>
      <c r="BS122" s="1094"/>
      <c r="BT122" s="1094"/>
      <c r="BU122" s="1094"/>
      <c r="BV122" s="1094">
        <v>17997708</v>
      </c>
      <c r="BW122" s="1094"/>
      <c r="BX122" s="1094"/>
      <c r="BY122" s="1094"/>
      <c r="BZ122" s="1094"/>
      <c r="CA122" s="1094">
        <v>16050743</v>
      </c>
      <c r="CB122" s="1094"/>
      <c r="CC122" s="1094"/>
      <c r="CD122" s="1094"/>
      <c r="CE122" s="1094"/>
      <c r="CF122" s="1114">
        <v>45.3</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t="s">
        <v>176</v>
      </c>
      <c r="DH122" s="1016"/>
      <c r="DI122" s="1016"/>
      <c r="DJ122" s="1016"/>
      <c r="DK122" s="1016"/>
      <c r="DL122" s="1016" t="s">
        <v>477</v>
      </c>
      <c r="DM122" s="1016"/>
      <c r="DN122" s="1016"/>
      <c r="DO122" s="1016"/>
      <c r="DP122" s="1016"/>
      <c r="DQ122" s="1016" t="s">
        <v>176</v>
      </c>
      <c r="DR122" s="1016"/>
      <c r="DS122" s="1016"/>
      <c r="DT122" s="1016"/>
      <c r="DU122" s="1016"/>
      <c r="DV122" s="1017" t="s">
        <v>176</v>
      </c>
      <c r="DW122" s="1017"/>
      <c r="DX122" s="1017"/>
      <c r="DY122" s="1017"/>
      <c r="DZ122" s="1018"/>
    </row>
    <row r="123" spans="1:130" s="248" customFormat="1" ht="26.25" customHeight="1" x14ac:dyDescent="0.2">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176</v>
      </c>
      <c r="AB123" s="1055"/>
      <c r="AC123" s="1055"/>
      <c r="AD123" s="1055"/>
      <c r="AE123" s="1056"/>
      <c r="AF123" s="1057" t="s">
        <v>176</v>
      </c>
      <c r="AG123" s="1055"/>
      <c r="AH123" s="1055"/>
      <c r="AI123" s="1055"/>
      <c r="AJ123" s="1056"/>
      <c r="AK123" s="1057" t="s">
        <v>176</v>
      </c>
      <c r="AL123" s="1055"/>
      <c r="AM123" s="1055"/>
      <c r="AN123" s="1055"/>
      <c r="AO123" s="1056"/>
      <c r="AP123" s="1058" t="s">
        <v>176</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478</v>
      </c>
      <c r="BP123" s="1102"/>
      <c r="BQ123" s="1161">
        <v>55999916</v>
      </c>
      <c r="BR123" s="1162"/>
      <c r="BS123" s="1162"/>
      <c r="BT123" s="1162"/>
      <c r="BU123" s="1162"/>
      <c r="BV123" s="1162">
        <v>51261759</v>
      </c>
      <c r="BW123" s="1162"/>
      <c r="BX123" s="1162"/>
      <c r="BY123" s="1162"/>
      <c r="BZ123" s="1162"/>
      <c r="CA123" s="1162">
        <v>46702681</v>
      </c>
      <c r="CB123" s="1162"/>
      <c r="CC123" s="1162"/>
      <c r="CD123" s="1162"/>
      <c r="CE123" s="1162"/>
      <c r="CF123" s="1095"/>
      <c r="CG123" s="1096"/>
      <c r="CH123" s="1096"/>
      <c r="CI123" s="1096"/>
      <c r="CJ123" s="1097"/>
      <c r="CK123" s="1106"/>
      <c r="CL123" s="1107"/>
      <c r="CM123" s="1107"/>
      <c r="CN123" s="1107"/>
      <c r="CO123" s="1108"/>
      <c r="CP123" s="1116" t="s">
        <v>416</v>
      </c>
      <c r="CQ123" s="1117"/>
      <c r="CR123" s="1117"/>
      <c r="CS123" s="1117"/>
      <c r="CT123" s="1117"/>
      <c r="CU123" s="1117"/>
      <c r="CV123" s="1117"/>
      <c r="CW123" s="1117"/>
      <c r="CX123" s="1117"/>
      <c r="CY123" s="1117"/>
      <c r="CZ123" s="1117"/>
      <c r="DA123" s="1117"/>
      <c r="DB123" s="1117"/>
      <c r="DC123" s="1117"/>
      <c r="DD123" s="1117"/>
      <c r="DE123" s="1117"/>
      <c r="DF123" s="1118"/>
      <c r="DG123" s="1054" t="s">
        <v>176</v>
      </c>
      <c r="DH123" s="1055"/>
      <c r="DI123" s="1055"/>
      <c r="DJ123" s="1055"/>
      <c r="DK123" s="1056"/>
      <c r="DL123" s="1057" t="s">
        <v>176</v>
      </c>
      <c r="DM123" s="1055"/>
      <c r="DN123" s="1055"/>
      <c r="DO123" s="1055"/>
      <c r="DP123" s="1056"/>
      <c r="DQ123" s="1057" t="s">
        <v>176</v>
      </c>
      <c r="DR123" s="1055"/>
      <c r="DS123" s="1055"/>
      <c r="DT123" s="1055"/>
      <c r="DU123" s="1056"/>
      <c r="DV123" s="1058" t="s">
        <v>176</v>
      </c>
      <c r="DW123" s="1059"/>
      <c r="DX123" s="1059"/>
      <c r="DY123" s="1059"/>
      <c r="DZ123" s="1060"/>
    </row>
    <row r="124" spans="1:130" s="248" customFormat="1" ht="26.25" customHeight="1" thickBot="1" x14ac:dyDescent="0.25">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176</v>
      </c>
      <c r="AB124" s="1055"/>
      <c r="AC124" s="1055"/>
      <c r="AD124" s="1055"/>
      <c r="AE124" s="1056"/>
      <c r="AF124" s="1057" t="s">
        <v>176</v>
      </c>
      <c r="AG124" s="1055"/>
      <c r="AH124" s="1055"/>
      <c r="AI124" s="1055"/>
      <c r="AJ124" s="1056"/>
      <c r="AK124" s="1057" t="s">
        <v>176</v>
      </c>
      <c r="AL124" s="1055"/>
      <c r="AM124" s="1055"/>
      <c r="AN124" s="1055"/>
      <c r="AO124" s="1056"/>
      <c r="AP124" s="1058" t="s">
        <v>176</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176</v>
      </c>
      <c r="BR124" s="1124"/>
      <c r="BS124" s="1124"/>
      <c r="BT124" s="1124"/>
      <c r="BU124" s="1124"/>
      <c r="BV124" s="1124" t="s">
        <v>477</v>
      </c>
      <c r="BW124" s="1124"/>
      <c r="BX124" s="1124"/>
      <c r="BY124" s="1124"/>
      <c r="BZ124" s="1124"/>
      <c r="CA124" s="1124" t="s">
        <v>176</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t="s">
        <v>176</v>
      </c>
      <c r="DH124" s="1080"/>
      <c r="DI124" s="1080"/>
      <c r="DJ124" s="1080"/>
      <c r="DK124" s="1081"/>
      <c r="DL124" s="1079" t="s">
        <v>176</v>
      </c>
      <c r="DM124" s="1080"/>
      <c r="DN124" s="1080"/>
      <c r="DO124" s="1080"/>
      <c r="DP124" s="1081"/>
      <c r="DQ124" s="1079" t="s">
        <v>176</v>
      </c>
      <c r="DR124" s="1080"/>
      <c r="DS124" s="1080"/>
      <c r="DT124" s="1080"/>
      <c r="DU124" s="1081"/>
      <c r="DV124" s="1082" t="s">
        <v>176</v>
      </c>
      <c r="DW124" s="1083"/>
      <c r="DX124" s="1083"/>
      <c r="DY124" s="1083"/>
      <c r="DZ124" s="1084"/>
    </row>
    <row r="125" spans="1:130" s="248" customFormat="1" ht="26.25" customHeight="1" x14ac:dyDescent="0.2">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176</v>
      </c>
      <c r="AB125" s="1055"/>
      <c r="AC125" s="1055"/>
      <c r="AD125" s="1055"/>
      <c r="AE125" s="1056"/>
      <c r="AF125" s="1057" t="s">
        <v>176</v>
      </c>
      <c r="AG125" s="1055"/>
      <c r="AH125" s="1055"/>
      <c r="AI125" s="1055"/>
      <c r="AJ125" s="1056"/>
      <c r="AK125" s="1057" t="s">
        <v>176</v>
      </c>
      <c r="AL125" s="1055"/>
      <c r="AM125" s="1055"/>
      <c r="AN125" s="1055"/>
      <c r="AO125" s="1056"/>
      <c r="AP125" s="1058" t="s">
        <v>176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176</v>
      </c>
      <c r="DH125" s="1023"/>
      <c r="DI125" s="1023"/>
      <c r="DJ125" s="1023"/>
      <c r="DK125" s="1023"/>
      <c r="DL125" s="1023" t="s">
        <v>176</v>
      </c>
      <c r="DM125" s="1023"/>
      <c r="DN125" s="1023"/>
      <c r="DO125" s="1023"/>
      <c r="DP125" s="1023"/>
      <c r="DQ125" s="1023" t="s">
        <v>176</v>
      </c>
      <c r="DR125" s="1023"/>
      <c r="DS125" s="1023"/>
      <c r="DT125" s="1023"/>
      <c r="DU125" s="1023"/>
      <c r="DV125" s="1024" t="s">
        <v>176</v>
      </c>
      <c r="DW125" s="1024"/>
      <c r="DX125" s="1024"/>
      <c r="DY125" s="1024"/>
      <c r="DZ125" s="1025"/>
    </row>
    <row r="126" spans="1:130" s="248" customFormat="1" ht="26.25" customHeight="1" thickBot="1" x14ac:dyDescent="0.25">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176</v>
      </c>
      <c r="AB126" s="1055"/>
      <c r="AC126" s="1055"/>
      <c r="AD126" s="1055"/>
      <c r="AE126" s="1056"/>
      <c r="AF126" s="1057" t="s">
        <v>176</v>
      </c>
      <c r="AG126" s="1055"/>
      <c r="AH126" s="1055"/>
      <c r="AI126" s="1055"/>
      <c r="AJ126" s="1056"/>
      <c r="AK126" s="1057" t="s">
        <v>176</v>
      </c>
      <c r="AL126" s="1055"/>
      <c r="AM126" s="1055"/>
      <c r="AN126" s="1055"/>
      <c r="AO126" s="1056"/>
      <c r="AP126" s="1058" t="s">
        <v>176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176</v>
      </c>
      <c r="DH126" s="1016"/>
      <c r="DI126" s="1016"/>
      <c r="DJ126" s="1016"/>
      <c r="DK126" s="1016"/>
      <c r="DL126" s="1016" t="s">
        <v>176</v>
      </c>
      <c r="DM126" s="1016"/>
      <c r="DN126" s="1016"/>
      <c r="DO126" s="1016"/>
      <c r="DP126" s="1016"/>
      <c r="DQ126" s="1016" t="s">
        <v>176</v>
      </c>
      <c r="DR126" s="1016"/>
      <c r="DS126" s="1016"/>
      <c r="DT126" s="1016"/>
      <c r="DU126" s="1016"/>
      <c r="DV126" s="1017" t="s">
        <v>176</v>
      </c>
      <c r="DW126" s="1017"/>
      <c r="DX126" s="1017"/>
      <c r="DY126" s="1017"/>
      <c r="DZ126" s="1018"/>
    </row>
    <row r="127" spans="1:130" s="248" customFormat="1" ht="26.25" customHeight="1" x14ac:dyDescent="0.2">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176</v>
      </c>
      <c r="AB127" s="1055"/>
      <c r="AC127" s="1055"/>
      <c r="AD127" s="1055"/>
      <c r="AE127" s="1056"/>
      <c r="AF127" s="1057" t="s">
        <v>176</v>
      </c>
      <c r="AG127" s="1055"/>
      <c r="AH127" s="1055"/>
      <c r="AI127" s="1055"/>
      <c r="AJ127" s="1056"/>
      <c r="AK127" s="1057" t="s">
        <v>176</v>
      </c>
      <c r="AL127" s="1055"/>
      <c r="AM127" s="1055"/>
      <c r="AN127" s="1055"/>
      <c r="AO127" s="1056"/>
      <c r="AP127" s="1058" t="s">
        <v>176</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176</v>
      </c>
      <c r="DH127" s="1016"/>
      <c r="DI127" s="1016"/>
      <c r="DJ127" s="1016"/>
      <c r="DK127" s="1016"/>
      <c r="DL127" s="1016" t="s">
        <v>176</v>
      </c>
      <c r="DM127" s="1016"/>
      <c r="DN127" s="1016"/>
      <c r="DO127" s="1016"/>
      <c r="DP127" s="1016"/>
      <c r="DQ127" s="1016" t="s">
        <v>176</v>
      </c>
      <c r="DR127" s="1016"/>
      <c r="DS127" s="1016"/>
      <c r="DT127" s="1016"/>
      <c r="DU127" s="1016"/>
      <c r="DV127" s="1017" t="s">
        <v>176</v>
      </c>
      <c r="DW127" s="1017"/>
      <c r="DX127" s="1017"/>
      <c r="DY127" s="1017"/>
      <c r="DZ127" s="1018"/>
    </row>
    <row r="128" spans="1:130" s="248" customFormat="1" ht="26.25" customHeight="1" thickBot="1" x14ac:dyDescent="0.25">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692620</v>
      </c>
      <c r="AB128" s="1144"/>
      <c r="AC128" s="1144"/>
      <c r="AD128" s="1144"/>
      <c r="AE128" s="1145"/>
      <c r="AF128" s="1146">
        <v>478897</v>
      </c>
      <c r="AG128" s="1144"/>
      <c r="AH128" s="1144"/>
      <c r="AI128" s="1144"/>
      <c r="AJ128" s="1145"/>
      <c r="AK128" s="1146">
        <v>595921</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176</v>
      </c>
      <c r="BG128" s="1151"/>
      <c r="BH128" s="1151"/>
      <c r="BI128" s="1151"/>
      <c r="BJ128" s="1151"/>
      <c r="BK128" s="1151"/>
      <c r="BL128" s="1152"/>
      <c r="BM128" s="1150">
        <v>11.52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t="s">
        <v>176</v>
      </c>
      <c r="DH128" s="1136"/>
      <c r="DI128" s="1136"/>
      <c r="DJ128" s="1136"/>
      <c r="DK128" s="1136"/>
      <c r="DL128" s="1136" t="s">
        <v>176</v>
      </c>
      <c r="DM128" s="1136"/>
      <c r="DN128" s="1136"/>
      <c r="DO128" s="1136"/>
      <c r="DP128" s="1136"/>
      <c r="DQ128" s="1136" t="s">
        <v>176</v>
      </c>
      <c r="DR128" s="1136"/>
      <c r="DS128" s="1136"/>
      <c r="DT128" s="1136"/>
      <c r="DU128" s="1136"/>
      <c r="DV128" s="1137" t="s">
        <v>176</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35045130</v>
      </c>
      <c r="AB129" s="1055"/>
      <c r="AC129" s="1055"/>
      <c r="AD129" s="1055"/>
      <c r="AE129" s="1056"/>
      <c r="AF129" s="1057">
        <v>39771070</v>
      </c>
      <c r="AG129" s="1055"/>
      <c r="AH129" s="1055"/>
      <c r="AI129" s="1055"/>
      <c r="AJ129" s="1056"/>
      <c r="AK129" s="1057">
        <v>37729762</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176</v>
      </c>
      <c r="BG129" s="1165"/>
      <c r="BH129" s="1165"/>
      <c r="BI129" s="1165"/>
      <c r="BJ129" s="1165"/>
      <c r="BK129" s="1165"/>
      <c r="BL129" s="1166"/>
      <c r="BM129" s="1164">
        <v>16.52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497</v>
      </c>
      <c r="X130" s="1170"/>
      <c r="Y130" s="1170"/>
      <c r="Z130" s="1171"/>
      <c r="AA130" s="1054">
        <v>2548201</v>
      </c>
      <c r="AB130" s="1055"/>
      <c r="AC130" s="1055"/>
      <c r="AD130" s="1055"/>
      <c r="AE130" s="1056"/>
      <c r="AF130" s="1057">
        <v>2370956</v>
      </c>
      <c r="AG130" s="1055"/>
      <c r="AH130" s="1055"/>
      <c r="AI130" s="1055"/>
      <c r="AJ130" s="1056"/>
      <c r="AK130" s="1057">
        <v>2297154</v>
      </c>
      <c r="AL130" s="1055"/>
      <c r="AM130" s="1055"/>
      <c r="AN130" s="1055"/>
      <c r="AO130" s="1056"/>
      <c r="AP130" s="1172"/>
      <c r="AQ130" s="1173"/>
      <c r="AR130" s="1173"/>
      <c r="AS130" s="1173"/>
      <c r="AT130" s="1174"/>
      <c r="AU130" s="286"/>
      <c r="AV130" s="286"/>
      <c r="AW130" s="286"/>
      <c r="AX130" s="1163" t="s">
        <v>498</v>
      </c>
      <c r="AY130" s="1046"/>
      <c r="AZ130" s="1046"/>
      <c r="BA130" s="1046"/>
      <c r="BB130" s="1046"/>
      <c r="BC130" s="1046"/>
      <c r="BD130" s="1046"/>
      <c r="BE130" s="1047"/>
      <c r="BF130" s="1200">
        <v>-2.7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499</v>
      </c>
      <c r="X131" s="1208"/>
      <c r="Y131" s="1208"/>
      <c r="Z131" s="1209"/>
      <c r="AA131" s="1101">
        <v>32496929</v>
      </c>
      <c r="AB131" s="1080"/>
      <c r="AC131" s="1080"/>
      <c r="AD131" s="1080"/>
      <c r="AE131" s="1081"/>
      <c r="AF131" s="1079">
        <v>37400114</v>
      </c>
      <c r="AG131" s="1080"/>
      <c r="AH131" s="1080"/>
      <c r="AI131" s="1080"/>
      <c r="AJ131" s="1081"/>
      <c r="AK131" s="1079">
        <v>35432608</v>
      </c>
      <c r="AL131" s="1080"/>
      <c r="AM131" s="1080"/>
      <c r="AN131" s="1080"/>
      <c r="AO131" s="1081"/>
      <c r="AP131" s="1210"/>
      <c r="AQ131" s="1211"/>
      <c r="AR131" s="1211"/>
      <c r="AS131" s="1211"/>
      <c r="AT131" s="1212"/>
      <c r="AU131" s="286"/>
      <c r="AV131" s="286"/>
      <c r="AW131" s="286"/>
      <c r="AX131" s="1182" t="s">
        <v>500</v>
      </c>
      <c r="AY131" s="1133"/>
      <c r="AZ131" s="1133"/>
      <c r="BA131" s="1133"/>
      <c r="BB131" s="1133"/>
      <c r="BC131" s="1133"/>
      <c r="BD131" s="1133"/>
      <c r="BE131" s="1134"/>
      <c r="BF131" s="1183" t="s">
        <v>176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-3.5710451289999998</v>
      </c>
      <c r="AB132" s="1196"/>
      <c r="AC132" s="1196"/>
      <c r="AD132" s="1196"/>
      <c r="AE132" s="1197"/>
      <c r="AF132" s="1198">
        <v>-2.551337143</v>
      </c>
      <c r="AG132" s="1196"/>
      <c r="AH132" s="1196"/>
      <c r="AI132" s="1196"/>
      <c r="AJ132" s="1197"/>
      <c r="AK132" s="1198">
        <v>-2.2107291679999999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-3</v>
      </c>
      <c r="AB133" s="1179"/>
      <c r="AC133" s="1179"/>
      <c r="AD133" s="1179"/>
      <c r="AE133" s="1180"/>
      <c r="AF133" s="1178">
        <v>-2.9</v>
      </c>
      <c r="AG133" s="1179"/>
      <c r="AH133" s="1179"/>
      <c r="AI133" s="1179"/>
      <c r="AJ133" s="1180"/>
      <c r="AK133" s="1178">
        <v>-2.7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Ipn0rlw7G4Ngs4juntOBxfj7j+qynX5F904TeV0oYxIL5PtU5YRF8997iKU5DAX4ewV28tH+j/k9w6HBcRAKw==" saltValue="hm56MB+22Km+DWh/cX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KjqiyMoMv/iepAbedutzWpbhB1wPbBXb44worAtDpO33ixKahVebiglLRTfut0tBqfwxthrp4qK8tv03srGGw==" saltValue="gW7KL0mkktwTXGZgEmFUZ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cgF3j31I0v8rTmoh4Kchr2GZESCCmTqMiHTe4YRnCHmEq1mYiYBTS6YJswEyrPszsJQm8O578Y5S8z56WC0A==" saltValue="qRIOJ8x97STFc8JSs0lh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9673237</v>
      </c>
      <c r="AP9" s="314">
        <v>63390</v>
      </c>
      <c r="AQ9" s="315">
        <v>66289</v>
      </c>
      <c r="AR9" s="316">
        <v>-4.4000000000000004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1142826</v>
      </c>
      <c r="AP10" s="317">
        <v>7489</v>
      </c>
      <c r="AQ10" s="318">
        <v>2830</v>
      </c>
      <c r="AR10" s="319">
        <v>164.6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v>18468</v>
      </c>
      <c r="AP11" s="317">
        <v>121</v>
      </c>
      <c r="AQ11" s="318">
        <v>411</v>
      </c>
      <c r="AR11" s="319">
        <v>-70.599999999999994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v>43001</v>
      </c>
      <c r="AP12" s="317">
        <v>282</v>
      </c>
      <c r="AQ12" s="318">
        <v>94</v>
      </c>
      <c r="AR12" s="319">
        <v>200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211826</v>
      </c>
      <c r="AP13" s="317">
        <v>1388</v>
      </c>
      <c r="AQ13" s="318">
        <v>2181</v>
      </c>
      <c r="AR13" s="319">
        <v>-36.4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380317</v>
      </c>
      <c r="AP14" s="317">
        <v>2492</v>
      </c>
      <c r="AQ14" s="318">
        <v>1843</v>
      </c>
      <c r="AR14" s="319">
        <v>35.200000000000003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-188172</v>
      </c>
      <c r="AP15" s="317">
        <v>-1233</v>
      </c>
      <c r="AQ15" s="318">
        <v>-4384</v>
      </c>
      <c r="AR15" s="319">
        <v>-71.900000000000006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11281503</v>
      </c>
      <c r="AP16" s="317">
        <v>73930</v>
      </c>
      <c r="AQ16" s="318">
        <v>69264</v>
      </c>
      <c r="AR16" s="319">
        <v>6.7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7.08</v>
      </c>
      <c r="AP21" s="331">
        <v>6.79</v>
      </c>
      <c r="AQ21" s="332">
        <v>0.28999999999999998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99.2</v>
      </c>
      <c r="AP22" s="336">
        <v>99.2</v>
      </c>
      <c r="AQ22" s="337">
        <v>0</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1184996</v>
      </c>
      <c r="AP32" s="345">
        <v>7765</v>
      </c>
      <c r="AQ32" s="346">
        <v>35667</v>
      </c>
      <c r="AR32" s="347">
        <v>-78.2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530</v>
      </c>
      <c r="AP33" s="345" t="s">
        <v>530</v>
      </c>
      <c r="AQ33" s="346" t="s">
        <v>530</v>
      </c>
      <c r="AR33" s="347" t="s">
        <v>530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530</v>
      </c>
      <c r="AP34" s="345" t="s">
        <v>530</v>
      </c>
      <c r="AQ34" s="346">
        <v>25</v>
      </c>
      <c r="AR34" s="347" t="s">
        <v>530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507956</v>
      </c>
      <c r="AP35" s="345">
        <v>3329</v>
      </c>
      <c r="AQ35" s="346">
        <v>9479</v>
      </c>
      <c r="AR35" s="347">
        <v>-64.900000000000006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416804</v>
      </c>
      <c r="AP36" s="345">
        <v>2731</v>
      </c>
      <c r="AQ36" s="346">
        <v>661</v>
      </c>
      <c r="AR36" s="347">
        <v>313.2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t="s">
        <v>530</v>
      </c>
      <c r="AP37" s="345" t="s">
        <v>530</v>
      </c>
      <c r="AQ37" s="346">
        <v>533</v>
      </c>
      <c r="AR37" s="347" t="s">
        <v>530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t="s">
        <v>530</v>
      </c>
      <c r="AP38" s="348" t="s">
        <v>530</v>
      </c>
      <c r="AQ38" s="349">
        <v>1</v>
      </c>
      <c r="AR38" s="337" t="s">
        <v>530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v>-595921</v>
      </c>
      <c r="AP39" s="345">
        <v>-3905</v>
      </c>
      <c r="AQ39" s="346">
        <v>-5467</v>
      </c>
      <c r="AR39" s="347">
        <v>-28.6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-2297154</v>
      </c>
      <c r="AP40" s="345">
        <v>-15054</v>
      </c>
      <c r="AQ40" s="346">
        <v>-32345</v>
      </c>
      <c r="AR40" s="347">
        <v>-53.5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-783319</v>
      </c>
      <c r="AP41" s="345">
        <v>-5133</v>
      </c>
      <c r="AQ41" s="346">
        <v>8555</v>
      </c>
      <c r="AR41" s="347">
        <v>-160</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10114323</v>
      </c>
      <c r="AN51" s="367">
        <v>67332</v>
      </c>
      <c r="AO51" s="368">
        <v>9.6</v>
      </c>
      <c r="AP51" s="369">
        <v>63257</v>
      </c>
      <c r="AQ51" s="370">
        <v>36.200000000000003</v>
      </c>
      <c r="AR51" s="371">
        <v>-26.6</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8752052</v>
      </c>
      <c r="AN52" s="375">
        <v>58263</v>
      </c>
      <c r="AO52" s="376">
        <v>20.2</v>
      </c>
      <c r="AP52" s="377">
        <v>27259</v>
      </c>
      <c r="AQ52" s="378">
        <v>-1.4</v>
      </c>
      <c r="AR52" s="379">
        <v>21.6</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13103078</v>
      </c>
      <c r="AN53" s="367">
        <v>86843</v>
      </c>
      <c r="AO53" s="368">
        <v>29</v>
      </c>
      <c r="AP53" s="369">
        <v>52308</v>
      </c>
      <c r="AQ53" s="370">
        <v>-17.3</v>
      </c>
      <c r="AR53" s="371">
        <v>46.3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10489156</v>
      </c>
      <c r="AN54" s="375">
        <v>69518</v>
      </c>
      <c r="AO54" s="376">
        <v>19.3</v>
      </c>
      <c r="AP54" s="377">
        <v>28695</v>
      </c>
      <c r="AQ54" s="378">
        <v>5.3</v>
      </c>
      <c r="AR54" s="379">
        <v>14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11469767</v>
      </c>
      <c r="AN55" s="367">
        <v>75569</v>
      </c>
      <c r="AO55" s="368">
        <v>-13</v>
      </c>
      <c r="AP55" s="369">
        <v>46402</v>
      </c>
      <c r="AQ55" s="370">
        <v>-11.3</v>
      </c>
      <c r="AR55" s="371">
        <v>-1.7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9137018</v>
      </c>
      <c r="AN56" s="375">
        <v>60200</v>
      </c>
      <c r="AO56" s="376">
        <v>-13.4</v>
      </c>
      <c r="AP56" s="377">
        <v>26897</v>
      </c>
      <c r="AQ56" s="378">
        <v>-6.3</v>
      </c>
      <c r="AR56" s="379">
        <v>-7.1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9204503</v>
      </c>
      <c r="AN57" s="367">
        <v>60292</v>
      </c>
      <c r="AO57" s="368">
        <v>-20.2</v>
      </c>
      <c r="AP57" s="369">
        <v>66343</v>
      </c>
      <c r="AQ57" s="370">
        <v>43</v>
      </c>
      <c r="AR57" s="371">
        <v>-63.2</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7044643</v>
      </c>
      <c r="AN58" s="375">
        <v>46144</v>
      </c>
      <c r="AO58" s="376">
        <v>-23.3</v>
      </c>
      <c r="AP58" s="377">
        <v>34529</v>
      </c>
      <c r="AQ58" s="378">
        <v>28.4</v>
      </c>
      <c r="AR58" s="379">
        <v>-51.7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9737003</v>
      </c>
      <c r="AN59" s="367">
        <v>63808</v>
      </c>
      <c r="AO59" s="368">
        <v>5.8</v>
      </c>
      <c r="AP59" s="369">
        <v>60285</v>
      </c>
      <c r="AQ59" s="370">
        <v>-9.1</v>
      </c>
      <c r="AR59" s="371">
        <v>14.9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6437514</v>
      </c>
      <c r="AN60" s="375">
        <v>42186</v>
      </c>
      <c r="AO60" s="376">
        <v>-8.6</v>
      </c>
      <c r="AP60" s="377">
        <v>36445</v>
      </c>
      <c r="AQ60" s="378">
        <v>5.5</v>
      </c>
      <c r="AR60" s="379">
        <v>-14.1</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10725735</v>
      </c>
      <c r="AN61" s="382">
        <v>70769</v>
      </c>
      <c r="AO61" s="383">
        <v>2.2000000000000002</v>
      </c>
      <c r="AP61" s="384">
        <v>57719</v>
      </c>
      <c r="AQ61" s="385">
        <v>8.3000000000000007</v>
      </c>
      <c r="AR61" s="371">
        <v>-6.1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8372077</v>
      </c>
      <c r="AN62" s="375">
        <v>55262</v>
      </c>
      <c r="AO62" s="376">
        <v>-1.2</v>
      </c>
      <c r="AP62" s="377">
        <v>30765</v>
      </c>
      <c r="AQ62" s="378">
        <v>6.3</v>
      </c>
      <c r="AR62" s="379">
        <v>-7.5</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Hw7LIGgvGhDm1Ofdbwn5Nro59jmMtH+uAds3FS2O8r76mE7Y26jijH/gPjLFPz40+dKvAj9BUiqHEg34Dwiisg==" saltValue="z77exsHGluOkQ2ClE0Zf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0" spans="125:125" ht="13.5" hidden="1" customHeight="1" x14ac:dyDescent="0.2"/>
    <row r="121" spans="125:125" ht="13.5" hidden="1" customHeight="1" x14ac:dyDescent="0.2">
      <c r="DU121" s="292"/>
    </row>
  </sheetData>
  <sheetProtection algorithmName="SHA-512" hashValue="NF8TYNzxoU47Rhzim0VB0xAJj+O9/LCUE41Uc/xOMaC5kAX4M0NBYWq6kaoEtIDjtZDAWxX734P/E29F13RnIQ==" saltValue="dWzAf+yb7BBUmXGrXLov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q/Dzi0R1k4Oe0+HMW4VdP0TLwRRgc1yR1anX9lHxApHeb+TdFYNqzjliv/gzAvXtPjtxsrvzzfrZsLdFw3xp+w==" saltValue="cEy1SWQu0yiqBIRpkr2h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38" t="s">
        <v>3</v>
      </c>
      <c r="D47" s="1238"/>
      <c r="E47" s="1239"/>
      <c r="F47" s="11">
        <v>26.84</v>
      </c>
      <c r="G47" s="12">
        <v>22.82</v>
      </c>
      <c r="H47" s="12">
        <v>25.04</v>
      </c>
      <c r="I47" s="12">
        <v>24.38</v>
      </c>
      <c r="J47" s="13">
        <v>22.29</v>
      </c>
    </row>
    <row r="48" spans="2:10" ht="57.75" customHeight="1" x14ac:dyDescent="0.2">
      <c r="B48" s="14"/>
      <c r="C48" s="1240" t="s">
        <v>4</v>
      </c>
      <c r="D48" s="1240"/>
      <c r="E48" s="1241"/>
      <c r="F48" s="15">
        <v>12.39</v>
      </c>
      <c r="G48" s="16">
        <v>9.4</v>
      </c>
      <c r="H48" s="16">
        <v>11.55</v>
      </c>
      <c r="I48" s="16">
        <v>9.08</v>
      </c>
      <c r="J48" s="17">
        <v>14.04</v>
      </c>
    </row>
    <row r="49" spans="2:10" ht="57.75" customHeight="1" thickBot="1" x14ac:dyDescent="0.25">
      <c r="B49" s="18"/>
      <c r="C49" s="1242" t="s">
        <v>5</v>
      </c>
      <c r="D49" s="1242"/>
      <c r="E49" s="1243"/>
      <c r="F49" s="19" t="s">
        <v>562</v>
      </c>
      <c r="G49" s="20" t="s">
        <v>563</v>
      </c>
      <c r="H49" s="20">
        <v>1.28</v>
      </c>
      <c r="I49" s="20">
        <v>1.21</v>
      </c>
      <c r="J49" s="21">
        <v>1.06</v>
      </c>
    </row>
    <row r="50" spans="2:10" ht="13.5" customHeight="1" x14ac:dyDescent="0.2"/>
  </sheetData>
  <sheetProtection algorithmName="SHA-512" hashValue="Y5JBreUk8Am3frYUmuk5zCwDnc7JYbj3MzENCY3b1cdEePk4oa7HBPlvgH7M85OOkcx8jF0g8YOwPDJwqCFBLw==" saltValue="dDOp7WPxNv9oB8hir8zn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2022-09-14T02:36:32Z</cp:lastPrinted>
  <dcterms:created xsi:type="dcterms:W3CDTF">2022-02-02T05:28:35Z</dcterms:created>
  <dcterms:modified xsi:type="dcterms:W3CDTF">2022-09-29T07:54:47Z</dcterms:modified>
  <cp:category/>
</cp:coreProperties>
</file>