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<sst xmlns="http://schemas.openxmlformats.org/spreadsheetml/2006/main" count="1134" uniqueCount="609">
  <si>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</si>
  <si>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</si>
  <si>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</si>
  <si>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</si>
  <si>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</si>
  <si>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</si>
  <si>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</si>
  <si>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</si>
  <si>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</si>
  <si>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</si>
  <si>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</si>
  <si>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</si>
  <si>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</si>
  <si>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</si>
  <si>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</si>
  <si>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</si>
  <si>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</si>
  <si>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</si>
  <si>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</si>
  <si>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</si>
  <si>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</si>
  <si>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</si>
  <si>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</si>
  <si>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</si>
  <si>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</si>
  <si>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</si>
  <si>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</si>
  <si>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</si>
  <si>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</si>
  <si>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</si>
  <si>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</si>
  <si>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</si>
  <si>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</si>
  <si>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</si>
  <si>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</si>
  <si>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</si>
  <si>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</si>
  <si>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</si>
  <si>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</si>
  <si>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</si>
  <si>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</si>
  <si>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</si>
  <si>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</si>
  <si>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</si>
  <si>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</si>
  <si>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</si>
  <si>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</si>
  <si>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</si>
  <si>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</si>
  <si>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</si>
  <si>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</si>
  <si>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</si>
  <si>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</si>
  <si>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</si>
  <si>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</si>
  <si>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</si>
  <si>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</si>
  <si>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</si>
  <si>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</si>
  <si>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</si>
  <si>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</si>
  <si>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</si>
  <si>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</si>
  <si>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</si>
  <si>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</si>
  <si>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</si>
  <si>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</si>
  <si>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</si>
  <si>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</si>
  <si>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</si>
  <si>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</si>
  <si>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</si>
  <si>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</si>
  <si>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</si>
  <si>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</si>
  <si>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</si>
  <si>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</si>
  <si>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</si>
  <si>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</si>
  <si>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</si>
  <si>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</si>
  <si>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</si>
  <si>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</si>
  <si>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</si>
  <si>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</si>
  <si>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</si>
  <si>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</si>
  <si>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</si>
  <si>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</si>
  <si>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</si>
  <si>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</si>
  <si>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</si>
  <si>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</si>
  <si>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</si>
  <si>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</si>
  <si>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</si>
  <si>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</si>
  <si>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</si>
  <si>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</si>
  <si>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</si>
  <si>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</si>
  <si>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</si>
  <si>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</si>
  <si>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</si>
  <si>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</si>
  <si>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</si>
  <si>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</si>
  <si>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</si>
  <si>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</si>
  <si>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</si>
  <si>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</si>
  <si>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</si>
  <si>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</si>
  <si>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</si>
  <si>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</si>
  <si>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</si>
  <si>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</si>
  <si>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</si>
  <si>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</si>
  <si>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</si>
  <si>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</si>
  <si>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</si>
  <si>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</si>
  <si>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</si>
  <si>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</si>
  <si>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</si>
  <si>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</si>
  <si>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</si>
  <si>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</si>
  <si>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</si>
  <si>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</si>
  <si>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</si>
  <si>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</si>
  <si>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</si>
  <si>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</si>
  <si>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</si>
  <si>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</si>
  <si>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</si>
  <si>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</si>
  <si>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</si>
  <si>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</si>
  <si>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</si>
  <si>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</si>
  <si>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</si>
  <si>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</si>
  <si>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</si>
  <si>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</si>
  <si>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</si>
  <si>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</si>
  <si>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</si>
  <si>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</si>
  <si>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</si>
  <si>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</si>
  <si>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</si>
  <si>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</si>
  <si>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</si>
  <si>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</si>
  <si>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</si>
  <si>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</si>
  <si>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</si>
  <si>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</si>
  <si>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</si>
  <si>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</si>
  <si>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</si>
  <si>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</si>
  <si>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</si>
  <si>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</si>
  <si>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</si>
  <si>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</si>
  <si>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</si>
  <si>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</si>
  <si>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</si>
  <si>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</si>
  <si>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</si>
  <si>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</si>
  <si>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</si>
  <si>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</si>
  <si>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</si>
  <si>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</si>
  <si>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</si>
  <si>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</si>
  <si>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</si>
  <si>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</si>
  <si>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</si>
  <si>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</si>
  <si>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</si>
  <si>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</si>
  <si>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</si>
  <si>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</si>
  <si>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</si>
  <si>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</si>
  <si>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</si>
  <si>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</si>
  <si>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</si>
  <si>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</si>
  <si>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</si>
  <si>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</si>
  <si>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</si>
  <si>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</si>
  <si>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</si>
  <si>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</si>
  <si>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</si>
  <si>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</si>
  <si>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</si>
  <si>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</si>
  <si>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</si>
  <si>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</si>
  <si>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</si>
  <si>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</si>
  <si>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</si>
  <si>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</si>
  <si>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</si>
  <si>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</si>
  <si>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</si>
  <si>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</si>
  <si>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</si>
  <si>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愛知県南知多町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</si>
  <si>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</si>
  <si>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</si>
  <si>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</si>
  <si>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</si>
  <si>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</si>
  <si>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</si>
  <si>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</si>
  <si>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</si>
  <si>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</si>
  <si>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</si>
  <si>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</si>
  <si>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</si>
  <si>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</si>
  <si>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</si>
  <si>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</si>
  <si>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</si>
  <si>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</si>
  <si>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</si>
  <si>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</si>
  <si>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</si>
  <si>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</si>
  <si>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</si>
  <si>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</si>
  <si>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</si>
  <si>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</si>
  <si>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</si>
  <si>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</si>
  <si>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</si>
  <si>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</si>
  <si>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</si>
  <si>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</si>
  <si>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</si>
  <si>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</si>
  <si>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</si>
  <si>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</si>
  <si>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</si>
  <si>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</si>
  <si>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</si>
  <si>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</si>
  <si>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</si>
  <si>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</si>
  <si>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</si>
  <si>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</si>
  <si>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</si>
  <si>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</si>
  <si>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</si>
  <si>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</si>
  <si>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</si>
  <si>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</si>
  <si>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</si>
  <si>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</si>
  <si>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</si>
  <si>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</si>
  <si>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</si>
  <si>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</si>
  <si>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</si>
  <si>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</si>
  <si>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</si>
  <si>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</si>
  <si>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</si>
  <si>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</si>
  <si>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</si>
  <si>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</si>
  <si>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</si>
  <si>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</si>
  <si>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</si>
  <si>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</si>
  <si>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</si>
  <si>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</si>
  <si>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</si>
  <si>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</si>
  <si>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</si>
  <si>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</si>
  <si>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</si>
  <si>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</si>
  <si>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</si>
  <si>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</si>
  <si>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</si>
  <si>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</si>
  <si>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</si>
  <si>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</si>
  <si>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</si>
  <si>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</si>
  <si>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</si>
  <si>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</si>
  <si>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</si>
  <si>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</si>
  <si>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</si>
  <si>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</si>
  <si>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</si>
  <si>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</si>
  <si>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</si>
  <si>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</si>
  <si>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</si>
  <si>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</si>
  <si>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</si>
  <si>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</si>
  <si>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</si>
  <si>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</si>
  <si>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</si>
  <si>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</si>
  <si>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</si>
  <si>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</si>
  <si>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</si>
  <si>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</si>
  <si>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</si>
  <si>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</si>
  <si>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</si>
  <si>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</si>
  <si>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</si>
  <si>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</si>
  <si>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</si>
  <si>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</si>
  <si>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</si>
  <si>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</si>
  <si>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</si>
  <si>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</si>
  <si>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</si>
  <si>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</si>
  <si>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</si>
  <si>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</si>
  <si>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</si>
  <si>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</si>
  <si>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</si>
  <si>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</si>
  <si>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</si>
  <si>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</si>
  <si>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</si>
  <si>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</si>
  <si>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</si>
  <si>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</si>
  <si>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</si>
  <si>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</si>
  <si>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</si>
  <si>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</si>
  <si>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</si>
  <si>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</si>
  <si>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</si>
  <si>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</si>
  <si>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</si>
  <si>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</si>
  <si>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</si>
  <si>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</si>
  <si>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</si>
  <si>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</si>
  <si>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</si>
  <si>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</si>
  <si>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</si>
  <si>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</si>
  <si>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</si>
  <si>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</si>
  <si>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</si>
  <si>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</si>
  <si>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愛知県南知多町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</si>
  <si>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</si>
  <si>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</si>
  <si>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</si>
  <si>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</si>
  <si>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</si>
  <si>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</si>
  <si>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</si>
  <si>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</si>
  <si>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</si>
  <si>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</si>
  <si>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</si>
  <si>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</si>
  <si>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</si>
  <si>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</si>
  <si>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</si>
  <si>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</si>
  <si>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</si>
  <si>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</si>
  <si>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</si>
  <si>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</si>
  <si>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</si>
  <si>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</si>
  <si>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</si>
  <si>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</si>
  <si>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</si>
  <si>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</si>
  <si>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</si>
  <si>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</si>
  <si>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</si>
  <si>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</si>
  <si>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</si>
  <si>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</si>
  <si>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</si>
  <si>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</si>
  <si>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</si>
  <si>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</si>
  <si>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</si>
  <si>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</si>
  <si>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</si>
  <si>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</si>
  <si>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</si>
  <si>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</si>
  <si>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</si>
  <si>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</si>
  <si>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</si>
  <si>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</si>
  <si>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</si>
  <si>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</si>
  <si>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</si>
  <si>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</si>
  <si>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</si>
  <si>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</si>
  <si>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</si>
  <si>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</si>
  <si>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</si>
  <si>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</si>
  <si>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</si>
  <si>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</si>
  <si>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</si>
  <si>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</si>
  <si>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</si>
  <si>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</si>
  <si>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</si>
  <si>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</si>
  <si>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</si>
  <si>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</si>
  <si>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</si>
  <si>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</si>
  <si>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</si>
  <si>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</si>
  <si>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</si>
  <si>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</si>
  <si>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</si>
  <si>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</si>
  <si>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</si>
  <si>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</si>
  <si>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</si>
  <si>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</si>
  <si>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</si>
  <si>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</si>
  <si>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</si>
  <si>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</si>
  <si>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</si>
  <si>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</si>
  <si>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</si>
  <si>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</si>
  <si>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</si>
  <si>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</si>
  <si>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</si>
  <si>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</si>
  <si>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</si>
  <si>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</si>
  <si>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</si>
  <si>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</si>
  <si>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</si>
  <si>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</si>
  <si>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</si>
  <si>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</si>
  <si>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</si>
  <si>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</si>
  <si>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</si>
  <si>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</si>
  <si>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</si>
  <si>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</si>
  <si>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</si>
  <si>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</si>
  <si>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</si>
  <si>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</si>
  <si>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</si>
  <si>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</si>
  <si>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</si>
  <si>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</si>
  <si>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</si>
  <si>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</si>
  <si>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</si>
  <si>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</si>
  <si>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</si>
  <si>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</si>
  <si>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</si>
  <si>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</si>
  <si>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</si>
  <si>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</si>
  <si>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</si>
  <si>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</si>
  <si>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</si>
  <si>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</si>
  <si>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</si>
  <si>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</si>
  <si>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</si>
  <si>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</si>
  <si>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</si>
  <si>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</si>
  <si>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</si>
  <si>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</si>
  <si>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</si>
  <si>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</si>
  <si>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</si>
  <si>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</si>
  <si>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</si>
  <si>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</si>
  <si>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</si>
  <si>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</si>
  <si>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</si>
  <si>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</si>
  <si>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</si>
  <si>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</si>
  <si>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</si>
  <si>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</si>
  <si>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</si>
  <si>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</si>
  <si>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</si>
  <si>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</si>
  <si>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</si>
  <si>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</si>
  <si>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</si>
  <si>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</si>
  <si>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</si>
  <si>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</si>
  <si>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</si>
  <si>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</si>
  <si>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</si>
  <si>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</si>
  <si>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</si>
  <si>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</si>
  <si>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</si>
  <si>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</si>
  <si>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</si>
  <si>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</si>
  <si>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</si>
  <si>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</si>
  <si>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</si>
  <si>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</si>
  <si>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</si>
  <si>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</si>
  <si>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</si>
  <si>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</si>
  <si>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</si>
  <si>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</si>
  <si>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</si>
  <si>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</si>
  <si>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</si>
  <si>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</si>
  <si>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</si>
  <si>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</si>
  <si>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</si>
  <si>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</si>
  <si>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</si>
  <si>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</si>
  <si>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</si>
  <si>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</si>
  <si>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</si>
  <si>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</si>
  <si>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0.99</t>
  </si>
  <si>
    <t>▲ 7.51</t>
  </si>
  <si>
    <t>▲ 6.63</t>
  </si>
  <si>
    <t>▲ 0.16</t>
  </si>
  <si>
    <t>水道事業会計</t>
  </si>
  <si>
    <t>一般会計</t>
  </si>
  <si>
    <t>介護保険特別会計</t>
  </si>
  <si>
    <t>国民健康保険特別会計</t>
  </si>
  <si>
    <t>師崎港駐車場事業特別会計</t>
  </si>
  <si>
    <t>漁業集落排水事業特別会計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</si>
  <si>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</si>
  <si>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</si>
  <si>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</si>
  <si>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</si>
  <si>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</si>
  <si>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</si>
  <si>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</si>
  <si>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</si>
  <si>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</si>
  <si>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知多南部消防組合</t>
    <rPh sb="0" eb="8">
      <t>チタナンブショウボウクミアイ</t>
    </rPh>
    <phoneticPr fontId="2"/>
  </si>
  <si>
    <t>知多南部衛生組合</t>
    <rPh sb="0" eb="4">
      <t>チタナンブ</t>
    </rPh>
    <rPh sb="4" eb="8">
      <t>エイセイクミアイ</t>
    </rPh>
    <phoneticPr fontId="2"/>
  </si>
  <si>
    <t>愛知県市町村退職手当組合</t>
    <rPh sb="0" eb="2">
      <t>アイチ</t>
    </rPh>
    <rPh sb="2" eb="3">
      <t>ケン</t>
    </rPh>
    <rPh sb="3" eb="6">
      <t>シチョウソン</t>
    </rPh>
    <rPh sb="6" eb="8">
      <t>タイショク</t>
    </rPh>
    <rPh sb="8" eb="10">
      <t>テアテ</t>
    </rPh>
    <rPh sb="10" eb="12">
      <t>クミアイ</t>
    </rPh>
    <phoneticPr fontId="2"/>
  </si>
  <si>
    <t>愛知県後期高齢者医療広域連合（一般会計）</t>
    <rPh sb="0" eb="8">
      <t>アイチケンコウキコウレイシャ</t>
    </rPh>
    <rPh sb="8" eb="10">
      <t>イリョウ</t>
    </rPh>
    <rPh sb="10" eb="14">
      <t>コウイキレンゴウ</t>
    </rPh>
    <rPh sb="15" eb="19">
      <t>イッパンカイケイ</t>
    </rPh>
    <phoneticPr fontId="2"/>
  </si>
  <si>
    <t>知多南部広域環境組合</t>
    <rPh sb="0" eb="4">
      <t>チタナンブ</t>
    </rPh>
    <rPh sb="4" eb="6">
      <t>コウイキ</t>
    </rPh>
    <rPh sb="6" eb="8">
      <t>カンキョウ</t>
    </rPh>
    <rPh sb="8" eb="10">
      <t>クミアイ</t>
    </rPh>
    <phoneticPr fontId="2"/>
  </si>
  <si>
    <t>知多中部広域事務組合（一般会計）</t>
    <rPh sb="0" eb="4">
      <t>チタチュウブ</t>
    </rPh>
    <rPh sb="4" eb="10">
      <t>コウイキジムクミアイ</t>
    </rPh>
    <rPh sb="11" eb="15">
      <t>イッパンカイケイ</t>
    </rPh>
    <phoneticPr fontId="2"/>
  </si>
  <si>
    <t>知多中部広域事務組合（消防指令センター特別会計）</t>
    <rPh sb="0" eb="4">
      <t>チタチュウブ</t>
    </rPh>
    <rPh sb="4" eb="10">
      <t>コウイキジムクミアイ</t>
    </rPh>
    <rPh sb="11" eb="15">
      <t>ショウボウシレイ</t>
    </rPh>
    <rPh sb="19" eb="23">
      <t>トクベツカイケイ</t>
    </rPh>
    <phoneticPr fontId="2"/>
  </si>
  <si>
    <t>-</t>
    <phoneticPr fontId="2"/>
  </si>
  <si>
    <t>-</t>
    <phoneticPr fontId="2"/>
  </si>
  <si>
    <t>都市計画事業基金</t>
    <rPh sb="0" eb="4">
      <t>トシケイカク</t>
    </rPh>
    <rPh sb="4" eb="8">
      <t>ジギョウキキン</t>
    </rPh>
    <phoneticPr fontId="5"/>
  </si>
  <si>
    <t>公共施設等整備基金</t>
    <rPh sb="0" eb="4">
      <t>コウキョウシセツ</t>
    </rPh>
    <rPh sb="4" eb="5">
      <t>トウ</t>
    </rPh>
    <rPh sb="5" eb="7">
      <t>セイビ</t>
    </rPh>
    <rPh sb="7" eb="9">
      <t>キキン</t>
    </rPh>
    <phoneticPr fontId="5"/>
  </si>
  <si>
    <t>中学校図書購入基金</t>
    <rPh sb="0" eb="5">
      <t>チュウガッコウトショ</t>
    </rPh>
    <rPh sb="5" eb="9">
      <t>コウニュウキキン</t>
    </rPh>
    <phoneticPr fontId="5"/>
  </si>
  <si>
    <t>高齢者福祉基金</t>
    <rPh sb="0" eb="3">
      <t>コウレイシャ</t>
    </rPh>
    <rPh sb="3" eb="7">
      <t>フクシキキン</t>
    </rPh>
    <phoneticPr fontId="5"/>
  </si>
  <si>
    <t>愛知県後期高齢者医療広域連合（後期高齢者医療特別会計）</t>
    <rPh sb="0" eb="8">
      <t>アイチケンコウキコウレイシャ</t>
    </rPh>
    <rPh sb="8" eb="10">
      <t>イリョウ</t>
    </rPh>
    <rPh sb="10" eb="14">
      <t>コウイキレンゴウ</t>
    </rPh>
    <rPh sb="15" eb="20">
      <t>コウキコウレイシャ</t>
    </rPh>
    <rPh sb="20" eb="22">
      <t>イリョウ</t>
    </rPh>
    <rPh sb="22" eb="26">
      <t>トクベツカイケイ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</si>
  <si>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</si>
  <si>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</si>
  <si>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</si>
  <si>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</si>
  <si>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</si>
  <si>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</si>
  <si>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</si>
  <si>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</si>
  <si>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</si>
  <si>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</si>
  <si>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</si>
  <si>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全国及び県平均と比較しても、有形固定資産減価償却率が高く、かつ住民一人当たりの資産形成度が高い傾向にある。また、老朽化した公共施設の更新の費用により、今後も将来負担比率は増加していく見込みである。今後は、公共施設等総合管理計画に基づき、順次更新を予定しており、財政計画と照らしながら計画的な施設更新に努める。また、公共施設等の保有量の適正化に努め、公債費の抑制を図る。
令和2年度については固定資産台帳整備中につき分析不可。</t>
    <phoneticPr fontId="5"/>
  </si>
  <si>
    <t>　将来負担比率は学校給食センター整備、総合体育館吊天井改修、保育所整備事業などの公共施設整備による地方債増加を主要因として前年度対比0.9%悪化の30.0%となった。今後も老朽化した公共施設等の更新により、将来負担比率は上昇傾向を見込む。令和10年を目途に大規模な施設の更新は終了するため、その間は保有率の適正化、及び普通交付税等で財政措置のある地方債を優先的に借入れするなど上昇率の抑制に努める。
　実質公債費比率は、学校空調設備、防災センター整備の地方債の償還が始まったことによる公債費増加により上昇した。今後も公共施設等管理計画に沿って、施設の集約、再配置が見据えられ、建替えを含めた公共施設の老朽化対応が急がれ、これらの整備に伴う地方債の増加が見込まれる。本町の財政状況に応じた運営が必要不可欠であり、地方債の計画的な運用など健全な財政運営に努めていく。</t>
    <rPh sb="8" eb="12">
      <t>ガッコウキュウショク</t>
    </rPh>
    <rPh sb="16" eb="18">
      <t>セイビ</t>
    </rPh>
    <rPh sb="19" eb="24">
      <t>ソウゴウタイイクカン</t>
    </rPh>
    <rPh sb="24" eb="27">
      <t>ツリテンジョウ</t>
    </rPh>
    <rPh sb="27" eb="29">
      <t>カイシュウ</t>
    </rPh>
    <rPh sb="30" eb="33">
      <t>ホイクショ</t>
    </rPh>
    <rPh sb="33" eb="35">
      <t>セイビ</t>
    </rPh>
    <rPh sb="35" eb="37">
      <t>ジギョウ</t>
    </rPh>
    <rPh sb="40" eb="44">
      <t>コウキョウシセツ</t>
    </rPh>
    <rPh sb="44" eb="46">
      <t>セイビ</t>
    </rPh>
    <rPh sb="49" eb="52">
      <t>チホウサイ</t>
    </rPh>
    <rPh sb="52" eb="54">
      <t>ゾウカ</t>
    </rPh>
    <rPh sb="55" eb="58">
      <t>シュヨウイン</t>
    </rPh>
    <rPh sb="115" eb="117">
      <t>ミコ</t>
    </rPh>
    <rPh sb="210" eb="212">
      <t>ガッコウ</t>
    </rPh>
    <rPh sb="212" eb="214">
      <t>クウチョウ</t>
    </rPh>
    <rPh sb="214" eb="216">
      <t>セツビ</t>
    </rPh>
    <rPh sb="217" eb="219">
      <t>ボウサイ</t>
    </rPh>
    <rPh sb="223" eb="225">
      <t>セイビ</t>
    </rPh>
    <rPh sb="314" eb="316">
      <t>セイビ</t>
    </rPh>
    <rPh sb="317" eb="318">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</si>
</sst>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D34D-4672-AE95-239B64F8D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50266</c:v>
                </c:pt>
                <c:pt idx="1">
                  <c:v>52111</c:v>
                </c:pt>
                <c:pt idx="2">
                  <c:v>45054</c:v>
                </c:pt>
                <c:pt idx="3">
                  <c:v>44452</c:v>
                </c:pt>
                <c:pt idx="4">
                  <c:v>75271</c:v>
                </c:pt>
              </c:numCache>
            </c:numRef>
          </c:val>
          <c:smooth val="0"/>
          <c:extLst>
            <c:ext xmlns:c16="http://schemas.microsoft.com/office/drawing/2014/chart" uri="{C3380CC4-5D6E-409C-BE32-E72D297353CC}">
              <c16:uniqueId val="{00000001-D34D-4672-AE95-239B64F8D6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7.92</c:v>
                </c:pt>
                <c:pt idx="1">
                  <c:v>5.4</c:v>
                </c:pt>
                <c:pt idx="2">
                  <c:v>4.93</c:v>
                </c:pt>
                <c:pt idx="3">
                  <c:v>6.47</c:v>
                </c:pt>
                <c:pt idx="4">
                  <c:v>5.25</c:v>
                </c:pt>
              </c:numCache>
            </c:numRef>
          </c:val>
          <c:extLst>
            <c:ext xmlns:c16="http://schemas.microsoft.com/office/drawing/2014/chart" uri="{C3380CC4-5D6E-409C-BE32-E72D297353CC}">
              <c16:uniqueId val="{00000000-B7CE-4307-9A92-7232E41AF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31.82</c:v>
                </c:pt>
                <c:pt idx="1">
                  <c:v>33.36</c:v>
                </c:pt>
                <c:pt idx="2">
                  <c:v>27.05</c:v>
                </c:pt>
                <c:pt idx="3">
                  <c:v>19.29</c:v>
                </c:pt>
                <c:pt idx="4">
                  <c:v>19.059999999999999</c:v>
                </c:pt>
              </c:numCache>
            </c:numRef>
          </c:val>
          <c:extLst>
            <c:ext xmlns:c16="http://schemas.microsoft.com/office/drawing/2014/chart" uri="{C3380CC4-5D6E-409C-BE32-E72D297353CC}">
              <c16:uniqueId val="{00000001-B7CE-4307-9A92-7232E41AF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1.83</c:v>
                </c:pt>
                <c:pt idx="1">
                  <c:v>-0.99</c:v>
                </c:pt>
                <c:pt idx="2">
                  <c:v>-7.51</c:v>
                </c:pt>
                <c:pt idx="3">
                  <c:v>-6.63</c:v>
                </c:pt>
                <c:pt idx="4">
                  <c:v>-0.16</c:v>
                </c:pt>
              </c:numCache>
            </c:numRef>
          </c:val>
          <c:smooth val="0"/>
          <c:extLst>
            <c:ext xmlns:c16="http://schemas.microsoft.com/office/drawing/2014/chart" uri="{C3380CC4-5D6E-409C-BE32-E72D297353CC}">
              <c16:uniqueId val="{00000002-B7CE-4307-9A92-7232E41AF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F3-4378-8C44-7827D69197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F3-4378-8C44-7827D69197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F3-4378-8C44-7827D69197B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0.1</c:v>
                </c:pt>
                <c:pt idx="8">
                  <c:v>#N/A</c:v>
                </c:pt>
                <c:pt idx="9">
                  <c:v>0.03</c:v>
                </c:pt>
              </c:numCache>
            </c:numRef>
          </c:val>
          <c:extLst>
            <c:ext xmlns:c16="http://schemas.microsoft.com/office/drawing/2014/chart" uri="{C3380CC4-5D6E-409C-BE32-E72D297353CC}">
              <c16:uniqueId val="{00000003-B2F3-4378-8C44-7827D69197B2}"/>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0.17</c:v>
                </c:pt>
                <c:pt idx="4">
                  <c:v>#N/A</c:v>
                </c:pt>
                <c:pt idx="5">
                  <c:v>0.18</c:v>
                </c:pt>
                <c:pt idx="6">
                  <c:v>#N/A</c:v>
                </c:pt>
                <c:pt idx="7">
                  <c:v>0.16</c:v>
                </c:pt>
                <c:pt idx="8">
                  <c:v>#N/A</c:v>
                </c:pt>
                <c:pt idx="9">
                  <c:v>0.16</c:v>
                </c:pt>
              </c:numCache>
            </c:numRef>
          </c:val>
          <c:extLst>
            <c:ext xmlns:c16="http://schemas.microsoft.com/office/drawing/2014/chart" uri="{C3380CC4-5D6E-409C-BE32-E72D297353CC}">
              <c16:uniqueId val="{00000004-B2F3-4378-8C44-7827D69197B2}"/>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0.34</c:v>
                </c:pt>
                <c:pt idx="4">
                  <c:v>#N/A</c:v>
                </c:pt>
                <c:pt idx="5">
                  <c:v>0.44</c:v>
                </c:pt>
                <c:pt idx="6">
                  <c:v>#N/A</c:v>
                </c:pt>
                <c:pt idx="7">
                  <c:v>0.3</c:v>
                </c:pt>
                <c:pt idx="8">
                  <c:v>#N/A</c:v>
                </c:pt>
                <c:pt idx="9">
                  <c:v>0.28999999999999998</c:v>
                </c:pt>
              </c:numCache>
            </c:numRef>
          </c:val>
          <c:extLst>
            <c:ext xmlns:c16="http://schemas.microsoft.com/office/drawing/2014/chart" uri="{C3380CC4-5D6E-409C-BE32-E72D297353CC}">
              <c16:uniqueId val="{00000005-B2F3-4378-8C44-7827D69197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1.46</c:v>
                </c:pt>
                <c:pt idx="2">
                  <c:v>#N/A</c:v>
                </c:pt>
                <c:pt idx="3">
                  <c:v>2.13</c:v>
                </c:pt>
                <c:pt idx="4">
                  <c:v>#N/A</c:v>
                </c:pt>
                <c:pt idx="5">
                  <c:v>0.46</c:v>
                </c:pt>
                <c:pt idx="6">
                  <c:v>#N/A</c:v>
                </c:pt>
                <c:pt idx="7">
                  <c:v>0.43</c:v>
                </c:pt>
                <c:pt idx="8">
                  <c:v>#N/A</c:v>
                </c:pt>
                <c:pt idx="9">
                  <c:v>0.56999999999999995</c:v>
                </c:pt>
              </c:numCache>
            </c:numRef>
          </c:val>
          <c:extLst>
            <c:ext xmlns:c16="http://schemas.microsoft.com/office/drawing/2014/chart" uri="{C3380CC4-5D6E-409C-BE32-E72D297353CC}">
              <c16:uniqueId val="{00000006-B2F3-4378-8C44-7827D69197B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2.4700000000000002</c:v>
                </c:pt>
                <c:pt idx="2">
                  <c:v>#N/A</c:v>
                </c:pt>
                <c:pt idx="3">
                  <c:v>2.0299999999999998</c:v>
                </c:pt>
                <c:pt idx="4">
                  <c:v>#N/A</c:v>
                </c:pt>
                <c:pt idx="5">
                  <c:v>1.26</c:v>
                </c:pt>
                <c:pt idx="6">
                  <c:v>#N/A</c:v>
                </c:pt>
                <c:pt idx="7">
                  <c:v>1.31</c:v>
                </c:pt>
                <c:pt idx="8">
                  <c:v>#N/A</c:v>
                </c:pt>
                <c:pt idx="9">
                  <c:v>1.8</c:v>
                </c:pt>
              </c:numCache>
            </c:numRef>
          </c:val>
          <c:extLst>
            <c:ext xmlns:c16="http://schemas.microsoft.com/office/drawing/2014/chart" uri="{C3380CC4-5D6E-409C-BE32-E72D297353CC}">
              <c16:uniqueId val="{00000007-B2F3-4378-8C44-7827D69197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7.92</c:v>
                </c:pt>
                <c:pt idx="2">
                  <c:v>#N/A</c:v>
                </c:pt>
                <c:pt idx="3">
                  <c:v>4.93</c:v>
                </c:pt>
                <c:pt idx="4">
                  <c:v>#N/A</c:v>
                </c:pt>
                <c:pt idx="5">
                  <c:v>4.93</c:v>
                </c:pt>
                <c:pt idx="6">
                  <c:v>#N/A</c:v>
                </c:pt>
                <c:pt idx="7">
                  <c:v>6.46</c:v>
                </c:pt>
                <c:pt idx="8">
                  <c:v>#N/A</c:v>
                </c:pt>
                <c:pt idx="9">
                  <c:v>5.24</c:v>
                </c:pt>
              </c:numCache>
            </c:numRef>
          </c:val>
          <c:extLst>
            <c:ext xmlns:c16="http://schemas.microsoft.com/office/drawing/2014/chart" uri="{C3380CC4-5D6E-409C-BE32-E72D297353CC}">
              <c16:uniqueId val="{00000008-B2F3-4378-8C44-7827D69197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20.34</c:v>
                </c:pt>
                <c:pt idx="2">
                  <c:v>#N/A</c:v>
                </c:pt>
                <c:pt idx="3">
                  <c:v>19.559999999999999</c:v>
                </c:pt>
                <c:pt idx="4">
                  <c:v>#N/A</c:v>
                </c:pt>
                <c:pt idx="5">
                  <c:v>17.55</c:v>
                </c:pt>
                <c:pt idx="6">
                  <c:v>#N/A</c:v>
                </c:pt>
                <c:pt idx="7">
                  <c:v>13.82</c:v>
                </c:pt>
                <c:pt idx="8">
                  <c:v>#N/A</c:v>
                </c:pt>
                <c:pt idx="9">
                  <c:v>14.44</c:v>
                </c:pt>
              </c:numCache>
            </c:numRef>
          </c:val>
          <c:extLst>
            <c:ext xmlns:c16="http://schemas.microsoft.com/office/drawing/2014/chart" uri="{C3380CC4-5D6E-409C-BE32-E72D297353CC}">
              <c16:uniqueId val="{00000009-B2F3-4378-8C44-7827D69197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469</c:v>
                </c:pt>
                <c:pt idx="5">
                  <c:v>471</c:v>
                </c:pt>
                <c:pt idx="8">
                  <c:v>457</c:v>
                </c:pt>
                <c:pt idx="11">
                  <c:v>453</c:v>
                </c:pt>
                <c:pt idx="14">
                  <c:v>461</c:v>
                </c:pt>
              </c:numCache>
            </c:numRef>
          </c:val>
          <c:extLst>
            <c:ext xmlns:c16="http://schemas.microsoft.com/office/drawing/2014/chart" uri="{C3380CC4-5D6E-409C-BE32-E72D297353CC}">
              <c16:uniqueId val="{00000000-8441-44C3-82CA-7B6A419BB9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41-44C3-82CA-7B6A419BB9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27</c:v>
                </c:pt>
                <c:pt idx="6">
                  <c:v>1</c:v>
                </c:pt>
                <c:pt idx="9">
                  <c:v>1</c:v>
                </c:pt>
                <c:pt idx="12">
                  <c:v>1</c:v>
                </c:pt>
              </c:numCache>
            </c:numRef>
          </c:val>
          <c:extLst>
            <c:ext xmlns:c16="http://schemas.microsoft.com/office/drawing/2014/chart" uri="{C3380CC4-5D6E-409C-BE32-E72D297353CC}">
              <c16:uniqueId val="{00000002-8441-44C3-82CA-7B6A419BB9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74</c:v>
                </c:pt>
                <c:pt idx="3">
                  <c:v>73</c:v>
                </c:pt>
                <c:pt idx="6">
                  <c:v>78</c:v>
                </c:pt>
                <c:pt idx="9">
                  <c:v>80</c:v>
                </c:pt>
                <c:pt idx="12">
                  <c:v>70</c:v>
                </c:pt>
              </c:numCache>
            </c:numRef>
          </c:val>
          <c:extLst>
            <c:ext xmlns:c16="http://schemas.microsoft.com/office/drawing/2014/chart" uri="{C3380CC4-5D6E-409C-BE32-E72D297353CC}">
              <c16:uniqueId val="{00000003-8441-44C3-82CA-7B6A419BB9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c:v>
                </c:pt>
                <c:pt idx="3">
                  <c:v>58</c:v>
                </c:pt>
                <c:pt idx="6">
                  <c:v>59</c:v>
                </c:pt>
                <c:pt idx="9">
                  <c:v>59</c:v>
                </c:pt>
                <c:pt idx="12">
                  <c:v>61</c:v>
                </c:pt>
              </c:numCache>
            </c:numRef>
          </c:val>
          <c:extLst>
            <c:ext xmlns:c16="http://schemas.microsoft.com/office/drawing/2014/chart" uri="{C3380CC4-5D6E-409C-BE32-E72D297353CC}">
              <c16:uniqueId val="{00000004-8441-44C3-82CA-7B6A419BB9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41-44C3-82CA-7B6A419BB9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41-44C3-82CA-7B6A419BB9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481</c:v>
                </c:pt>
                <c:pt idx="3">
                  <c:v>503</c:v>
                </c:pt>
                <c:pt idx="6">
                  <c:v>527</c:v>
                </c:pt>
                <c:pt idx="9">
                  <c:v>551</c:v>
                </c:pt>
                <c:pt idx="12">
                  <c:v>602</c:v>
                </c:pt>
              </c:numCache>
            </c:numRef>
          </c:val>
          <c:extLst>
            <c:ext xmlns:c16="http://schemas.microsoft.com/office/drawing/2014/chart" uri="{C3380CC4-5D6E-409C-BE32-E72D297353CC}">
              <c16:uniqueId val="{00000007-8441-44C3-82CA-7B6A419BB9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c:v>
                </c:pt>
                <c:pt idx="2">
                  <c:v>#N/A</c:v>
                </c:pt>
                <c:pt idx="3">
                  <c:v>#N/A</c:v>
                </c:pt>
                <c:pt idx="4">
                  <c:v>190</c:v>
                </c:pt>
                <c:pt idx="5">
                  <c:v>#N/A</c:v>
                </c:pt>
                <c:pt idx="6">
                  <c:v>#N/A</c:v>
                </c:pt>
                <c:pt idx="7">
                  <c:v>208</c:v>
                </c:pt>
                <c:pt idx="8">
                  <c:v>#N/A</c:v>
                </c:pt>
                <c:pt idx="9">
                  <c:v>#N/A</c:v>
                </c:pt>
                <c:pt idx="10">
                  <c:v>238</c:v>
                </c:pt>
                <c:pt idx="11">
                  <c:v>#N/A</c:v>
                </c:pt>
                <c:pt idx="12">
                  <c:v>#N/A</c:v>
                </c:pt>
                <c:pt idx="13">
                  <c:v>273</c:v>
                </c:pt>
                <c:pt idx="14">
                  <c:v>#N/A</c:v>
                </c:pt>
              </c:numCache>
            </c:numRef>
          </c:val>
          <c:smooth val="0"/>
          <c:extLst>
            <c:ext xmlns:c16="http://schemas.microsoft.com/office/drawing/2014/chart" uri="{C3380CC4-5D6E-409C-BE32-E72D297353CC}">
              <c16:uniqueId val="{00000008-8441-44C3-82CA-7B6A419BB9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5645</c:v>
                </c:pt>
                <c:pt idx="5">
                  <c:v>5579</c:v>
                </c:pt>
                <c:pt idx="8">
                  <c:v>5552</c:v>
                </c:pt>
                <c:pt idx="11">
                  <c:v>5546</c:v>
                </c:pt>
                <c:pt idx="14">
                  <c:v>6283</c:v>
                </c:pt>
              </c:numCache>
            </c:numRef>
          </c:val>
          <c:extLst>
            <c:ext xmlns:c16="http://schemas.microsoft.com/office/drawing/2014/chart" uri="{C3380CC4-5D6E-409C-BE32-E72D297353CC}">
              <c16:uniqueId val="{00000000-6E12-4774-B722-A4FF40858C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E12-4774-B722-A4FF40858C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3485</c:v>
                </c:pt>
                <c:pt idx="5">
                  <c:v>3629</c:v>
                </c:pt>
                <c:pt idx="8">
                  <c:v>3427</c:v>
                </c:pt>
                <c:pt idx="11">
                  <c:v>3052</c:v>
                </c:pt>
                <c:pt idx="14">
                  <c:v>2830</c:v>
                </c:pt>
              </c:numCache>
            </c:numRef>
          </c:val>
          <c:extLst>
            <c:ext xmlns:c16="http://schemas.microsoft.com/office/drawing/2014/chart" uri="{C3380CC4-5D6E-409C-BE32-E72D297353CC}">
              <c16:uniqueId val="{00000002-6E12-4774-B722-A4FF40858C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12-4774-B722-A4FF40858C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12-4774-B722-A4FF40858C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12-4774-B722-A4FF40858C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2173</c:v>
                </c:pt>
                <c:pt idx="3">
                  <c:v>2184</c:v>
                </c:pt>
                <c:pt idx="6">
                  <c:v>2170</c:v>
                </c:pt>
                <c:pt idx="9">
                  <c:v>2280</c:v>
                </c:pt>
                <c:pt idx="12">
                  <c:v>2182</c:v>
                </c:pt>
              </c:numCache>
            </c:numRef>
          </c:val>
          <c:extLst>
            <c:ext xmlns:c16="http://schemas.microsoft.com/office/drawing/2014/chart" uri="{C3380CC4-5D6E-409C-BE32-E72D297353CC}">
              <c16:uniqueId val="{00000006-6E12-4774-B722-A4FF40858C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309</c:v>
                </c:pt>
                <c:pt idx="3">
                  <c:v>266</c:v>
                </c:pt>
                <c:pt idx="6">
                  <c:v>249</c:v>
                </c:pt>
                <c:pt idx="9">
                  <c:v>243</c:v>
                </c:pt>
                <c:pt idx="12">
                  <c:v>437</c:v>
                </c:pt>
              </c:numCache>
            </c:numRef>
          </c:val>
          <c:extLst>
            <c:ext xmlns:c16="http://schemas.microsoft.com/office/drawing/2014/chart" uri="{C3380CC4-5D6E-409C-BE32-E72D297353CC}">
              <c16:uniqueId val="{00000007-6E12-4774-B722-A4FF40858C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c:v>
                </c:pt>
                <c:pt idx="3">
                  <c:v>594</c:v>
                </c:pt>
                <c:pt idx="6">
                  <c:v>615</c:v>
                </c:pt>
                <c:pt idx="9">
                  <c:v>576</c:v>
                </c:pt>
                <c:pt idx="12">
                  <c:v>574</c:v>
                </c:pt>
              </c:numCache>
            </c:numRef>
          </c:val>
          <c:extLst>
            <c:ext xmlns:c16="http://schemas.microsoft.com/office/drawing/2014/chart" uri="{C3380CC4-5D6E-409C-BE32-E72D297353CC}">
              <c16:uniqueId val="{00000008-6E12-4774-B722-A4FF40858C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6</c:v>
                </c:pt>
                <c:pt idx="6">
                  <c:v>5</c:v>
                </c:pt>
                <c:pt idx="9">
                  <c:v>4</c:v>
                </c:pt>
                <c:pt idx="12">
                  <c:v>2</c:v>
                </c:pt>
              </c:numCache>
            </c:numRef>
          </c:val>
          <c:extLst>
            <c:ext xmlns:c16="http://schemas.microsoft.com/office/drawing/2014/chart" uri="{C3380CC4-5D6E-409C-BE32-E72D297353CC}">
              <c16:uniqueId val="{00000009-6E12-4774-B722-A4FF40858C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6699</c:v>
                </c:pt>
                <c:pt idx="3">
                  <c:v>6680</c:v>
                </c:pt>
                <c:pt idx="6">
                  <c:v>6716</c:v>
                </c:pt>
                <c:pt idx="9">
                  <c:v>6782</c:v>
                </c:pt>
                <c:pt idx="12">
                  <c:v>7321</c:v>
                </c:pt>
              </c:numCache>
            </c:numRef>
          </c:val>
          <c:extLst>
            <c:ext xmlns:c16="http://schemas.microsoft.com/office/drawing/2014/chart" uri="{C3380CC4-5D6E-409C-BE32-E72D297353CC}">
              <c16:uniqueId val="{0000000A-6E12-4774-B722-A4FF40858C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623</c:v>
                </c:pt>
                <c:pt idx="2">
                  <c:v>#N/A</c:v>
                </c:pt>
                <c:pt idx="3">
                  <c:v>#N/A</c:v>
                </c:pt>
                <c:pt idx="4">
                  <c:v>523</c:v>
                </c:pt>
                <c:pt idx="5">
                  <c:v>#N/A</c:v>
                </c:pt>
                <c:pt idx="6">
                  <c:v>#N/A</c:v>
                </c:pt>
                <c:pt idx="7">
                  <c:v>776</c:v>
                </c:pt>
                <c:pt idx="8">
                  <c:v>#N/A</c:v>
                </c:pt>
                <c:pt idx="9">
                  <c:v>#N/A</c:v>
                </c:pt>
                <c:pt idx="10">
                  <c:v>1287</c:v>
                </c:pt>
                <c:pt idx="11">
                  <c:v>#N/A</c:v>
                </c:pt>
                <c:pt idx="12">
                  <c:v>#N/A</c:v>
                </c:pt>
                <c:pt idx="13">
                  <c:v>1404</c:v>
                </c:pt>
                <c:pt idx="14">
                  <c:v>#N/A</c:v>
                </c:pt>
              </c:numCache>
            </c:numRef>
          </c:val>
          <c:smooth val="0"/>
          <c:extLst>
            <c:ext xmlns:c16="http://schemas.microsoft.com/office/drawing/2014/chart" uri="{C3380CC4-5D6E-409C-BE32-E72D297353CC}">
              <c16:uniqueId val="{0000000B-6E12-4774-B722-A4FF40858C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1335</c:v>
                </c:pt>
                <c:pt idx="1">
                  <c:v>940</c:v>
                </c:pt>
                <c:pt idx="2">
                  <c:v>978</c:v>
                </c:pt>
              </c:numCache>
            </c:numRef>
          </c:val>
          <c:extLst>
            <c:ext xmlns:c16="http://schemas.microsoft.com/office/drawing/2014/chart" uri="{C3380CC4-5D6E-409C-BE32-E72D297353CC}">
              <c16:uniqueId val="{00000000-1654-431D-80CA-6B248C6DDF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1654-431D-80CA-6B248C6DDF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1099</c:v>
                </c:pt>
                <c:pt idx="1">
                  <c:v>1146</c:v>
                </c:pt>
                <c:pt idx="2">
                  <c:v>1185</c:v>
                </c:pt>
              </c:numCache>
            </c:numRef>
          </c:val>
          <c:extLst>
            <c:ext xmlns:c16="http://schemas.microsoft.com/office/drawing/2014/chart" uri="{C3380CC4-5D6E-409C-BE32-E72D297353CC}">
              <c16:uniqueId val="{00000002-1654-431D-80CA-6B248C6DDF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{DAEE7C54-7EE2-413E-946A-21CBD71F1160}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FB-48F8-B620-26679EDB9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{7497865F-B1E0-4E16-ADA5-6037F740A333}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FB-48F8-B620-26679EDB9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{D8360515-8013-4CB5-8467-CDA51446EAB1}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FB-48F8-B620-26679EDB9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{1716D098-43A0-479A-94F9-808408F1518F}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FB-48F8-B620-26679EDB9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{3AAD1886-79CD-420F-9048-E15F19472BB5}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FB-48F8-B620-26679EDB922A}"/>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{6F41FE58-3D51-49C2-91B9-FCDBECF2D89D}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FB-48F8-B620-26679EDB922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{4BA1E890-8214-4204-B89B-5AEC1317FE87}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FB-48F8-B620-26679EDB922A}"/>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{C17CEA52-4DDF-4924-88BE-7C2F872EA234}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FB-48F8-B620-26679EDB92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{E548907D-CFB8-4D59-9887-0EFEAACEA0C2}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FB-48F8-B620-26679EDB9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66.8</c:v>
                </c:pt>
                <c:pt idx="16">
                  <c:v>68</c:v>
                </c:pt>
                <c:pt idx="24">
                  <c:v>68.8</c:v>
                </c:pt>
              </c:numCache>
            </c:numRef>
          </c:xVal>
          <c:yVal>
            <c:numRef>
              <c:f>公会計指標分析・財政指標組合せ分析表!$BP$51:$DC$51</c:f>
              <c:numCache>
                <c:formatCode>#,##0.0;"▲ "#,##0.0</c:formatCode>
                <c:ptCount val="40"/>
                <c:pt idx="0">
                  <c:v>13.6</c:v>
                </c:pt>
                <c:pt idx="8">
                  <c:v>11.4</c:v>
                </c:pt>
                <c:pt idx="16">
                  <c:v>17.3</c:v>
                </c:pt>
                <c:pt idx="24">
                  <c:v>29.1</c:v>
                </c:pt>
              </c:numCache>
            </c:numRef>
          </c:yVal>
          <c:smooth val="0"/>
          <c:extLst>
            <c:ext xmlns:c16="http://schemas.microsoft.com/office/drawing/2014/chart" uri="{C3380CC4-5D6E-409C-BE32-E72D297353CC}">
              <c16:uniqueId val="{00000009-F3FB-48F8-B620-26679EDB92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{65996CE7-A275-45C1-ABBC-2F56883DEC3E}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FB-48F8-B620-26679EDB92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{D0BC6C30-6135-47EA-8DE8-10C34D23BA8C}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FB-48F8-B620-26679EDB9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{27452898-4C0D-442C-BC93-76D4EC85AC7A}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FB-48F8-B620-26679EDB9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{2FFB91C7-A4E2-438A-8EE5-41EA2F0EC3F9}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FB-48F8-B620-26679EDB9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{CC461754-7E22-40D3-AF02-55A00A6F0E95}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FB-48F8-B620-26679EDB92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{8A88D812-881B-48A2-BC7A-92DCA9242DA5}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FB-48F8-B620-26679EDB92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{8D17DE40-D11B-4E6A-A893-E0E42E39C7A7}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FB-48F8-B620-26679EDB92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{42EDCD05-C435-4DF3-8CE1-09C84E4033D1}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FB-48F8-B620-26679EDB92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{372F2503-9CC5-4D32-B9B2-EAE64A284DBD}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FB-48F8-B620-26679EDB9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numCache>
            </c:numRef>
          </c:xVal>
          <c:yVal>
            <c:numRef>
              <c:f>公会計指標分析・財政指標組合せ分析表!$BP$55:$DC$55</c:f>
              <c:numCache>
                <c:formatCode>#,##0.0;"▲ "#,##0.0</c:formatCode>
                <c:ptCount val="40"/>
                <c:pt idx="0">
                  <c:v>24</c:v>
                </c:pt>
                <c:pt idx="8">
                  <c:v>19.8</c:v>
                </c:pt>
                <c:pt idx="16">
                  <c:v>19.8</c:v>
                </c:pt>
                <c:pt idx="24">
                  <c:v>20</c:v>
                </c:pt>
              </c:numCache>
            </c:numRef>
          </c:yVal>
          <c:smooth val="0"/>
          <c:extLst>
            <c:ext xmlns:c16="http://schemas.microsoft.com/office/drawing/2014/chart" uri="{C3380CC4-5D6E-409C-BE32-E72D297353CC}">
              <c16:uniqueId val="{00000013-F3FB-48F8-B620-26679EDB922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{18A63964-4E7B-42DA-BC0D-B062A86A385A}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D4-4D3B-9553-0F84499BDF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{BDCDD879-378A-4044-9BBA-F42E82280940}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4-4D3B-9553-0F84499BDF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{DA577DFD-6CC8-4398-9519-0AC918FA75C3}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4-4D3B-9553-0F84499BDF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{5429EC73-AC16-4DAD-ACA9-20BC90049462}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4-4D3B-9553-0F84499BDF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{12427A2A-79AD-46C1-9EAD-81FDD1942E01}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4-4D3B-9553-0F84499BDF4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{CD493AAB-4601-4F09-B567-4612C9C0B666}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D4-4D3B-9553-0F84499BDF4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{157DA198-7594-4B95-AECB-6665399D7161}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D4-4D3B-9553-0F84499BDF4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{C2B3627D-9682-4A38-BF33-BDF31976BF64}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D4-4D3B-9553-0F84499BDF4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{FEB03D47-035C-4675-8290-EE37317F427C}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D4-4D3B-9553-0F84499BDF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3.6</c:v>
                </c:pt>
                <c:pt idx="16">
                  <c:v>4.0999999999999996</c:v>
                </c:pt>
                <c:pt idx="24">
                  <c:v>4.7</c:v>
                </c:pt>
                <c:pt idx="32">
                  <c:v>5.2</c:v>
                </c:pt>
              </c:numCache>
            </c:numRef>
          </c:xVal>
          <c:yVal>
            <c:numRef>
              <c:f>公会計指標分析・財政指標組合せ分析表!$BP$73:$DC$73</c:f>
              <c:numCache>
                <c:formatCode>#,##0.0;"▲ "#,##0.0</c:formatCode>
                <c:ptCount val="40"/>
                <c:pt idx="0">
                  <c:v>13.6</c:v>
                </c:pt>
                <c:pt idx="8">
                  <c:v>11.4</c:v>
                </c:pt>
                <c:pt idx="16">
                  <c:v>17.3</c:v>
                </c:pt>
                <c:pt idx="24">
                  <c:v>29.1</c:v>
                </c:pt>
                <c:pt idx="32">
                  <c:v>30</c:v>
                </c:pt>
              </c:numCache>
            </c:numRef>
          </c:yVal>
          <c:smooth val="0"/>
          <c:extLst>
            <c:ext xmlns:c16="http://schemas.microsoft.com/office/drawing/2014/chart" uri="{C3380CC4-5D6E-409C-BE32-E72D297353CC}">
              <c16:uniqueId val="{00000009-DFD4-4D3B-9553-0F84499BDF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{88ADBD12-6F77-4AC3-9C48-26FECD3876D2}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D4-4D3B-9553-0F84499BDF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{A6B892F7-3615-4ABA-B415-EBADEDDB2D42}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4-4D3B-9553-0F84499BDF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{6BB389A1-9282-4F65-8276-7EE58875E08B}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4-4D3B-9553-0F84499BDF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{CAB2F3CA-3E07-4592-9095-A0EE23B30588}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4-4D3B-9553-0F84499BDF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{50BD511B-DDFE-4EB0-B256-C4DE428AA59B}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4-4D3B-9553-0F84499BDF48}"/>
                </c:ext>
              </c:extLst>
            </c:dLbl>
            <c:dLbl>
              <c:idx val="8"/>
              <c:layout>
                <c:manualLayout>
                  <c:x val="0"/>
                  <c:y val="-3.63846806680151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{EDD056CD-E775-4BAE-974E-00EF1B13C5C8}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D4-4D3B-9553-0F84499BDF48}"/>
                </c:ext>
              </c:extLst>
            </c:dLbl>
            <c:dLbl>
              <c:idx val="16"/>
              <c:layout>
                <c:manualLayout>
                  <c:x val="0"/>
                  <c:y val="3.906139226676767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{41254B1C-BF2E-447A-94F8-9ECC2C7E163E}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D4-4D3B-9553-0F84499BDF48}"/>
                </c:ext>
              </c:extLst>
            </c:dLbl>
            <c:dLbl>
              <c:idx val="24"/>
              <c:layout>
                <c:manualLayout>
                  <c:x val="0"/>
                  <c:y val="-2.675855379829068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{BA346862-5B5F-4C52-828A-C0936F5DE25F}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D4-4D3B-9553-0F84499BDF4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{D8EA59B9-3DAC-492D-BF4F-5A9C729D2C7F}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D4-4D3B-9553-0F84499BDF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DFD4-4D3B-9553-0F84499BDF48}"/>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毎年度、臨時財政対策債などの借入を行っていること、さらに、老朽化した公共施設等の更新も必要なことから、今後は元利償還金は増加していく見込みである。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公営企業については水道事業において、管路耐震化事業の据置期間が終了したことにより平成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年度から増額となっているが、以降は横ばいである。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組合等については、衛生組合が大きな新規発行をしていないため横ばいとなっているが、令和２年度から新火葬場の建設に伴う借入れを行うため、今後は大きく増加していく見込みである。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基準財政需要額算入公債費等については、臨時財政対策債の借入に伴い年々増加しているが、個別事業債の償還終了等もあり横ばいで推移している。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今後は、老朽化した公共施設等の更新費用において、有利な地方債の活用を引き続き行い、中長期的な財政計画を立てながら適切な財政運営を行っていく必要がある。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度臨時財政対策債を発行しているため、元利償還金は増加していく見込であるが、その元利償還金が基準財政需要額算入見込額として充当可能財源等となるため、将来負担比率の増加を抑制している。</a:t>
          </a:r>
        </a:p>
        <a:p>
          <a:r>
            <a:rPr kumimoji="1" lang="ja-JP" altLang="en-US" sz="1400">
              <a:latin typeface="ＭＳ ゴシック" pitchFamily="49" charset="-128"/>
              <a:ea typeface="ＭＳ ゴシック" pitchFamily="49" charset="-128"/>
            </a:rPr>
            <a:t>　今後は、公共施設等の更新に膨大な費用がかかるため、地方債残高の増が見込まれる。基準財政需要額算入見込額に算入される有利な地方債による借り入れを行うとともに、中長期的な財政計画を立てて、適切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令和２年度については、土地開発基金の廃止に伴い、財政調整基金に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千円の積み立てを行ったことにより基金残高は増加した。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公共施設等整備基金に計画的に積み立てを行う。そのためには、その他の歳出の抑制、効率的な町債の活用に努め、減少の幅を最小限に抑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公共施設等整備基金：公共施設等の整備に要する財源を円滑に調整するため。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中学校図書購入基金：町立中学校の図書購入資金のため。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高齢者福祉基金：高齢者福祉事業基金のため。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都市計画事業基金：知多南部衛生組合が行う新火葬場整備のため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千円を取崩したため減額となった。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公共施設等整備基金：新学校給食センター建設のため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千円の取り崩しを行ったが、土地開発基金の廃止に伴い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高齢者福祉基金：取崩しはなく、運用収益のみ積立てた。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都市計画事業基金：当面は知多南部衛生組合が行う新火葬場整備工事の財源、及びその償還金に対する財源として充当していくが、新たに積み立てる予定はない。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公共施設等整備基金：今後予定している公共施設等整備に充当していくため、計画な積み立てを行い、増額させていく予定である。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中学校図書購入基金：果実運用型基金として、図書購入事業に充当していく予定で、残高の増減の予定はない。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高齢者福祉基金：現時点では基金を取り崩すような高齢者福祉事業は予定されていないため、残高の増減の予定はない。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年度から令和元年度まではそのうちの一部を公共施設等整備基金に積み立てたこと、また、歳入の不足額を財政調整基金で補っている状況のため、基金残高は減少傾向にあった。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令和２年度においては、土地開発基金の廃止に伴い財政調整基金に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千円積み立てたこと、また、前年度決算剰余金を財政調整基金に積み立てたことにより、基金は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歳出の抑制、及び効率的な町債の活用に努め、減少の幅を最小限に抑える必要がある。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決算剰余金を積み立てず、償還のために取り崩さなかったため増減はなかった。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財政調整基金、及び公共施設等整備基金により町債の償還を行うため、現時点では積立てる予定はない。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726312" y="4417471"/>
          <a:ext cx="442014"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県平均と比較しても、有形固定資産減価償却率が高く、かつ住民一人当たりの資産形成度が高い傾向にある。公共施設等総合管理計画に基づき、順次更新を予定しており、財政計画と照らしながら計画的な施設更新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年度については固定資産台帳整備中につき分析不可。</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84275" y="63754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04244"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84275" y="59721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04244" y="5878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84275" y="55594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04244" y="5475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84275" y="51562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04244" y="5062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xdr:cNvCxnSpPr/>
      </xdr:nvCxnSpPr>
      <xdr:spPr>
        <a:xfrm flipV="1">
          <a:off x="4417695" y="5151882"/>
          <a:ext cx="1270" cy="119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xdr:cNvSpPr txBox="1"/>
      </xdr:nvSpPr>
      <xdr:spPr>
        <a:xfrm>
          <a:off x="4470400" y="635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xdr:cNvCxnSpPr/>
      </xdr:nvCxnSpPr>
      <xdr:spPr>
        <a:xfrm>
          <a:off x="4335463" y="634949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470400" y="493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335463" y="515188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137050</xdr:rowOff>
    </xdr:from>
    <xdr:ext cx="405111" cy="259045"/>
    <xdr:sp macro="" textlink="">
      <xdr:nvSpPr>
        <xdr:cNvPr id="68" name="有形固定資産減価償却率平均値テキスト"/>
        <xdr:cNvSpPr txBox="1"/>
      </xdr:nvSpPr>
      <xdr:spPr>
        <a:xfrm>
          <a:off x="4470400" y="5947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xdr:cNvSpPr/>
      </xdr:nvSpPr>
      <xdr:spPr>
        <a:xfrm>
          <a:off x="4368800" y="596887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xdr:cNvSpPr/>
      </xdr:nvSpPr>
      <xdr:spPr>
        <a:xfrm>
          <a:off x="3714750" y="595160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xdr:cNvSpPr/>
      </xdr:nvSpPr>
      <xdr:spPr>
        <a:xfrm>
          <a:off x="3009900" y="590842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305050" y="58609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xdr:cNvSpPr/>
      </xdr:nvSpPr>
      <xdr:spPr>
        <a:xfrm>
          <a:off x="1600200" y="576249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148209</xdr:rowOff>
    </xdr:from>
    <xdr:to>
      <xdr:col>19</xdr:col>
      <xdr:colOff>187325</xdr:colOff>
      <xdr:row>34</xdr:row>
      <xdr:rowOff>78359</xdr:rowOff>
    </xdr:to>
    <xdr:sp macro="" textlink="">
      <xdr:nvSpPr>
        <xdr:cNvPr id="79" name="楕円 78"/>
        <xdr:cNvSpPr/>
      </xdr:nvSpPr>
      <xdr:spPr>
        <a:xfrm>
          <a:off x="3714750" y="6282309"/>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113665</xdr:rowOff>
    </xdr:from>
    <xdr:to>
      <xdr:col>15</xdr:col>
      <xdr:colOff>187325</xdr:colOff>
      <xdr:row>34</xdr:row>
      <xdr:rowOff>43815</xdr:rowOff>
    </xdr:to>
    <xdr:sp macro="" textlink="">
      <xdr:nvSpPr>
        <xdr:cNvPr id="80" name="楕円 79"/>
        <xdr:cNvSpPr/>
      </xdr:nvSpPr>
      <xdr:spPr>
        <a:xfrm>
          <a:off x="3009900" y="6247765"/>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164465</xdr:rowOff>
    </xdr:from>
    <xdr:to>
      <xdr:col>19</xdr:col>
      <xdr:colOff>136525</xdr:colOff>
      <xdr:row>34</xdr:row>
      <xdr:rowOff>27559</xdr:rowOff>
    </xdr:to>
    <xdr:cxnSp macro="">
      <xdr:nvCxnSpPr>
        <xdr:cNvPr id="81" name="直線コネクタ 80"/>
        <xdr:cNvCxnSpPr/>
      </xdr:nvCxnSpPr>
      <xdr:spPr>
        <a:xfrm>
          <a:off x="3060700" y="6293802"/>
          <a:ext cx="70485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61849</xdr:rowOff>
    </xdr:from>
    <xdr:to>
      <xdr:col>11</xdr:col>
      <xdr:colOff>187325</xdr:colOff>
      <xdr:row>33</xdr:row>
      <xdr:rowOff>163449</xdr:rowOff>
    </xdr:to>
    <xdr:sp macro="" textlink="">
      <xdr:nvSpPr>
        <xdr:cNvPr id="82" name="楕円 81"/>
        <xdr:cNvSpPr/>
      </xdr:nvSpPr>
      <xdr:spPr>
        <a:xfrm>
          <a:off x="2305050" y="61959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112649</xdr:rowOff>
    </xdr:from>
    <xdr:to>
      <xdr:col>15</xdr:col>
      <xdr:colOff>136525</xdr:colOff>
      <xdr:row>33</xdr:row>
      <xdr:rowOff>164465</xdr:rowOff>
    </xdr:to>
    <xdr:cxnSp macro="">
      <xdr:nvCxnSpPr>
        <xdr:cNvPr id="83" name="直線コネクタ 82"/>
        <xdr:cNvCxnSpPr/>
      </xdr:nvCxnSpPr>
      <xdr:spPr>
        <a:xfrm>
          <a:off x="2355850" y="6246749"/>
          <a:ext cx="70485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130937</xdr:rowOff>
    </xdr:from>
    <xdr:to>
      <xdr:col>7</xdr:col>
      <xdr:colOff>187325</xdr:colOff>
      <xdr:row>34</xdr:row>
      <xdr:rowOff>61087</xdr:rowOff>
    </xdr:to>
    <xdr:sp macro="" textlink="">
      <xdr:nvSpPr>
        <xdr:cNvPr id="84" name="楕円 83"/>
        <xdr:cNvSpPr/>
      </xdr:nvSpPr>
      <xdr:spPr>
        <a:xfrm>
          <a:off x="1600200" y="626503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112649</xdr:rowOff>
    </xdr:from>
    <xdr:to>
      <xdr:col>11</xdr:col>
      <xdr:colOff>136525</xdr:colOff>
      <xdr:row>34</xdr:row>
      <xdr:rowOff>10287</xdr:rowOff>
    </xdr:to>
    <xdr:cxnSp macro="">
      <xdr:nvCxnSpPr>
        <xdr:cNvPr id="85" name="直線コネクタ 84"/>
        <xdr:cNvCxnSpPr/>
      </xdr:nvCxnSpPr>
      <xdr:spPr>
        <a:xfrm flipV="1">
          <a:off x="1651000" y="6246749"/>
          <a:ext cx="70485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6" name="n_1aveValue有形固定資産減価償却率"/>
        <xdr:cNvSpPr txBox="1"/>
      </xdr:nvSpPr>
      <xdr:spPr>
        <a:xfrm>
          <a:off x="3564582"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87" name="n_2aveValue有形固定資産減価償却率"/>
        <xdr:cNvSpPr txBox="1"/>
      </xdr:nvSpPr>
      <xdr:spPr>
        <a:xfrm>
          <a:off x="2872432" y="569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88" name="n_3aveValue有形固定資産減価償却率"/>
        <xdr:cNvSpPr txBox="1"/>
      </xdr:nvSpPr>
      <xdr:spPr>
        <a:xfrm>
          <a:off x="2167582" y="565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89" name="n_4aveValue有形固定資産減価償却率"/>
        <xdr:cNvSpPr txBox="1"/>
      </xdr:nvSpPr>
      <xdr:spPr>
        <a:xfrm>
          <a:off x="1462732" y="55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69486</xdr:rowOff>
    </xdr:from>
    <xdr:ext cx="405111" cy="259045"/>
    <xdr:sp macro="" textlink="">
      <xdr:nvSpPr>
        <xdr:cNvPr id="90" name="n_1mainValue有形固定資産減価償却率"/>
        <xdr:cNvSpPr txBox="1"/>
      </xdr:nvSpPr>
      <xdr:spPr>
        <a:xfrm>
          <a:off x="3564582" y="6365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34942</xdr:rowOff>
    </xdr:from>
    <xdr:ext cx="405111" cy="259045"/>
    <xdr:sp macro="" textlink="">
      <xdr:nvSpPr>
        <xdr:cNvPr id="91" name="n_2mainValue有形固定資産減価償却率"/>
        <xdr:cNvSpPr txBox="1"/>
      </xdr:nvSpPr>
      <xdr:spPr>
        <a:xfrm>
          <a:off x="2872432"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154576</xdr:rowOff>
    </xdr:from>
    <xdr:ext cx="405111" cy="259045"/>
    <xdr:sp macro="" textlink="">
      <xdr:nvSpPr>
        <xdr:cNvPr id="92" name="n_3mainValue有形固定資産減価償却率"/>
        <xdr:cNvSpPr txBox="1"/>
      </xdr:nvSpPr>
      <xdr:spPr>
        <a:xfrm>
          <a:off x="2167582" y="628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52214</xdr:rowOff>
    </xdr:from>
    <xdr:ext cx="405111" cy="259045"/>
    <xdr:sp macro="" textlink="">
      <xdr:nvSpPr>
        <xdr:cNvPr id="93" name="n_4mainValue有形固定資産減価償却率"/>
        <xdr:cNvSpPr txBox="1"/>
      </xdr:nvSpPr>
      <xdr:spPr>
        <a:xfrm>
          <a:off x="1462732" y="634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県平均より高い傾向にあり、充当可能財源の減少により年々悪化している。公共施設の更新を控えているため、今後も比率は悪化傾向を見込む。令和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年を目途に大規模な公共施設の更新が終了するため、その間は保有量の適正化及び効率的な施設の更新に努め、借入れの抑制を図る。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0474325" y="63754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1" name="テキスト ボックス 110"/>
        <xdr:cNvSpPr txBox="1"/>
      </xdr:nvSpPr>
      <xdr:spPr>
        <a:xfrm>
          <a:off x="10028711" y="6291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0474325" y="59721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028711" y="5878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0474325" y="55594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5" name="テキスト ボックス 114"/>
        <xdr:cNvSpPr txBox="1"/>
      </xdr:nvSpPr>
      <xdr:spPr>
        <a:xfrm>
          <a:off x="10028711" y="5475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0474325" y="51562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7" name="テキスト ボックス 116"/>
        <xdr:cNvSpPr txBox="1"/>
      </xdr:nvSpPr>
      <xdr:spPr>
        <a:xfrm>
          <a:off x="10028711" y="5062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9" name="テキスト ボックス 118"/>
        <xdr:cNvSpPr txBox="1"/>
      </xdr:nvSpPr>
      <xdr:spPr>
        <a:xfrm>
          <a:off x="10131303" y="4659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1" name="直線コネクタ 120"/>
        <xdr:cNvCxnSpPr/>
      </xdr:nvCxnSpPr>
      <xdr:spPr>
        <a:xfrm flipV="1">
          <a:off x="13693458" y="5137201"/>
          <a:ext cx="1269" cy="13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2" name="債務償還比率最小値テキスト"/>
        <xdr:cNvSpPr txBox="1"/>
      </xdr:nvSpPr>
      <xdr:spPr>
        <a:xfrm>
          <a:off x="13746163" y="64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3" name="直線コネクタ 122"/>
        <xdr:cNvCxnSpPr/>
      </xdr:nvCxnSpPr>
      <xdr:spPr>
        <a:xfrm>
          <a:off x="13620750" y="646691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4" name="債務償還比率最大値テキスト"/>
        <xdr:cNvSpPr txBox="1"/>
      </xdr:nvSpPr>
      <xdr:spPr>
        <a:xfrm>
          <a:off x="13746163" y="49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5" name="直線コネクタ 124"/>
        <xdr:cNvCxnSpPr/>
      </xdr:nvCxnSpPr>
      <xdr:spPr>
        <a:xfrm>
          <a:off x="13620750" y="513720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26" name="債務償還比率平均値テキスト"/>
        <xdr:cNvSpPr txBox="1"/>
      </xdr:nvSpPr>
      <xdr:spPr>
        <a:xfrm>
          <a:off x="13746163" y="5611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27" name="フローチャート: 判断 126"/>
        <xdr:cNvSpPr/>
      </xdr:nvSpPr>
      <xdr:spPr>
        <a:xfrm>
          <a:off x="13658850" y="575040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28" name="フローチャート: 判断 127"/>
        <xdr:cNvSpPr/>
      </xdr:nvSpPr>
      <xdr:spPr>
        <a:xfrm>
          <a:off x="12990513" y="57866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29" name="フローチャート: 判断 128"/>
        <xdr:cNvSpPr/>
      </xdr:nvSpPr>
      <xdr:spPr>
        <a:xfrm>
          <a:off x="12285663" y="57994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0" name="フローチャート: 判断 129"/>
        <xdr:cNvSpPr/>
      </xdr:nvSpPr>
      <xdr:spPr>
        <a:xfrm>
          <a:off x="11580813" y="57812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1" name="フローチャート: 判断 130"/>
        <xdr:cNvSpPr/>
      </xdr:nvSpPr>
      <xdr:spPr>
        <a:xfrm>
          <a:off x="10875963" y="57966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43523</xdr:rowOff>
    </xdr:from>
    <xdr:to>
      <xdr:col>76</xdr:col>
      <xdr:colOff>73025</xdr:colOff>
      <xdr:row>32</xdr:row>
      <xdr:rowOff>145123</xdr:rowOff>
    </xdr:to>
    <xdr:sp macro="" textlink="">
      <xdr:nvSpPr>
        <xdr:cNvPr id="137" name="楕円 136"/>
        <xdr:cNvSpPr/>
      </xdr:nvSpPr>
      <xdr:spPr>
        <a:xfrm>
          <a:off x="13658850" y="601569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21950</xdr:rowOff>
    </xdr:from>
    <xdr:ext cx="469744" cy="259045"/>
    <xdr:sp macro="" textlink="">
      <xdr:nvSpPr>
        <xdr:cNvPr id="138" name="債務償還比率該当値テキスト"/>
        <xdr:cNvSpPr txBox="1"/>
      </xdr:nvSpPr>
      <xdr:spPr>
        <a:xfrm>
          <a:off x="13746163" y="599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80035</xdr:rowOff>
    </xdr:from>
    <xdr:to>
      <xdr:col>72</xdr:col>
      <xdr:colOff>123825</xdr:colOff>
      <xdr:row>32</xdr:row>
      <xdr:rowOff>10185</xdr:rowOff>
    </xdr:to>
    <xdr:sp macro="" textlink="">
      <xdr:nvSpPr>
        <xdr:cNvPr id="139" name="楕円 138"/>
        <xdr:cNvSpPr/>
      </xdr:nvSpPr>
      <xdr:spPr>
        <a:xfrm>
          <a:off x="12990513" y="58902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130835</xdr:rowOff>
    </xdr:from>
    <xdr:to>
      <xdr:col>76</xdr:col>
      <xdr:colOff>22225</xdr:colOff>
      <xdr:row>32</xdr:row>
      <xdr:rowOff>94323</xdr:rowOff>
    </xdr:to>
    <xdr:cxnSp macro="">
      <xdr:nvCxnSpPr>
        <xdr:cNvPr id="140" name="直線コネクタ 139"/>
        <xdr:cNvCxnSpPr/>
      </xdr:nvCxnSpPr>
      <xdr:spPr>
        <a:xfrm>
          <a:off x="13041313" y="5941085"/>
          <a:ext cx="654050" cy="1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144183</xdr:rowOff>
    </xdr:from>
    <xdr:to>
      <xdr:col>68</xdr:col>
      <xdr:colOff>123825</xdr:colOff>
      <xdr:row>31</xdr:row>
      <xdr:rowOff>74333</xdr:rowOff>
    </xdr:to>
    <xdr:sp macro="" textlink="">
      <xdr:nvSpPr>
        <xdr:cNvPr id="141" name="楕円 140"/>
        <xdr:cNvSpPr/>
      </xdr:nvSpPr>
      <xdr:spPr>
        <a:xfrm>
          <a:off x="12285663" y="57925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23533</xdr:rowOff>
    </xdr:from>
    <xdr:to>
      <xdr:col>72</xdr:col>
      <xdr:colOff>73025</xdr:colOff>
      <xdr:row>31</xdr:row>
      <xdr:rowOff>130835</xdr:rowOff>
    </xdr:to>
    <xdr:cxnSp macro="">
      <xdr:nvCxnSpPr>
        <xdr:cNvPr id="142" name="直線コネクタ 141"/>
        <xdr:cNvCxnSpPr/>
      </xdr:nvCxnSpPr>
      <xdr:spPr>
        <a:xfrm>
          <a:off x="12336463" y="5833783"/>
          <a:ext cx="704850" cy="10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49619</xdr:rowOff>
    </xdr:from>
    <xdr:to>
      <xdr:col>64</xdr:col>
      <xdr:colOff>123825</xdr:colOff>
      <xdr:row>30</xdr:row>
      <xdr:rowOff>151219</xdr:rowOff>
    </xdr:to>
    <xdr:sp macro="" textlink="">
      <xdr:nvSpPr>
        <xdr:cNvPr id="143" name="楕円 142"/>
        <xdr:cNvSpPr/>
      </xdr:nvSpPr>
      <xdr:spPr>
        <a:xfrm>
          <a:off x="11580813" y="56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100419</xdr:rowOff>
    </xdr:from>
    <xdr:to>
      <xdr:col>68</xdr:col>
      <xdr:colOff>73025</xdr:colOff>
      <xdr:row>31</xdr:row>
      <xdr:rowOff>23533</xdr:rowOff>
    </xdr:to>
    <xdr:cxnSp macro="">
      <xdr:nvCxnSpPr>
        <xdr:cNvPr id="144" name="直線コネクタ 143"/>
        <xdr:cNvCxnSpPr/>
      </xdr:nvCxnSpPr>
      <xdr:spPr>
        <a:xfrm>
          <a:off x="11631613" y="5748744"/>
          <a:ext cx="70485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21120</xdr:rowOff>
    </xdr:from>
    <xdr:to>
      <xdr:col>60</xdr:col>
      <xdr:colOff>123825</xdr:colOff>
      <xdr:row>30</xdr:row>
      <xdr:rowOff>122720</xdr:rowOff>
    </xdr:to>
    <xdr:sp macro="" textlink="">
      <xdr:nvSpPr>
        <xdr:cNvPr id="145" name="楕円 144"/>
        <xdr:cNvSpPr/>
      </xdr:nvSpPr>
      <xdr:spPr>
        <a:xfrm>
          <a:off x="10875963" y="56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71920</xdr:rowOff>
    </xdr:from>
    <xdr:to>
      <xdr:col>64</xdr:col>
      <xdr:colOff>73025</xdr:colOff>
      <xdr:row>30</xdr:row>
      <xdr:rowOff>100419</xdr:rowOff>
    </xdr:to>
    <xdr:cxnSp macro="">
      <xdr:nvCxnSpPr>
        <xdr:cNvPr id="146" name="直線コネクタ 145"/>
        <xdr:cNvCxnSpPr/>
      </xdr:nvCxnSpPr>
      <xdr:spPr>
        <a:xfrm>
          <a:off x="10926763" y="5720245"/>
          <a:ext cx="70485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85031</xdr:rowOff>
    </xdr:from>
    <xdr:ext cx="469744" cy="259045"/>
    <xdr:sp macro="" textlink="">
      <xdr:nvSpPr>
        <xdr:cNvPr id="147" name="n_1aveValue債務償還比率"/>
        <xdr:cNvSpPr txBox="1"/>
      </xdr:nvSpPr>
      <xdr:spPr>
        <a:xfrm>
          <a:off x="12808027" y="55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72369</xdr:rowOff>
    </xdr:from>
    <xdr:ext cx="469744" cy="259045"/>
    <xdr:sp macro="" textlink="">
      <xdr:nvSpPr>
        <xdr:cNvPr id="148" name="n_2aveValue債務償還比率"/>
        <xdr:cNvSpPr txBox="1"/>
      </xdr:nvSpPr>
      <xdr:spPr>
        <a:xfrm>
          <a:off x="12115877" y="58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54233</xdr:rowOff>
    </xdr:from>
    <xdr:ext cx="469744" cy="259045"/>
    <xdr:sp macro="" textlink="">
      <xdr:nvSpPr>
        <xdr:cNvPr id="149" name="n_3aveValue債務償還比率"/>
        <xdr:cNvSpPr txBox="1"/>
      </xdr:nvSpPr>
      <xdr:spPr>
        <a:xfrm>
          <a:off x="11411027" y="58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69562</xdr:rowOff>
    </xdr:from>
    <xdr:ext cx="469744" cy="259045"/>
    <xdr:sp macro="" textlink="">
      <xdr:nvSpPr>
        <xdr:cNvPr id="150" name="n_4aveValue債務償還比率"/>
        <xdr:cNvSpPr txBox="1"/>
      </xdr:nvSpPr>
      <xdr:spPr>
        <a:xfrm>
          <a:off x="10706177" y="58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1312</xdr:rowOff>
    </xdr:from>
    <xdr:ext cx="469744" cy="259045"/>
    <xdr:sp macro="" textlink="">
      <xdr:nvSpPr>
        <xdr:cNvPr id="151" name="n_1mainValue債務償還比率"/>
        <xdr:cNvSpPr txBox="1"/>
      </xdr:nvSpPr>
      <xdr:spPr>
        <a:xfrm>
          <a:off x="12808027" y="59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90860</xdr:rowOff>
    </xdr:from>
    <xdr:ext cx="469744" cy="259045"/>
    <xdr:sp macro="" textlink="">
      <xdr:nvSpPr>
        <xdr:cNvPr id="152" name="n_2mainValue債務償還比率"/>
        <xdr:cNvSpPr txBox="1"/>
      </xdr:nvSpPr>
      <xdr:spPr>
        <a:xfrm>
          <a:off x="12115877" y="55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167746</xdr:rowOff>
    </xdr:from>
    <xdr:ext cx="469744" cy="259045"/>
    <xdr:sp macro="" textlink="">
      <xdr:nvSpPr>
        <xdr:cNvPr id="153" name="n_3mainValue債務償還比率"/>
        <xdr:cNvSpPr txBox="1"/>
      </xdr:nvSpPr>
      <xdr:spPr>
        <a:xfrm>
          <a:off x="11411027" y="548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139247</xdr:rowOff>
    </xdr:from>
    <xdr:ext cx="469744" cy="259045"/>
    <xdr:sp macro="" textlink="">
      <xdr:nvSpPr>
        <xdr:cNvPr id="154" name="n_4mainValue債務償還比率"/>
        <xdr:cNvSpPr txBox="1"/>
      </xdr:nvSpPr>
      <xdr:spPr>
        <a:xfrm>
          <a:off x="10706177" y="546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xdr:cNvCxnSpPr/>
      </xdr:nvCxnSpPr>
      <xdr:spPr>
        <a:xfrm flipV="1">
          <a:off x="4291965" y="562356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xdr:cNvSpPr txBox="1"/>
      </xdr:nvSpPr>
      <xdr:spPr>
        <a:xfrm>
          <a:off x="43307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xdr:cNvCxnSpPr/>
      </xdr:nvCxnSpPr>
      <xdr:spPr>
        <a:xfrm>
          <a:off x="4217988" y="67456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xdr:cNvSpPr txBox="1"/>
      </xdr:nvSpPr>
      <xdr:spPr>
        <a:xfrm>
          <a:off x="43307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xdr:cNvCxnSpPr/>
      </xdr:nvCxnSpPr>
      <xdr:spPr>
        <a:xfrm>
          <a:off x="4217988" y="56235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43832</xdr:rowOff>
    </xdr:from>
    <xdr:ext cx="405111" cy="259045"/>
    <xdr:sp macro="" textlink="">
      <xdr:nvSpPr>
        <xdr:cNvPr id="62" name="【道路】&#10;有形固定資産減価償却率平均値テキスト"/>
        <xdr:cNvSpPr txBox="1"/>
      </xdr:nvSpPr>
      <xdr:spPr>
        <a:xfrm>
          <a:off x="4330700" y="604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xdr:cNvSpPr/>
      </xdr:nvSpPr>
      <xdr:spPr>
        <a:xfrm>
          <a:off x="4241800" y="606615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475038" y="606234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xdr:cNvSpPr/>
      </xdr:nvSpPr>
      <xdr:spPr>
        <a:xfrm>
          <a:off x="2643188" y="602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825625"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08063" y="59880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475038" y="607187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74" name="楕円 73"/>
        <xdr:cNvSpPr/>
      </xdr:nvSpPr>
      <xdr:spPr>
        <a:xfrm>
          <a:off x="2643188"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121920</xdr:rowOff>
    </xdr:to>
    <xdr:cxnSp macro="">
      <xdr:nvCxnSpPr>
        <xdr:cNvPr id="75" name="直線コネクタ 74"/>
        <xdr:cNvCxnSpPr/>
      </xdr:nvCxnSpPr>
      <xdr:spPr>
        <a:xfrm>
          <a:off x="2693988" y="6092190"/>
          <a:ext cx="8318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6" name="楕円 75"/>
        <xdr:cNvSpPr/>
      </xdr:nvSpPr>
      <xdr:spPr>
        <a:xfrm>
          <a:off x="1825625"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91440</xdr:rowOff>
    </xdr:to>
    <xdr:cxnSp macro="">
      <xdr:nvCxnSpPr>
        <xdr:cNvPr id="77" name="直線コネクタ 76"/>
        <xdr:cNvCxnSpPr/>
      </xdr:nvCxnSpPr>
      <xdr:spPr>
        <a:xfrm>
          <a:off x="1876425" y="6067425"/>
          <a:ext cx="817563"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78" name="楕円 77"/>
        <xdr:cNvSpPr/>
      </xdr:nvSpPr>
      <xdr:spPr>
        <a:xfrm>
          <a:off x="1008063" y="6000432"/>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45720</xdr:rowOff>
    </xdr:from>
    <xdr:to>
      <xdr:col>10</xdr:col>
      <xdr:colOff>114300</xdr:colOff>
      <xdr:row>37</xdr:row>
      <xdr:rowOff>66675</xdr:rowOff>
    </xdr:to>
    <xdr:cxnSp macro="">
      <xdr:nvCxnSpPr>
        <xdr:cNvPr id="79" name="直線コネクタ 78"/>
        <xdr:cNvCxnSpPr/>
      </xdr:nvCxnSpPr>
      <xdr:spPr>
        <a:xfrm>
          <a:off x="1058863" y="6046470"/>
          <a:ext cx="817562"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0" name="n_1aveValue【道路】&#10;有形固定資産減価償却率"/>
        <xdr:cNvSpPr txBox="1"/>
      </xdr:nvSpPr>
      <xdr:spPr>
        <a:xfrm>
          <a:off x="33248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1" name="n_2aveValue【道路】&#10;有形固定資産減価償却率"/>
        <xdr:cNvSpPr txBox="1"/>
      </xdr:nvSpPr>
      <xdr:spPr>
        <a:xfrm>
          <a:off x="2505719"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2" name="n_3aveValue【道路】&#10;有形固定資産減価償却率"/>
        <xdr:cNvSpPr txBox="1"/>
      </xdr:nvSpPr>
      <xdr:spPr>
        <a:xfrm>
          <a:off x="1688157"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3" name="n_4aveValue【道路】&#10;有形固定資産減価償却率"/>
        <xdr:cNvSpPr txBox="1"/>
      </xdr:nvSpPr>
      <xdr:spPr>
        <a:xfrm>
          <a:off x="87059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4" name="n_1mainValue【道路】&#10;有形固定資産減価償却率"/>
        <xdr:cNvSpPr txBox="1"/>
      </xdr:nvSpPr>
      <xdr:spPr>
        <a:xfrm>
          <a:off x="3324869"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5" name="n_2mainValue【道路】&#10;有形固定資産減価償却率"/>
        <xdr:cNvSpPr txBox="1"/>
      </xdr:nvSpPr>
      <xdr:spPr>
        <a:xfrm>
          <a:off x="2505719"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108602</xdr:rowOff>
    </xdr:from>
    <xdr:ext cx="405111" cy="259045"/>
    <xdr:sp macro="" textlink="">
      <xdr:nvSpPr>
        <xdr:cNvPr id="86" name="n_3mainValue【道路】&#10;有形固定資産減価償却率"/>
        <xdr:cNvSpPr txBox="1"/>
      </xdr:nvSpPr>
      <xdr:spPr>
        <a:xfrm>
          <a:off x="1688157" y="610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87647</xdr:rowOff>
    </xdr:from>
    <xdr:ext cx="405111" cy="259045"/>
    <xdr:sp macro="" textlink="">
      <xdr:nvSpPr>
        <xdr:cNvPr id="87" name="n_4mainValue【道路】&#10;有形固定資産減価償却率"/>
        <xdr:cNvSpPr txBox="1"/>
      </xdr:nvSpPr>
      <xdr:spPr>
        <a:xfrm>
          <a:off x="87059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xdr:cNvCxnSpPr/>
      </xdr:nvCxnSpPr>
      <xdr:spPr>
        <a:xfrm>
          <a:off x="6118225" y="6943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xdr:cNvSpPr txBox="1"/>
      </xdr:nvSpPr>
      <xdr:spPr>
        <a:xfrm>
          <a:off x="5679621" y="681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xdr:cNvCxnSpPr/>
      </xdr:nvCxnSpPr>
      <xdr:spPr>
        <a:xfrm>
          <a:off x="6118225" y="66675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xdr:cNvSpPr txBox="1"/>
      </xdr:nvSpPr>
      <xdr:spPr>
        <a:xfrm>
          <a:off x="5629789" y="653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xdr:cNvCxnSpPr/>
      </xdr:nvCxnSpPr>
      <xdr:spPr>
        <a:xfrm>
          <a:off x="6118225" y="6400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xdr:cNvSpPr txBox="1"/>
      </xdr:nvSpPr>
      <xdr:spPr>
        <a:xfrm>
          <a:off x="5629789" y="6268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xdr:cNvCxnSpPr/>
      </xdr:nvCxnSpPr>
      <xdr:spPr>
        <a:xfrm>
          <a:off x="6118225" y="5857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07" name="テキスト ボックス 106"/>
        <xdr:cNvSpPr txBox="1"/>
      </xdr:nvSpPr>
      <xdr:spPr>
        <a:xfrm>
          <a:off x="5565669" y="572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118225" y="5591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09" name="テキスト ボックス 108"/>
        <xdr:cNvSpPr txBox="1"/>
      </xdr:nvSpPr>
      <xdr:spPr>
        <a:xfrm>
          <a:off x="5565669" y="545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xdr:cNvCxnSpPr/>
      </xdr:nvCxnSpPr>
      <xdr:spPr>
        <a:xfrm>
          <a:off x="6118225" y="5324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1" name="テキスト ボックス 110"/>
        <xdr:cNvSpPr txBox="1"/>
      </xdr:nvSpPr>
      <xdr:spPr>
        <a:xfrm>
          <a:off x="5565669"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5" name="直線コネクタ 114"/>
        <xdr:cNvCxnSpPr/>
      </xdr:nvCxnSpPr>
      <xdr:spPr>
        <a:xfrm flipV="1">
          <a:off x="9691053" y="5508298"/>
          <a:ext cx="0" cy="125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6" name="【道路】&#10;一人当たり延長最小値テキスト"/>
        <xdr:cNvSpPr txBox="1"/>
      </xdr:nvSpPr>
      <xdr:spPr>
        <a:xfrm>
          <a:off x="9729788" y="67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17" name="直線コネクタ 116"/>
        <xdr:cNvCxnSpPr/>
      </xdr:nvCxnSpPr>
      <xdr:spPr>
        <a:xfrm>
          <a:off x="9617075" y="675934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18" name="【道路】&#10;一人当たり延長最大値テキスト"/>
        <xdr:cNvSpPr txBox="1"/>
      </xdr:nvSpPr>
      <xdr:spPr>
        <a:xfrm>
          <a:off x="9729788" y="529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19" name="直線コネクタ 118"/>
        <xdr:cNvCxnSpPr/>
      </xdr:nvCxnSpPr>
      <xdr:spPr>
        <a:xfrm>
          <a:off x="9617075" y="550829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167009</xdr:rowOff>
    </xdr:from>
    <xdr:ext cx="534377" cy="259045"/>
    <xdr:sp macro="" textlink="">
      <xdr:nvSpPr>
        <xdr:cNvPr id="120" name="【道路】&#10;一人当たり延長平均値テキスト"/>
        <xdr:cNvSpPr txBox="1"/>
      </xdr:nvSpPr>
      <xdr:spPr>
        <a:xfrm>
          <a:off x="9729788" y="64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1" name="フローチャート: 判断 120"/>
        <xdr:cNvSpPr/>
      </xdr:nvSpPr>
      <xdr:spPr>
        <a:xfrm>
          <a:off x="9655175" y="650365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2" name="フローチャート: 判断 121"/>
        <xdr:cNvSpPr/>
      </xdr:nvSpPr>
      <xdr:spPr>
        <a:xfrm>
          <a:off x="8874125" y="651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3" name="フローチャート: 判断 122"/>
        <xdr:cNvSpPr/>
      </xdr:nvSpPr>
      <xdr:spPr>
        <a:xfrm>
          <a:off x="8056563" y="65191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4" name="フローチャート: 判断 123"/>
        <xdr:cNvSpPr/>
      </xdr:nvSpPr>
      <xdr:spPr>
        <a:xfrm>
          <a:off x="7224713" y="652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5" name="フローチャート: 判断 124"/>
        <xdr:cNvSpPr/>
      </xdr:nvSpPr>
      <xdr:spPr>
        <a:xfrm>
          <a:off x="6407150" y="65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84074</xdr:rowOff>
    </xdr:from>
    <xdr:to>
      <xdr:col>50</xdr:col>
      <xdr:colOff>165100</xdr:colOff>
      <xdr:row>42</xdr:row>
      <xdr:rowOff>14224</xdr:rowOff>
    </xdr:to>
    <xdr:sp macro="" textlink="">
      <xdr:nvSpPr>
        <xdr:cNvPr id="131" name="楕円 130"/>
        <xdr:cNvSpPr/>
      </xdr:nvSpPr>
      <xdr:spPr>
        <a:xfrm>
          <a:off x="8874125" y="673252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88627</xdr:rowOff>
    </xdr:from>
    <xdr:to>
      <xdr:col>46</xdr:col>
      <xdr:colOff>38100</xdr:colOff>
      <xdr:row>42</xdr:row>
      <xdr:rowOff>18777</xdr:rowOff>
    </xdr:to>
    <xdr:sp macro="" textlink="">
      <xdr:nvSpPr>
        <xdr:cNvPr id="132" name="楕円 131"/>
        <xdr:cNvSpPr/>
      </xdr:nvSpPr>
      <xdr:spPr>
        <a:xfrm>
          <a:off x="8056563" y="673707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134874</xdr:rowOff>
    </xdr:from>
    <xdr:to>
      <xdr:col>50</xdr:col>
      <xdr:colOff>114300</xdr:colOff>
      <xdr:row>41</xdr:row>
      <xdr:rowOff>139427</xdr:rowOff>
    </xdr:to>
    <xdr:cxnSp macro="">
      <xdr:nvCxnSpPr>
        <xdr:cNvPr id="133" name="直線コネクタ 132"/>
        <xdr:cNvCxnSpPr/>
      </xdr:nvCxnSpPr>
      <xdr:spPr>
        <a:xfrm flipV="1">
          <a:off x="8107363" y="6783324"/>
          <a:ext cx="817562"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90436</xdr:rowOff>
    </xdr:from>
    <xdr:to>
      <xdr:col>41</xdr:col>
      <xdr:colOff>101600</xdr:colOff>
      <xdr:row>42</xdr:row>
      <xdr:rowOff>20586</xdr:rowOff>
    </xdr:to>
    <xdr:sp macro="" textlink="">
      <xdr:nvSpPr>
        <xdr:cNvPr id="134" name="楕円 133"/>
        <xdr:cNvSpPr/>
      </xdr:nvSpPr>
      <xdr:spPr>
        <a:xfrm>
          <a:off x="7224713" y="67388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139427</xdr:rowOff>
    </xdr:from>
    <xdr:to>
      <xdr:col>45</xdr:col>
      <xdr:colOff>177800</xdr:colOff>
      <xdr:row>41</xdr:row>
      <xdr:rowOff>141236</xdr:rowOff>
    </xdr:to>
    <xdr:cxnSp macro="">
      <xdr:nvCxnSpPr>
        <xdr:cNvPr id="135" name="直線コネクタ 134"/>
        <xdr:cNvCxnSpPr/>
      </xdr:nvCxnSpPr>
      <xdr:spPr>
        <a:xfrm flipV="1">
          <a:off x="7275513" y="6787877"/>
          <a:ext cx="83185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93932</xdr:rowOff>
    </xdr:from>
    <xdr:to>
      <xdr:col>36</xdr:col>
      <xdr:colOff>165100</xdr:colOff>
      <xdr:row>42</xdr:row>
      <xdr:rowOff>24082</xdr:rowOff>
    </xdr:to>
    <xdr:sp macro="" textlink="">
      <xdr:nvSpPr>
        <xdr:cNvPr id="136" name="楕円 135"/>
        <xdr:cNvSpPr/>
      </xdr:nvSpPr>
      <xdr:spPr>
        <a:xfrm>
          <a:off x="6407150" y="67423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141236</xdr:rowOff>
    </xdr:from>
    <xdr:to>
      <xdr:col>41</xdr:col>
      <xdr:colOff>50800</xdr:colOff>
      <xdr:row>41</xdr:row>
      <xdr:rowOff>144732</xdr:rowOff>
    </xdr:to>
    <xdr:cxnSp macro="">
      <xdr:nvCxnSpPr>
        <xdr:cNvPr id="137" name="直線コネクタ 136"/>
        <xdr:cNvCxnSpPr/>
      </xdr:nvCxnSpPr>
      <xdr:spPr>
        <a:xfrm flipV="1">
          <a:off x="6457950" y="6789686"/>
          <a:ext cx="817563"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38" name="n_1aveValue【道路】&#10;一人当たり延長"/>
        <xdr:cNvSpPr txBox="1"/>
      </xdr:nvSpPr>
      <xdr:spPr>
        <a:xfrm>
          <a:off x="8659324" y="63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39" name="n_2aveValue【道路】&#10;一人当たり延長"/>
        <xdr:cNvSpPr txBox="1"/>
      </xdr:nvSpPr>
      <xdr:spPr>
        <a:xfrm>
          <a:off x="7854461" y="63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0" name="n_3aveValue【道路】&#10;一人当たり延長"/>
        <xdr:cNvSpPr txBox="1"/>
      </xdr:nvSpPr>
      <xdr:spPr>
        <a:xfrm>
          <a:off x="7036899" y="63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1" name="n_4aveValue【道路】&#10;一人当たり延長"/>
        <xdr:cNvSpPr txBox="1"/>
      </xdr:nvSpPr>
      <xdr:spPr>
        <a:xfrm>
          <a:off x="6205049" y="63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5351</xdr:rowOff>
    </xdr:from>
    <xdr:ext cx="534377" cy="259045"/>
    <xdr:sp macro="" textlink="">
      <xdr:nvSpPr>
        <xdr:cNvPr id="142" name="n_1mainValue【道路】&#10;一人当たり延長"/>
        <xdr:cNvSpPr txBox="1"/>
      </xdr:nvSpPr>
      <xdr:spPr>
        <a:xfrm>
          <a:off x="8659324" y="68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9904</xdr:rowOff>
    </xdr:from>
    <xdr:ext cx="534377" cy="259045"/>
    <xdr:sp macro="" textlink="">
      <xdr:nvSpPr>
        <xdr:cNvPr id="143" name="n_2mainValue【道路】&#10;一人当たり延長"/>
        <xdr:cNvSpPr txBox="1"/>
      </xdr:nvSpPr>
      <xdr:spPr>
        <a:xfrm>
          <a:off x="7854461" y="6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11713</xdr:rowOff>
    </xdr:from>
    <xdr:ext cx="534377" cy="259045"/>
    <xdr:sp macro="" textlink="">
      <xdr:nvSpPr>
        <xdr:cNvPr id="144" name="n_3mainValue【道路】&#10;一人当たり延長"/>
        <xdr:cNvSpPr txBox="1"/>
      </xdr:nvSpPr>
      <xdr:spPr>
        <a:xfrm>
          <a:off x="7036899" y="68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15209</xdr:rowOff>
    </xdr:from>
    <xdr:ext cx="534377" cy="259045"/>
    <xdr:sp macro="" textlink="">
      <xdr:nvSpPr>
        <xdr:cNvPr id="145" name="n_4mainValue【道路】&#10;一人当たり延長"/>
        <xdr:cNvSpPr txBox="1"/>
      </xdr:nvSpPr>
      <xdr:spPr>
        <a:xfrm>
          <a:off x="6205049" y="68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44654"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0485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xdr:cNvSpPr txBox="1"/>
      </xdr:nvSpPr>
      <xdr:spPr>
        <a:xfrm>
          <a:off x="344654"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0485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44654"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0485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44654"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0485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44654"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44654"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68" name="直線コネクタ 167"/>
        <xdr:cNvCxnSpPr/>
      </xdr:nvCxnSpPr>
      <xdr:spPr>
        <a:xfrm flipV="1">
          <a:off x="4291965" y="9063990"/>
          <a:ext cx="0" cy="106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69" name="【橋りょう・トンネル】&#10;有形固定資産減価償却率最小値テキスト"/>
        <xdr:cNvSpPr txBox="1"/>
      </xdr:nvSpPr>
      <xdr:spPr>
        <a:xfrm>
          <a:off x="4330700" y="1013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0" name="直線コネクタ 169"/>
        <xdr:cNvCxnSpPr/>
      </xdr:nvCxnSpPr>
      <xdr:spPr>
        <a:xfrm>
          <a:off x="4217988" y="1012659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1" name="【橋りょう・トンネル】&#10;有形固定資産減価償却率最大値テキスト"/>
        <xdr:cNvSpPr txBox="1"/>
      </xdr:nvSpPr>
      <xdr:spPr>
        <a:xfrm>
          <a:off x="4330700" y="884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2" name="直線コネクタ 171"/>
        <xdr:cNvCxnSpPr/>
      </xdr:nvCxnSpPr>
      <xdr:spPr>
        <a:xfrm>
          <a:off x="4217988" y="90639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73" name="【橋りょう・トンネル】&#10;有形固定資産減価償却率平均値テキスト"/>
        <xdr:cNvSpPr txBox="1"/>
      </xdr:nvSpPr>
      <xdr:spPr>
        <a:xfrm>
          <a:off x="4330700" y="9465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74" name="フローチャート: 判断 173"/>
        <xdr:cNvSpPr/>
      </xdr:nvSpPr>
      <xdr:spPr>
        <a:xfrm>
          <a:off x="4241800" y="94875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5" name="フローチャート: 判断 174"/>
        <xdr:cNvSpPr/>
      </xdr:nvSpPr>
      <xdr:spPr>
        <a:xfrm>
          <a:off x="3475038" y="947839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76" name="フローチャート: 判断 175"/>
        <xdr:cNvSpPr/>
      </xdr:nvSpPr>
      <xdr:spPr>
        <a:xfrm>
          <a:off x="2643188" y="94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77" name="フローチャート: 判断 176"/>
        <xdr:cNvSpPr/>
      </xdr:nvSpPr>
      <xdr:spPr>
        <a:xfrm>
          <a:off x="1825625" y="941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78" name="フローチャート: 判断 177"/>
        <xdr:cNvSpPr/>
      </xdr:nvSpPr>
      <xdr:spPr>
        <a:xfrm>
          <a:off x="1008063" y="935532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xdr:rowOff>
    </xdr:from>
    <xdr:to>
      <xdr:col>20</xdr:col>
      <xdr:colOff>38100</xdr:colOff>
      <xdr:row>59</xdr:row>
      <xdr:rowOff>117094</xdr:rowOff>
    </xdr:to>
    <xdr:sp macro="" textlink="">
      <xdr:nvSpPr>
        <xdr:cNvPr id="184" name="楕円 183"/>
        <xdr:cNvSpPr/>
      </xdr:nvSpPr>
      <xdr:spPr>
        <a:xfrm>
          <a:off x="3475038" y="957859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85" name="楕円 184"/>
        <xdr:cNvSpPr/>
      </xdr:nvSpPr>
      <xdr:spPr>
        <a:xfrm>
          <a:off x="2643188" y="95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66294</xdr:rowOff>
    </xdr:from>
    <xdr:to>
      <xdr:col>19</xdr:col>
      <xdr:colOff>177800</xdr:colOff>
      <xdr:row>59</xdr:row>
      <xdr:rowOff>70866</xdr:rowOff>
    </xdr:to>
    <xdr:cxnSp macro="">
      <xdr:nvCxnSpPr>
        <xdr:cNvPr id="186" name="直線コネクタ 185"/>
        <xdr:cNvCxnSpPr/>
      </xdr:nvCxnSpPr>
      <xdr:spPr>
        <a:xfrm flipV="1">
          <a:off x="2693988" y="9629394"/>
          <a:ext cx="8318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70358</xdr:rowOff>
    </xdr:from>
    <xdr:to>
      <xdr:col>10</xdr:col>
      <xdr:colOff>165100</xdr:colOff>
      <xdr:row>60</xdr:row>
      <xdr:rowOff>508</xdr:rowOff>
    </xdr:to>
    <xdr:sp macro="" textlink="">
      <xdr:nvSpPr>
        <xdr:cNvPr id="187" name="楕円 186"/>
        <xdr:cNvSpPr/>
      </xdr:nvSpPr>
      <xdr:spPr>
        <a:xfrm>
          <a:off x="1825625" y="96334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70866</xdr:rowOff>
    </xdr:from>
    <xdr:to>
      <xdr:col>15</xdr:col>
      <xdr:colOff>50800</xdr:colOff>
      <xdr:row>59</xdr:row>
      <xdr:rowOff>121158</xdr:rowOff>
    </xdr:to>
    <xdr:cxnSp macro="">
      <xdr:nvCxnSpPr>
        <xdr:cNvPr id="188" name="直線コネクタ 187"/>
        <xdr:cNvCxnSpPr/>
      </xdr:nvCxnSpPr>
      <xdr:spPr>
        <a:xfrm flipV="1">
          <a:off x="1876425" y="9633966"/>
          <a:ext cx="817563"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89" name="楕円 188"/>
        <xdr:cNvSpPr/>
      </xdr:nvSpPr>
      <xdr:spPr>
        <a:xfrm>
          <a:off x="1008063" y="961517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121158</xdr:rowOff>
    </xdr:to>
    <xdr:cxnSp macro="">
      <xdr:nvCxnSpPr>
        <xdr:cNvPr id="190" name="直線コネクタ 189"/>
        <xdr:cNvCxnSpPr/>
      </xdr:nvCxnSpPr>
      <xdr:spPr>
        <a:xfrm>
          <a:off x="1058863" y="9665970"/>
          <a:ext cx="817562"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191" name="n_1aveValue【橋りょう・トンネル】&#10;有形固定資産減価償却率"/>
        <xdr:cNvSpPr txBox="1"/>
      </xdr:nvSpPr>
      <xdr:spPr>
        <a:xfrm>
          <a:off x="3324869" y="92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192" name="n_2aveValue【橋りょう・トンネル】&#10;有形固定資産減価償却率"/>
        <xdr:cNvSpPr txBox="1"/>
      </xdr:nvSpPr>
      <xdr:spPr>
        <a:xfrm>
          <a:off x="2505719" y="922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93" name="n_3aveValue【橋りょう・トンネル】&#10;有形固定資産減価償却率"/>
        <xdr:cNvSpPr txBox="1"/>
      </xdr:nvSpPr>
      <xdr:spPr>
        <a:xfrm>
          <a:off x="1688157" y="921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194" name="n_4aveValue【橋りょう・トンネル】&#10;有形固定資産減価償却率"/>
        <xdr:cNvSpPr txBox="1"/>
      </xdr:nvSpPr>
      <xdr:spPr>
        <a:xfrm>
          <a:off x="870594" y="914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108221</xdr:rowOff>
    </xdr:from>
    <xdr:ext cx="405111" cy="259045"/>
    <xdr:sp macro="" textlink="">
      <xdr:nvSpPr>
        <xdr:cNvPr id="195" name="n_1mainValue【橋りょう・トンネル】&#10;有形固定資産減価償却率"/>
        <xdr:cNvSpPr txBox="1"/>
      </xdr:nvSpPr>
      <xdr:spPr>
        <a:xfrm>
          <a:off x="3324869" y="967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6" name="n_2mainValue【橋りょう・トンネル】&#10;有形固定資産減価償却率"/>
        <xdr:cNvSpPr txBox="1"/>
      </xdr:nvSpPr>
      <xdr:spPr>
        <a:xfrm>
          <a:off x="2505719" y="967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7" name="n_3mainValue【橋りょう・トンネル】&#10;有形固定資産減価償却率"/>
        <xdr:cNvSpPr txBox="1"/>
      </xdr:nvSpPr>
      <xdr:spPr>
        <a:xfrm>
          <a:off x="1688157" y="972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mainValue【橋りょう・トンネル】&#10;有形固定資産減価償却率"/>
        <xdr:cNvSpPr txBox="1"/>
      </xdr:nvSpPr>
      <xdr:spPr>
        <a:xfrm>
          <a:off x="870594" y="970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0" name="テキスト ボックス 209"/>
        <xdr:cNvSpPr txBox="1"/>
      </xdr:nvSpPr>
      <xdr:spPr>
        <a:xfrm>
          <a:off x="5883727" y="103706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2" name="テキスト ボックス 211"/>
        <xdr:cNvSpPr txBox="1"/>
      </xdr:nvSpPr>
      <xdr:spPr>
        <a:xfrm>
          <a:off x="5565669" y="10053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4" name="テキスト ボックス 213"/>
        <xdr:cNvSpPr txBox="1"/>
      </xdr:nvSpPr>
      <xdr:spPr>
        <a:xfrm>
          <a:off x="5565669"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6" name="テキスト ボックス 215"/>
        <xdr:cNvSpPr txBox="1"/>
      </xdr:nvSpPr>
      <xdr:spPr>
        <a:xfrm>
          <a:off x="5565669"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8" name="テキスト ボックス 217"/>
        <xdr:cNvSpPr txBox="1"/>
      </xdr:nvSpPr>
      <xdr:spPr>
        <a:xfrm>
          <a:off x="5475516" y="91310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0" name="テキスト ボックス 219"/>
        <xdr:cNvSpPr txBox="1"/>
      </xdr:nvSpPr>
      <xdr:spPr>
        <a:xfrm>
          <a:off x="5475516" y="882352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24" name="直線コネクタ 223"/>
        <xdr:cNvCxnSpPr/>
      </xdr:nvCxnSpPr>
      <xdr:spPr>
        <a:xfrm flipV="1">
          <a:off x="9691053" y="9012437"/>
          <a:ext cx="0" cy="144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25" name="【橋りょう・トンネル】&#10;一人当たり有形固定資産（償却資産）額最小値テキスト"/>
        <xdr:cNvSpPr txBox="1"/>
      </xdr:nvSpPr>
      <xdr:spPr>
        <a:xfrm>
          <a:off x="9729788" y="10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26" name="直線コネクタ 225"/>
        <xdr:cNvCxnSpPr/>
      </xdr:nvCxnSpPr>
      <xdr:spPr>
        <a:xfrm>
          <a:off x="9617075" y="1046078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27" name="【橋りょう・トンネル】&#10;一人当たり有形固定資産（償却資産）額最大値テキスト"/>
        <xdr:cNvSpPr txBox="1"/>
      </xdr:nvSpPr>
      <xdr:spPr>
        <a:xfrm>
          <a:off x="9729788" y="87971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28" name="直線コネクタ 227"/>
        <xdr:cNvCxnSpPr/>
      </xdr:nvCxnSpPr>
      <xdr:spPr>
        <a:xfrm>
          <a:off x="9617075" y="901243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29" name="【橋りょう・トンネル】&#10;一人当たり有形固定資産（償却資産）額平均値テキスト"/>
        <xdr:cNvSpPr txBox="1"/>
      </xdr:nvSpPr>
      <xdr:spPr>
        <a:xfrm>
          <a:off x="9729788" y="9956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0" name="フローチャート: 判断 229"/>
        <xdr:cNvSpPr/>
      </xdr:nvSpPr>
      <xdr:spPr>
        <a:xfrm>
          <a:off x="9655175" y="997774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31" name="フローチャート: 判断 230"/>
        <xdr:cNvSpPr/>
      </xdr:nvSpPr>
      <xdr:spPr>
        <a:xfrm>
          <a:off x="8874125" y="1002820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32" name="フローチャート: 判断 231"/>
        <xdr:cNvSpPr/>
      </xdr:nvSpPr>
      <xdr:spPr>
        <a:xfrm>
          <a:off x="8056563" y="1009395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33" name="フローチャート: 判断 232"/>
        <xdr:cNvSpPr/>
      </xdr:nvSpPr>
      <xdr:spPr>
        <a:xfrm>
          <a:off x="7224713" y="1008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34" name="フローチャート: 判断 233"/>
        <xdr:cNvSpPr/>
      </xdr:nvSpPr>
      <xdr:spPr>
        <a:xfrm>
          <a:off x="6407150" y="1004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17937</xdr:rowOff>
    </xdr:from>
    <xdr:to>
      <xdr:col>50</xdr:col>
      <xdr:colOff>165100</xdr:colOff>
      <xdr:row>64</xdr:row>
      <xdr:rowOff>119537</xdr:rowOff>
    </xdr:to>
    <xdr:sp macro="" textlink="">
      <xdr:nvSpPr>
        <xdr:cNvPr id="240" name="楕円 239"/>
        <xdr:cNvSpPr/>
      </xdr:nvSpPr>
      <xdr:spPr>
        <a:xfrm>
          <a:off x="8874125" y="103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21093</xdr:rowOff>
    </xdr:from>
    <xdr:to>
      <xdr:col>46</xdr:col>
      <xdr:colOff>38100</xdr:colOff>
      <xdr:row>64</xdr:row>
      <xdr:rowOff>122693</xdr:rowOff>
    </xdr:to>
    <xdr:sp macro="" textlink="">
      <xdr:nvSpPr>
        <xdr:cNvPr id="241" name="楕円 240"/>
        <xdr:cNvSpPr/>
      </xdr:nvSpPr>
      <xdr:spPr>
        <a:xfrm>
          <a:off x="8056563" y="1039381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68737</xdr:rowOff>
    </xdr:from>
    <xdr:to>
      <xdr:col>50</xdr:col>
      <xdr:colOff>114300</xdr:colOff>
      <xdr:row>64</xdr:row>
      <xdr:rowOff>71893</xdr:rowOff>
    </xdr:to>
    <xdr:cxnSp macro="">
      <xdr:nvCxnSpPr>
        <xdr:cNvPr id="242" name="直線コネクタ 241"/>
        <xdr:cNvCxnSpPr/>
      </xdr:nvCxnSpPr>
      <xdr:spPr>
        <a:xfrm flipV="1">
          <a:off x="8107363" y="10441462"/>
          <a:ext cx="817562"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24188</xdr:rowOff>
    </xdr:from>
    <xdr:to>
      <xdr:col>41</xdr:col>
      <xdr:colOff>101600</xdr:colOff>
      <xdr:row>64</xdr:row>
      <xdr:rowOff>125788</xdr:rowOff>
    </xdr:to>
    <xdr:sp macro="" textlink="">
      <xdr:nvSpPr>
        <xdr:cNvPr id="243" name="楕円 242"/>
        <xdr:cNvSpPr/>
      </xdr:nvSpPr>
      <xdr:spPr>
        <a:xfrm>
          <a:off x="7224713" y="103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71893</xdr:rowOff>
    </xdr:from>
    <xdr:to>
      <xdr:col>45</xdr:col>
      <xdr:colOff>177800</xdr:colOff>
      <xdr:row>64</xdr:row>
      <xdr:rowOff>74988</xdr:rowOff>
    </xdr:to>
    <xdr:cxnSp macro="">
      <xdr:nvCxnSpPr>
        <xdr:cNvPr id="244" name="直線コネクタ 243"/>
        <xdr:cNvCxnSpPr/>
      </xdr:nvCxnSpPr>
      <xdr:spPr>
        <a:xfrm flipV="1">
          <a:off x="7275513" y="10444618"/>
          <a:ext cx="83185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26415</xdr:rowOff>
    </xdr:from>
    <xdr:to>
      <xdr:col>36</xdr:col>
      <xdr:colOff>165100</xdr:colOff>
      <xdr:row>64</xdr:row>
      <xdr:rowOff>128015</xdr:rowOff>
    </xdr:to>
    <xdr:sp macro="" textlink="">
      <xdr:nvSpPr>
        <xdr:cNvPr id="245" name="楕円 244"/>
        <xdr:cNvSpPr/>
      </xdr:nvSpPr>
      <xdr:spPr>
        <a:xfrm>
          <a:off x="6407150" y="103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74988</xdr:rowOff>
    </xdr:from>
    <xdr:to>
      <xdr:col>41</xdr:col>
      <xdr:colOff>50800</xdr:colOff>
      <xdr:row>64</xdr:row>
      <xdr:rowOff>77215</xdr:rowOff>
    </xdr:to>
    <xdr:cxnSp macro="">
      <xdr:nvCxnSpPr>
        <xdr:cNvPr id="246" name="直線コネクタ 245"/>
        <xdr:cNvCxnSpPr/>
      </xdr:nvCxnSpPr>
      <xdr:spPr>
        <a:xfrm flipV="1">
          <a:off x="6457950" y="10447713"/>
          <a:ext cx="817563"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47" name="n_1aveValue【橋りょう・トンネル】&#10;一人当たり有形固定資産（償却資産）額"/>
        <xdr:cNvSpPr txBox="1"/>
      </xdr:nvSpPr>
      <xdr:spPr>
        <a:xfrm>
          <a:off x="8636533" y="98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48" name="n_2aveValue【橋りょう・トンネル】&#10;一人当たり有形固定資産（償却資産）額"/>
        <xdr:cNvSpPr txBox="1"/>
      </xdr:nvSpPr>
      <xdr:spPr>
        <a:xfrm>
          <a:off x="7822145" y="988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49" name="n_3aveValue【橋りょう・トンネル】&#10;一人当たり有形固定資産（償却資産）額"/>
        <xdr:cNvSpPr txBox="1"/>
      </xdr:nvSpPr>
      <xdr:spPr>
        <a:xfrm>
          <a:off x="7004583" y="988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50" name="n_4aveValue【橋りょう・トンネル】&#10;一人当たり有形固定資産（償却資産）額"/>
        <xdr:cNvSpPr txBox="1"/>
      </xdr:nvSpPr>
      <xdr:spPr>
        <a:xfrm>
          <a:off x="6172733" y="984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110664</xdr:rowOff>
    </xdr:from>
    <xdr:ext cx="534377" cy="259045"/>
    <xdr:sp macro="" textlink="">
      <xdr:nvSpPr>
        <xdr:cNvPr id="251" name="n_1mainValue【橋りょう・トンネル】&#10;一人当たり有形固定資産（償却資産）額"/>
        <xdr:cNvSpPr txBox="1"/>
      </xdr:nvSpPr>
      <xdr:spPr>
        <a:xfrm>
          <a:off x="8659324" y="104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113820</xdr:rowOff>
    </xdr:from>
    <xdr:ext cx="534377" cy="259045"/>
    <xdr:sp macro="" textlink="">
      <xdr:nvSpPr>
        <xdr:cNvPr id="252" name="n_2mainValue【橋りょう・トンネル】&#10;一人当たり有形固定資産（償却資産）額"/>
        <xdr:cNvSpPr txBox="1"/>
      </xdr:nvSpPr>
      <xdr:spPr>
        <a:xfrm>
          <a:off x="7854461" y="104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116915</xdr:rowOff>
    </xdr:from>
    <xdr:ext cx="534377" cy="259045"/>
    <xdr:sp macro="" textlink="">
      <xdr:nvSpPr>
        <xdr:cNvPr id="253" name="n_3mainValue【橋りょう・トンネル】&#10;一人当たり有形固定資産（償却資産）額"/>
        <xdr:cNvSpPr txBox="1"/>
      </xdr:nvSpPr>
      <xdr:spPr>
        <a:xfrm>
          <a:off x="7036899" y="104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119142</xdr:rowOff>
    </xdr:from>
    <xdr:ext cx="534377" cy="259045"/>
    <xdr:sp macro="" textlink="">
      <xdr:nvSpPr>
        <xdr:cNvPr id="254" name="n_4mainValue【橋りょう・トンネル】&#10;一人当たり有形固定資産（償却資産）額"/>
        <xdr:cNvSpPr txBox="1"/>
      </xdr:nvSpPr>
      <xdr:spPr>
        <a:xfrm>
          <a:off x="6205049" y="104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7" name="テキスト ボックス 266"/>
        <xdr:cNvSpPr txBox="1"/>
      </xdr:nvSpPr>
      <xdr:spPr>
        <a:xfrm>
          <a:off x="344654"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86</xdr:row>
      <xdr:rowOff>38100</xdr:rowOff>
    </xdr:to>
    <xdr:cxnSp macro="">
      <xdr:nvCxnSpPr>
        <xdr:cNvPr id="279" name="直線コネクタ 278"/>
        <xdr:cNvCxnSpPr/>
      </xdr:nvCxnSpPr>
      <xdr:spPr>
        <a:xfrm flipV="1">
          <a:off x="4291965" y="12957811"/>
          <a:ext cx="0" cy="10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0" name="【公営住宅】&#10;有形固定資産減価償却率最小値テキスト"/>
        <xdr:cNvSpPr txBox="1"/>
      </xdr:nvSpPr>
      <xdr:spPr>
        <a:xfrm>
          <a:off x="43307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217988" y="139731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82" name="【公営住宅】&#10;有形固定資産減価償却率最大値テキスト"/>
        <xdr:cNvSpPr txBox="1"/>
      </xdr:nvSpPr>
      <xdr:spPr>
        <a:xfrm>
          <a:off x="4330700" y="12742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83" name="直線コネクタ 282"/>
        <xdr:cNvCxnSpPr/>
      </xdr:nvCxnSpPr>
      <xdr:spPr>
        <a:xfrm>
          <a:off x="4217988" y="129578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84" name="【公営住宅】&#10;有形固定資産減価償却率平均値テキスト"/>
        <xdr:cNvSpPr txBox="1"/>
      </xdr:nvSpPr>
      <xdr:spPr>
        <a:xfrm>
          <a:off x="4330700" y="13363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5" name="フローチャート: 判断 284"/>
        <xdr:cNvSpPr/>
      </xdr:nvSpPr>
      <xdr:spPr>
        <a:xfrm>
          <a:off x="4241800" y="133851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143511</xdr:rowOff>
    </xdr:from>
    <xdr:to>
      <xdr:col>20</xdr:col>
      <xdr:colOff>38100</xdr:colOff>
      <xdr:row>82</xdr:row>
      <xdr:rowOff>73661</xdr:rowOff>
    </xdr:to>
    <xdr:sp macro="" textlink="">
      <xdr:nvSpPr>
        <xdr:cNvPr id="286" name="フローチャート: 判断 285"/>
        <xdr:cNvSpPr/>
      </xdr:nvSpPr>
      <xdr:spPr>
        <a:xfrm>
          <a:off x="3475038" y="1326896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7" name="フローチャート: 判断 286"/>
        <xdr:cNvSpPr/>
      </xdr:nvSpPr>
      <xdr:spPr>
        <a:xfrm>
          <a:off x="2643188" y="132765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88" name="フローチャート: 判断 287"/>
        <xdr:cNvSpPr/>
      </xdr:nvSpPr>
      <xdr:spPr>
        <a:xfrm>
          <a:off x="1825625" y="13227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289" name="フローチャート: 判断 288"/>
        <xdr:cNvSpPr/>
      </xdr:nvSpPr>
      <xdr:spPr>
        <a:xfrm>
          <a:off x="1008063" y="13192761"/>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95" name="楕円 294"/>
        <xdr:cNvSpPr/>
      </xdr:nvSpPr>
      <xdr:spPr>
        <a:xfrm>
          <a:off x="3475038" y="128841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162561</xdr:rowOff>
    </xdr:from>
    <xdr:to>
      <xdr:col>15</xdr:col>
      <xdr:colOff>101600</xdr:colOff>
      <xdr:row>79</xdr:row>
      <xdr:rowOff>92711</xdr:rowOff>
    </xdr:to>
    <xdr:sp macro="" textlink="">
      <xdr:nvSpPr>
        <xdr:cNvPr id="296" name="楕円 295"/>
        <xdr:cNvSpPr/>
      </xdr:nvSpPr>
      <xdr:spPr>
        <a:xfrm>
          <a:off x="2643188" y="1280223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79</xdr:row>
      <xdr:rowOff>133350</xdr:rowOff>
    </xdr:to>
    <xdr:cxnSp macro="">
      <xdr:nvCxnSpPr>
        <xdr:cNvPr id="297" name="直線コネクタ 296"/>
        <xdr:cNvCxnSpPr/>
      </xdr:nvCxnSpPr>
      <xdr:spPr>
        <a:xfrm>
          <a:off x="2693988" y="12843511"/>
          <a:ext cx="8318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98" name="楕円 297"/>
        <xdr:cNvSpPr/>
      </xdr:nvSpPr>
      <xdr:spPr>
        <a:xfrm>
          <a:off x="1825625"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41911</xdr:rowOff>
    </xdr:from>
    <xdr:to>
      <xdr:col>15</xdr:col>
      <xdr:colOff>50800</xdr:colOff>
      <xdr:row>80</xdr:row>
      <xdr:rowOff>87630</xdr:rowOff>
    </xdr:to>
    <xdr:cxnSp macro="">
      <xdr:nvCxnSpPr>
        <xdr:cNvPr id="299" name="直線コネクタ 298"/>
        <xdr:cNvCxnSpPr/>
      </xdr:nvCxnSpPr>
      <xdr:spPr>
        <a:xfrm flipV="1">
          <a:off x="1876425" y="12843511"/>
          <a:ext cx="817563"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00" name="楕円 299"/>
        <xdr:cNvSpPr/>
      </xdr:nvSpPr>
      <xdr:spPr>
        <a:xfrm>
          <a:off x="1008063" y="1295653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87630</xdr:rowOff>
    </xdr:to>
    <xdr:cxnSp macro="">
      <xdr:nvCxnSpPr>
        <xdr:cNvPr id="301" name="直線コネクタ 300"/>
        <xdr:cNvCxnSpPr/>
      </xdr:nvCxnSpPr>
      <xdr:spPr>
        <a:xfrm>
          <a:off x="1058863" y="12997814"/>
          <a:ext cx="817562"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64788</xdr:rowOff>
    </xdr:from>
    <xdr:ext cx="405111" cy="259045"/>
    <xdr:sp macro="" textlink="">
      <xdr:nvSpPr>
        <xdr:cNvPr id="302" name="n_1aveValue【公営住宅】&#10;有形固定資産減価償却率"/>
        <xdr:cNvSpPr txBox="1"/>
      </xdr:nvSpPr>
      <xdr:spPr>
        <a:xfrm>
          <a:off x="3324869"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03" name="n_2aveValue【公営住宅】&#10;有形固定資産減価償却率"/>
        <xdr:cNvSpPr txBox="1"/>
      </xdr:nvSpPr>
      <xdr:spPr>
        <a:xfrm>
          <a:off x="2505719"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22877</xdr:rowOff>
    </xdr:from>
    <xdr:ext cx="405111" cy="259045"/>
    <xdr:sp macro="" textlink="">
      <xdr:nvSpPr>
        <xdr:cNvPr id="304" name="n_3aveValue【公営住宅】&#10;有形固定資産減価償却率"/>
        <xdr:cNvSpPr txBox="1"/>
      </xdr:nvSpPr>
      <xdr:spPr>
        <a:xfrm>
          <a:off x="1688157"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05" name="n_4aveValue【公営住宅】&#10;有形固定資産減価償却率"/>
        <xdr:cNvSpPr txBox="1"/>
      </xdr:nvSpPr>
      <xdr:spPr>
        <a:xfrm>
          <a:off x="870594"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306" name="n_1mainValue【公営住宅】&#10;有形固定資産減価償却率"/>
        <xdr:cNvSpPr txBox="1"/>
      </xdr:nvSpPr>
      <xdr:spPr>
        <a:xfrm>
          <a:off x="3324869" y="1266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109238</xdr:rowOff>
    </xdr:from>
    <xdr:ext cx="405111" cy="259045"/>
    <xdr:sp macro="" textlink="">
      <xdr:nvSpPr>
        <xdr:cNvPr id="307" name="n_2mainValue【公営住宅】&#10;有形固定資産減価償却率"/>
        <xdr:cNvSpPr txBox="1"/>
      </xdr:nvSpPr>
      <xdr:spPr>
        <a:xfrm>
          <a:off x="2505719" y="1258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08" name="n_3mainValue【公営住宅】&#10;有形固定資産減価償却率"/>
        <xdr:cNvSpPr txBox="1"/>
      </xdr:nvSpPr>
      <xdr:spPr>
        <a:xfrm>
          <a:off x="1688157" y="1279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09" name="n_4mainValue【公営住宅】&#10;有形固定資産減価償却率"/>
        <xdr:cNvSpPr txBox="1"/>
      </xdr:nvSpPr>
      <xdr:spPr>
        <a:xfrm>
          <a:off x="870594" y="1274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171145</xdr:rowOff>
    </xdr:from>
    <xdr:to>
      <xdr:col>54</xdr:col>
      <xdr:colOff>189865</xdr:colOff>
      <xdr:row>84</xdr:row>
      <xdr:rowOff>6553</xdr:rowOff>
    </xdr:to>
    <xdr:cxnSp macro="">
      <xdr:nvCxnSpPr>
        <xdr:cNvPr id="331" name="直線コネクタ 330"/>
        <xdr:cNvCxnSpPr/>
      </xdr:nvCxnSpPr>
      <xdr:spPr>
        <a:xfrm flipV="1">
          <a:off x="9691053" y="12801295"/>
          <a:ext cx="0" cy="81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10380</xdr:rowOff>
    </xdr:from>
    <xdr:ext cx="469744" cy="259045"/>
    <xdr:sp macro="" textlink="">
      <xdr:nvSpPr>
        <xdr:cNvPr id="332" name="【公営住宅】&#10;一人当たり面積最小値テキスト"/>
        <xdr:cNvSpPr txBox="1"/>
      </xdr:nvSpPr>
      <xdr:spPr>
        <a:xfrm>
          <a:off x="9729788" y="1362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6553</xdr:rowOff>
    </xdr:from>
    <xdr:to>
      <xdr:col>55</xdr:col>
      <xdr:colOff>88900</xdr:colOff>
      <xdr:row>84</xdr:row>
      <xdr:rowOff>6553</xdr:rowOff>
    </xdr:to>
    <xdr:cxnSp macro="">
      <xdr:nvCxnSpPr>
        <xdr:cNvPr id="333" name="直線コネクタ 332"/>
        <xdr:cNvCxnSpPr/>
      </xdr:nvCxnSpPr>
      <xdr:spPr>
        <a:xfrm>
          <a:off x="9617075" y="1361777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117822</xdr:rowOff>
    </xdr:from>
    <xdr:ext cx="469744" cy="259045"/>
    <xdr:sp macro="" textlink="">
      <xdr:nvSpPr>
        <xdr:cNvPr id="334" name="【公営住宅】&#10;一人当たり面積最大値テキスト"/>
        <xdr:cNvSpPr txBox="1"/>
      </xdr:nvSpPr>
      <xdr:spPr>
        <a:xfrm>
          <a:off x="9729788" y="1259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171145</xdr:rowOff>
    </xdr:from>
    <xdr:to>
      <xdr:col>55</xdr:col>
      <xdr:colOff>88900</xdr:colOff>
      <xdr:row>78</xdr:row>
      <xdr:rowOff>171145</xdr:rowOff>
    </xdr:to>
    <xdr:cxnSp macro="">
      <xdr:nvCxnSpPr>
        <xdr:cNvPr id="335" name="直線コネクタ 334"/>
        <xdr:cNvCxnSpPr/>
      </xdr:nvCxnSpPr>
      <xdr:spPr>
        <a:xfrm>
          <a:off x="9617075" y="1280129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117518</xdr:rowOff>
    </xdr:from>
    <xdr:ext cx="469744" cy="259045"/>
    <xdr:sp macro="" textlink="">
      <xdr:nvSpPr>
        <xdr:cNvPr id="336" name="【公営住宅】&#10;一人当たり面積平均値テキスト"/>
        <xdr:cNvSpPr txBox="1"/>
      </xdr:nvSpPr>
      <xdr:spPr>
        <a:xfrm>
          <a:off x="9729788" y="13242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139091</xdr:rowOff>
    </xdr:from>
    <xdr:to>
      <xdr:col>55</xdr:col>
      <xdr:colOff>50800</xdr:colOff>
      <xdr:row>82</xdr:row>
      <xdr:rowOff>69241</xdr:rowOff>
    </xdr:to>
    <xdr:sp macro="" textlink="">
      <xdr:nvSpPr>
        <xdr:cNvPr id="337" name="フローチャート: 判断 336"/>
        <xdr:cNvSpPr/>
      </xdr:nvSpPr>
      <xdr:spPr>
        <a:xfrm>
          <a:off x="9655175" y="1326454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14275</xdr:rowOff>
    </xdr:from>
    <xdr:to>
      <xdr:col>50</xdr:col>
      <xdr:colOff>165100</xdr:colOff>
      <xdr:row>82</xdr:row>
      <xdr:rowOff>115875</xdr:rowOff>
    </xdr:to>
    <xdr:sp macro="" textlink="">
      <xdr:nvSpPr>
        <xdr:cNvPr id="338" name="フローチャート: 判断 337"/>
        <xdr:cNvSpPr/>
      </xdr:nvSpPr>
      <xdr:spPr>
        <a:xfrm>
          <a:off x="8874125" y="133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41708</xdr:rowOff>
    </xdr:from>
    <xdr:to>
      <xdr:col>46</xdr:col>
      <xdr:colOff>38100</xdr:colOff>
      <xdr:row>82</xdr:row>
      <xdr:rowOff>143308</xdr:rowOff>
    </xdr:to>
    <xdr:sp macro="" textlink="">
      <xdr:nvSpPr>
        <xdr:cNvPr id="339" name="フローチャート: 判断 338"/>
        <xdr:cNvSpPr/>
      </xdr:nvSpPr>
      <xdr:spPr>
        <a:xfrm>
          <a:off x="8056563" y="1332908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20219</xdr:rowOff>
    </xdr:from>
    <xdr:to>
      <xdr:col>41</xdr:col>
      <xdr:colOff>101600</xdr:colOff>
      <xdr:row>82</xdr:row>
      <xdr:rowOff>121819</xdr:rowOff>
    </xdr:to>
    <xdr:sp macro="" textlink="">
      <xdr:nvSpPr>
        <xdr:cNvPr id="340" name="フローチャート: 判断 339"/>
        <xdr:cNvSpPr/>
      </xdr:nvSpPr>
      <xdr:spPr>
        <a:xfrm>
          <a:off x="7224713" y="133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1" name="フローチャート: 判断 340"/>
        <xdr:cNvSpPr/>
      </xdr:nvSpPr>
      <xdr:spPr>
        <a:xfrm>
          <a:off x="6407150" y="132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148692</xdr:rowOff>
    </xdr:from>
    <xdr:to>
      <xdr:col>50</xdr:col>
      <xdr:colOff>165100</xdr:colOff>
      <xdr:row>86</xdr:row>
      <xdr:rowOff>78842</xdr:rowOff>
    </xdr:to>
    <xdr:sp macro="" textlink="">
      <xdr:nvSpPr>
        <xdr:cNvPr id="347" name="楕円 346"/>
        <xdr:cNvSpPr/>
      </xdr:nvSpPr>
      <xdr:spPr>
        <a:xfrm>
          <a:off x="8874125" y="139218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145492</xdr:rowOff>
    </xdr:from>
    <xdr:to>
      <xdr:col>46</xdr:col>
      <xdr:colOff>38100</xdr:colOff>
      <xdr:row>86</xdr:row>
      <xdr:rowOff>75642</xdr:rowOff>
    </xdr:to>
    <xdr:sp macro="" textlink="">
      <xdr:nvSpPr>
        <xdr:cNvPr id="348" name="楕円 347"/>
        <xdr:cNvSpPr/>
      </xdr:nvSpPr>
      <xdr:spPr>
        <a:xfrm>
          <a:off x="8056563" y="1391864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24842</xdr:rowOff>
    </xdr:from>
    <xdr:to>
      <xdr:col>50</xdr:col>
      <xdr:colOff>114300</xdr:colOff>
      <xdr:row>86</xdr:row>
      <xdr:rowOff>28042</xdr:rowOff>
    </xdr:to>
    <xdr:cxnSp macro="">
      <xdr:nvCxnSpPr>
        <xdr:cNvPr id="349" name="直線コネクタ 348"/>
        <xdr:cNvCxnSpPr/>
      </xdr:nvCxnSpPr>
      <xdr:spPr>
        <a:xfrm>
          <a:off x="8107363" y="13959917"/>
          <a:ext cx="817562"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142291</xdr:rowOff>
    </xdr:from>
    <xdr:to>
      <xdr:col>41</xdr:col>
      <xdr:colOff>101600</xdr:colOff>
      <xdr:row>86</xdr:row>
      <xdr:rowOff>72441</xdr:rowOff>
    </xdr:to>
    <xdr:sp macro="" textlink="">
      <xdr:nvSpPr>
        <xdr:cNvPr id="350" name="楕円 349"/>
        <xdr:cNvSpPr/>
      </xdr:nvSpPr>
      <xdr:spPr>
        <a:xfrm>
          <a:off x="7224713" y="139154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21641</xdr:rowOff>
    </xdr:from>
    <xdr:to>
      <xdr:col>45</xdr:col>
      <xdr:colOff>177800</xdr:colOff>
      <xdr:row>86</xdr:row>
      <xdr:rowOff>24842</xdr:rowOff>
    </xdr:to>
    <xdr:cxnSp macro="">
      <xdr:nvCxnSpPr>
        <xdr:cNvPr id="351" name="直線コネクタ 350"/>
        <xdr:cNvCxnSpPr/>
      </xdr:nvCxnSpPr>
      <xdr:spPr>
        <a:xfrm>
          <a:off x="7275513" y="13956716"/>
          <a:ext cx="8318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142748</xdr:rowOff>
    </xdr:from>
    <xdr:to>
      <xdr:col>36</xdr:col>
      <xdr:colOff>165100</xdr:colOff>
      <xdr:row>86</xdr:row>
      <xdr:rowOff>72898</xdr:rowOff>
    </xdr:to>
    <xdr:sp macro="" textlink="">
      <xdr:nvSpPr>
        <xdr:cNvPr id="352" name="楕円 351"/>
        <xdr:cNvSpPr/>
      </xdr:nvSpPr>
      <xdr:spPr>
        <a:xfrm>
          <a:off x="6407150" y="1391589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21641</xdr:rowOff>
    </xdr:from>
    <xdr:to>
      <xdr:col>41</xdr:col>
      <xdr:colOff>50800</xdr:colOff>
      <xdr:row>86</xdr:row>
      <xdr:rowOff>22098</xdr:rowOff>
    </xdr:to>
    <xdr:cxnSp macro="">
      <xdr:nvCxnSpPr>
        <xdr:cNvPr id="353" name="直線コネクタ 352"/>
        <xdr:cNvCxnSpPr/>
      </xdr:nvCxnSpPr>
      <xdr:spPr>
        <a:xfrm flipV="1">
          <a:off x="6457950" y="13956716"/>
          <a:ext cx="817563"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132402</xdr:rowOff>
    </xdr:from>
    <xdr:ext cx="469744" cy="259045"/>
    <xdr:sp macro="" textlink="">
      <xdr:nvSpPr>
        <xdr:cNvPr id="354" name="n_1aveValue【公営住宅】&#10;一人当たり面積"/>
        <xdr:cNvSpPr txBox="1"/>
      </xdr:nvSpPr>
      <xdr:spPr>
        <a:xfrm>
          <a:off x="8691640" y="130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159835</xdr:rowOff>
    </xdr:from>
    <xdr:ext cx="469744" cy="259045"/>
    <xdr:sp macro="" textlink="">
      <xdr:nvSpPr>
        <xdr:cNvPr id="355" name="n_2aveValue【公営住宅】&#10;一人当たり面積"/>
        <xdr:cNvSpPr txBox="1"/>
      </xdr:nvSpPr>
      <xdr:spPr>
        <a:xfrm>
          <a:off x="7886777" y="1312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138346</xdr:rowOff>
    </xdr:from>
    <xdr:ext cx="469744" cy="259045"/>
    <xdr:sp macro="" textlink="">
      <xdr:nvSpPr>
        <xdr:cNvPr id="356" name="n_3aveValue【公営住宅】&#10;一人当たり面積"/>
        <xdr:cNvSpPr txBox="1"/>
      </xdr:nvSpPr>
      <xdr:spPr>
        <a:xfrm>
          <a:off x="7054927" y="131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公営住宅】&#10;一人当たり面積"/>
        <xdr:cNvSpPr txBox="1"/>
      </xdr:nvSpPr>
      <xdr:spPr>
        <a:xfrm>
          <a:off x="6237365" y="130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69969</xdr:rowOff>
    </xdr:from>
    <xdr:ext cx="469744" cy="259045"/>
    <xdr:sp macro="" textlink="">
      <xdr:nvSpPr>
        <xdr:cNvPr id="358" name="n_1mainValue【公営住宅】&#10;一人当たり面積"/>
        <xdr:cNvSpPr txBox="1"/>
      </xdr:nvSpPr>
      <xdr:spPr>
        <a:xfrm>
          <a:off x="8691640" y="1400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66769</xdr:rowOff>
    </xdr:from>
    <xdr:ext cx="469744" cy="259045"/>
    <xdr:sp macro="" textlink="">
      <xdr:nvSpPr>
        <xdr:cNvPr id="359" name="n_2mainValue【公営住宅】&#10;一人当たり面積"/>
        <xdr:cNvSpPr txBox="1"/>
      </xdr:nvSpPr>
      <xdr:spPr>
        <a:xfrm>
          <a:off x="7886777" y="140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63568</xdr:rowOff>
    </xdr:from>
    <xdr:ext cx="469744" cy="259045"/>
    <xdr:sp macro="" textlink="">
      <xdr:nvSpPr>
        <xdr:cNvPr id="360" name="n_3mainValue【公営住宅】&#10;一人当たり面積"/>
        <xdr:cNvSpPr txBox="1"/>
      </xdr:nvSpPr>
      <xdr:spPr>
        <a:xfrm>
          <a:off x="7054927" y="1399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64025</xdr:rowOff>
    </xdr:from>
    <xdr:ext cx="469744" cy="259045"/>
    <xdr:sp macro="" textlink="">
      <xdr:nvSpPr>
        <xdr:cNvPr id="361" name="n_4mainValue【公営住宅】&#10;一人当たり面積"/>
        <xdr:cNvSpPr txBox="1"/>
      </xdr:nvSpPr>
      <xdr:spPr>
        <a:xfrm>
          <a:off x="6237365" y="139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4" name="テキスト ボックス 373"/>
        <xdr:cNvSpPr txBox="1"/>
      </xdr:nvSpPr>
      <xdr:spPr>
        <a:xfrm>
          <a:off x="344654" y="177239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4" name="テキスト ボックス 383"/>
        <xdr:cNvSpPr txBox="1"/>
      </xdr:nvSpPr>
      <xdr:spPr>
        <a:xfrm>
          <a:off x="344654" y="16091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xdr:cNvSpPr txBox="1"/>
      </xdr:nvSpPr>
      <xdr:spPr>
        <a:xfrm>
          <a:off x="344654"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76200</xdr:rowOff>
    </xdr:to>
    <xdr:cxnSp macro="">
      <xdr:nvCxnSpPr>
        <xdr:cNvPr id="388" name="直線コネクタ 387"/>
        <xdr:cNvCxnSpPr/>
      </xdr:nvCxnSpPr>
      <xdr:spPr>
        <a:xfrm flipV="1">
          <a:off x="4291965" y="16422732"/>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89" name="【港湾・漁港】&#10;有形固定資産減価償却率最小値テキスト"/>
        <xdr:cNvSpPr txBox="1"/>
      </xdr:nvSpPr>
      <xdr:spPr>
        <a:xfrm>
          <a:off x="43307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0" name="直線コネクタ 389"/>
        <xdr:cNvCxnSpPr/>
      </xdr:nvCxnSpPr>
      <xdr:spPr>
        <a:xfrm>
          <a:off x="4217988" y="17735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91" name="【港湾・漁港】&#10;有形固定資産減価償却率最大値テキスト"/>
        <xdr:cNvSpPr txBox="1"/>
      </xdr:nvSpPr>
      <xdr:spPr>
        <a:xfrm>
          <a:off x="4330700" y="1619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92" name="直線コネクタ 391"/>
        <xdr:cNvCxnSpPr/>
      </xdr:nvCxnSpPr>
      <xdr:spPr>
        <a:xfrm>
          <a:off x="4217988" y="1642273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114861</xdr:rowOff>
    </xdr:from>
    <xdr:ext cx="405111" cy="259045"/>
    <xdr:sp macro="" textlink="">
      <xdr:nvSpPr>
        <xdr:cNvPr id="393" name="【港湾・漁港】&#10;有形固定資産減価償却率平均値テキスト"/>
        <xdr:cNvSpPr txBox="1"/>
      </xdr:nvSpPr>
      <xdr:spPr>
        <a:xfrm>
          <a:off x="4330700" y="16745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394" name="フローチャート: 判断 393"/>
        <xdr:cNvSpPr/>
      </xdr:nvSpPr>
      <xdr:spPr>
        <a:xfrm>
          <a:off x="4241800" y="1676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85816</xdr:rowOff>
    </xdr:from>
    <xdr:to>
      <xdr:col>20</xdr:col>
      <xdr:colOff>38100</xdr:colOff>
      <xdr:row>104</xdr:row>
      <xdr:rowOff>15966</xdr:rowOff>
    </xdr:to>
    <xdr:sp macro="" textlink="">
      <xdr:nvSpPr>
        <xdr:cNvPr id="395" name="フローチャート: 判断 394"/>
        <xdr:cNvSpPr/>
      </xdr:nvSpPr>
      <xdr:spPr>
        <a:xfrm>
          <a:off x="3475038" y="1688791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396" name="フローチャート: 判断 395"/>
        <xdr:cNvSpPr/>
      </xdr:nvSpPr>
      <xdr:spPr>
        <a:xfrm>
          <a:off x="2643188" y="168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97" name="フローチャート: 判断 396"/>
        <xdr:cNvSpPr/>
      </xdr:nvSpPr>
      <xdr:spPr>
        <a:xfrm>
          <a:off x="1825625" y="1684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xdr:rowOff>
    </xdr:from>
    <xdr:to>
      <xdr:col>6</xdr:col>
      <xdr:colOff>38100</xdr:colOff>
      <xdr:row>103</xdr:row>
      <xdr:rowOff>102507</xdr:rowOff>
    </xdr:to>
    <xdr:sp macro="" textlink="">
      <xdr:nvSpPr>
        <xdr:cNvPr id="398" name="フローチャート: 判断 397"/>
        <xdr:cNvSpPr/>
      </xdr:nvSpPr>
      <xdr:spPr>
        <a:xfrm>
          <a:off x="1008063" y="168030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04" name="楕円 403"/>
        <xdr:cNvSpPr/>
      </xdr:nvSpPr>
      <xdr:spPr>
        <a:xfrm>
          <a:off x="3475038" y="1714264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129902</xdr:rowOff>
    </xdr:from>
    <xdr:to>
      <xdr:col>15</xdr:col>
      <xdr:colOff>101600</xdr:colOff>
      <xdr:row>105</xdr:row>
      <xdr:rowOff>60052</xdr:rowOff>
    </xdr:to>
    <xdr:sp macro="" textlink="">
      <xdr:nvSpPr>
        <xdr:cNvPr id="405" name="楕円 404"/>
        <xdr:cNvSpPr/>
      </xdr:nvSpPr>
      <xdr:spPr>
        <a:xfrm>
          <a:off x="2643188"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xdr:rowOff>
    </xdr:from>
    <xdr:to>
      <xdr:col>19</xdr:col>
      <xdr:colOff>177800</xdr:colOff>
      <xdr:row>105</xdr:row>
      <xdr:rowOff>48442</xdr:rowOff>
    </xdr:to>
    <xdr:cxnSp macro="">
      <xdr:nvCxnSpPr>
        <xdr:cNvPr id="406" name="直線コネクタ 405"/>
        <xdr:cNvCxnSpPr/>
      </xdr:nvCxnSpPr>
      <xdr:spPr>
        <a:xfrm>
          <a:off x="2693988" y="17154252"/>
          <a:ext cx="83185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07" name="楕円 406"/>
        <xdr:cNvSpPr/>
      </xdr:nvSpPr>
      <xdr:spPr>
        <a:xfrm>
          <a:off x="1825625"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105</xdr:row>
      <xdr:rowOff>9252</xdr:rowOff>
    </xdr:to>
    <xdr:cxnSp macro="">
      <xdr:nvCxnSpPr>
        <xdr:cNvPr id="408" name="直線コネクタ 407"/>
        <xdr:cNvCxnSpPr/>
      </xdr:nvCxnSpPr>
      <xdr:spPr>
        <a:xfrm>
          <a:off x="1876425" y="17108532"/>
          <a:ext cx="817563"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9" name="楕円 408"/>
        <xdr:cNvSpPr/>
      </xdr:nvSpPr>
      <xdr:spPr>
        <a:xfrm>
          <a:off x="1008063" y="1701201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134982</xdr:rowOff>
    </xdr:to>
    <xdr:cxnSp macro="">
      <xdr:nvCxnSpPr>
        <xdr:cNvPr id="410" name="直線コネクタ 409"/>
        <xdr:cNvCxnSpPr/>
      </xdr:nvCxnSpPr>
      <xdr:spPr>
        <a:xfrm>
          <a:off x="1058863" y="17062813"/>
          <a:ext cx="817562"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32493</xdr:rowOff>
    </xdr:from>
    <xdr:ext cx="405111" cy="259045"/>
    <xdr:sp macro="" textlink="">
      <xdr:nvSpPr>
        <xdr:cNvPr id="411" name="n_1aveValue【港湾・漁港】&#10;有形固定資産減価償却率"/>
        <xdr:cNvSpPr txBox="1"/>
      </xdr:nvSpPr>
      <xdr:spPr>
        <a:xfrm>
          <a:off x="3324869"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12" name="n_2aveValue【港湾・漁港】&#10;有形固定資産減価償却率"/>
        <xdr:cNvSpPr txBox="1"/>
      </xdr:nvSpPr>
      <xdr:spPr>
        <a:xfrm>
          <a:off x="2505719" y="1661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413" name="n_3aveValue【港湾・漁港】&#10;有形固定資産減価償却率"/>
        <xdr:cNvSpPr txBox="1"/>
      </xdr:nvSpPr>
      <xdr:spPr>
        <a:xfrm>
          <a:off x="1688157" y="1662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414" name="n_4aveValue【港湾・漁港】&#10;有形固定資産減価償却率"/>
        <xdr:cNvSpPr txBox="1"/>
      </xdr:nvSpPr>
      <xdr:spPr>
        <a:xfrm>
          <a:off x="870594" y="1657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415" name="n_1mainValue【港湾・漁港】&#10;有形固定資産減価償却率"/>
        <xdr:cNvSpPr txBox="1"/>
      </xdr:nvSpPr>
      <xdr:spPr>
        <a:xfrm>
          <a:off x="3324869" y="1723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16" name="n_2mainValue【港湾・漁港】&#10;有形固定資産減価償却率"/>
        <xdr:cNvSpPr txBox="1"/>
      </xdr:nvSpPr>
      <xdr:spPr>
        <a:xfrm>
          <a:off x="2505719" y="1719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17" name="n_3mainValue【港湾・漁港】&#10;有形固定資産減価償却率"/>
        <xdr:cNvSpPr txBox="1"/>
      </xdr:nvSpPr>
      <xdr:spPr>
        <a:xfrm>
          <a:off x="1688157" y="17150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18" name="n_4mainValue【港湾・漁港】&#10;有形固定資産減価償却率"/>
        <xdr:cNvSpPr txBox="1"/>
      </xdr:nvSpPr>
      <xdr:spPr>
        <a:xfrm>
          <a:off x="870594" y="1710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118225" y="1786617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0" name="テキスト ボックス 429"/>
        <xdr:cNvSpPr txBox="1"/>
      </xdr:nvSpPr>
      <xdr:spPr>
        <a:xfrm>
          <a:off x="5883727" y="17723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118225" y="1753960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2" name="テキスト ボックス 431"/>
        <xdr:cNvSpPr txBox="1"/>
      </xdr:nvSpPr>
      <xdr:spPr>
        <a:xfrm>
          <a:off x="5565669" y="17397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118225" y="172130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4" name="テキスト ボックス 433"/>
        <xdr:cNvSpPr txBox="1"/>
      </xdr:nvSpPr>
      <xdr:spPr>
        <a:xfrm>
          <a:off x="5565669" y="170708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118225" y="1688646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6" name="テキスト ボックス 435"/>
        <xdr:cNvSpPr txBox="1"/>
      </xdr:nvSpPr>
      <xdr:spPr>
        <a:xfrm>
          <a:off x="5565669" y="16744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118225" y="165598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38" name="テキスト ボックス 437"/>
        <xdr:cNvSpPr txBox="1"/>
      </xdr:nvSpPr>
      <xdr:spPr>
        <a:xfrm>
          <a:off x="5475516" y="16417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118225" y="1623332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40" name="テキスト ボックス 439"/>
        <xdr:cNvSpPr txBox="1"/>
      </xdr:nvSpPr>
      <xdr:spPr>
        <a:xfrm>
          <a:off x="5475516" y="1609109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xdr:cNvSpPr txBox="1"/>
      </xdr:nvSpPr>
      <xdr:spPr>
        <a:xfrm>
          <a:off x="5475516"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144111</xdr:rowOff>
    </xdr:from>
    <xdr:to>
      <xdr:col>54</xdr:col>
      <xdr:colOff>189865</xdr:colOff>
      <xdr:row>108</xdr:row>
      <xdr:rowOff>83843</xdr:rowOff>
    </xdr:to>
    <xdr:cxnSp macro="">
      <xdr:nvCxnSpPr>
        <xdr:cNvPr id="444" name="直線コネクタ 443"/>
        <xdr:cNvCxnSpPr/>
      </xdr:nvCxnSpPr>
      <xdr:spPr>
        <a:xfrm flipV="1">
          <a:off x="9691053" y="16603311"/>
          <a:ext cx="0" cy="11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87670</xdr:rowOff>
    </xdr:from>
    <xdr:ext cx="599010" cy="259045"/>
    <xdr:sp macro="" textlink="">
      <xdr:nvSpPr>
        <xdr:cNvPr id="445" name="【港湾・漁港】&#10;一人当たり有形固定資産（償却資産）額最小値テキスト"/>
        <xdr:cNvSpPr txBox="1"/>
      </xdr:nvSpPr>
      <xdr:spPr>
        <a:xfrm>
          <a:off x="9729788" y="177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83843</xdr:rowOff>
    </xdr:from>
    <xdr:to>
      <xdr:col>55</xdr:col>
      <xdr:colOff>88900</xdr:colOff>
      <xdr:row>108</xdr:row>
      <xdr:rowOff>83843</xdr:rowOff>
    </xdr:to>
    <xdr:cxnSp macro="">
      <xdr:nvCxnSpPr>
        <xdr:cNvPr id="446" name="直線コネクタ 445"/>
        <xdr:cNvCxnSpPr/>
      </xdr:nvCxnSpPr>
      <xdr:spPr>
        <a:xfrm>
          <a:off x="9617075" y="1774319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90788</xdr:rowOff>
    </xdr:from>
    <xdr:ext cx="690189" cy="259045"/>
    <xdr:sp macro="" textlink="">
      <xdr:nvSpPr>
        <xdr:cNvPr id="447" name="【港湾・漁港】&#10;一人当たり有形固定資産（償却資産）額最大値テキスト"/>
        <xdr:cNvSpPr txBox="1"/>
      </xdr:nvSpPr>
      <xdr:spPr>
        <a:xfrm>
          <a:off x="9729788" y="16378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144111</xdr:rowOff>
    </xdr:from>
    <xdr:to>
      <xdr:col>55</xdr:col>
      <xdr:colOff>88900</xdr:colOff>
      <xdr:row>101</xdr:row>
      <xdr:rowOff>144111</xdr:rowOff>
    </xdr:to>
    <xdr:cxnSp macro="">
      <xdr:nvCxnSpPr>
        <xdr:cNvPr id="448" name="直線コネクタ 447"/>
        <xdr:cNvCxnSpPr/>
      </xdr:nvCxnSpPr>
      <xdr:spPr>
        <a:xfrm>
          <a:off x="9617075" y="1660331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11075</xdr:rowOff>
    </xdr:from>
    <xdr:ext cx="599010" cy="259045"/>
    <xdr:sp macro="" textlink="">
      <xdr:nvSpPr>
        <xdr:cNvPr id="449" name="【港湾・漁港】&#10;一人当たり有形固定資産（償却資産）額平均値テキスト"/>
        <xdr:cNvSpPr txBox="1"/>
      </xdr:nvSpPr>
      <xdr:spPr>
        <a:xfrm>
          <a:off x="9729788" y="1715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32648</xdr:rowOff>
    </xdr:from>
    <xdr:to>
      <xdr:col>55</xdr:col>
      <xdr:colOff>50800</xdr:colOff>
      <xdr:row>105</xdr:row>
      <xdr:rowOff>134248</xdr:rowOff>
    </xdr:to>
    <xdr:sp macro="" textlink="">
      <xdr:nvSpPr>
        <xdr:cNvPr id="450" name="フローチャート: 判断 449"/>
        <xdr:cNvSpPr/>
      </xdr:nvSpPr>
      <xdr:spPr>
        <a:xfrm>
          <a:off x="9655175" y="1717764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55756</xdr:rowOff>
    </xdr:from>
    <xdr:to>
      <xdr:col>50</xdr:col>
      <xdr:colOff>165100</xdr:colOff>
      <xdr:row>104</xdr:row>
      <xdr:rowOff>157356</xdr:rowOff>
    </xdr:to>
    <xdr:sp macro="" textlink="">
      <xdr:nvSpPr>
        <xdr:cNvPr id="451" name="フローチャート: 判断 450"/>
        <xdr:cNvSpPr/>
      </xdr:nvSpPr>
      <xdr:spPr>
        <a:xfrm>
          <a:off x="8874125" y="170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74292</xdr:rowOff>
    </xdr:from>
    <xdr:to>
      <xdr:col>46</xdr:col>
      <xdr:colOff>38100</xdr:colOff>
      <xdr:row>105</xdr:row>
      <xdr:rowOff>4442</xdr:rowOff>
    </xdr:to>
    <xdr:sp macro="" textlink="">
      <xdr:nvSpPr>
        <xdr:cNvPr id="452" name="フローチャート: 判断 451"/>
        <xdr:cNvSpPr/>
      </xdr:nvSpPr>
      <xdr:spPr>
        <a:xfrm>
          <a:off x="8056563" y="1704784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113720</xdr:rowOff>
    </xdr:from>
    <xdr:to>
      <xdr:col>41</xdr:col>
      <xdr:colOff>101600</xdr:colOff>
      <xdr:row>105</xdr:row>
      <xdr:rowOff>43870</xdr:rowOff>
    </xdr:to>
    <xdr:sp macro="" textlink="">
      <xdr:nvSpPr>
        <xdr:cNvPr id="453" name="フローチャート: 判断 452"/>
        <xdr:cNvSpPr/>
      </xdr:nvSpPr>
      <xdr:spPr>
        <a:xfrm>
          <a:off x="7224713" y="1708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134175</xdr:rowOff>
    </xdr:from>
    <xdr:to>
      <xdr:col>36</xdr:col>
      <xdr:colOff>165100</xdr:colOff>
      <xdr:row>105</xdr:row>
      <xdr:rowOff>64325</xdr:rowOff>
    </xdr:to>
    <xdr:sp macro="" textlink="">
      <xdr:nvSpPr>
        <xdr:cNvPr id="454" name="フローチャート: 判断 453"/>
        <xdr:cNvSpPr/>
      </xdr:nvSpPr>
      <xdr:spPr>
        <a:xfrm>
          <a:off x="6407150" y="171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74071</xdr:rowOff>
    </xdr:from>
    <xdr:to>
      <xdr:col>50</xdr:col>
      <xdr:colOff>165100</xdr:colOff>
      <xdr:row>101</xdr:row>
      <xdr:rowOff>4221</xdr:rowOff>
    </xdr:to>
    <xdr:sp macro="" textlink="">
      <xdr:nvSpPr>
        <xdr:cNvPr id="460" name="楕円 459"/>
        <xdr:cNvSpPr/>
      </xdr:nvSpPr>
      <xdr:spPr>
        <a:xfrm>
          <a:off x="8874125" y="163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116236</xdr:rowOff>
    </xdr:from>
    <xdr:to>
      <xdr:col>46</xdr:col>
      <xdr:colOff>38100</xdr:colOff>
      <xdr:row>101</xdr:row>
      <xdr:rowOff>46386</xdr:rowOff>
    </xdr:to>
    <xdr:sp macro="" textlink="">
      <xdr:nvSpPr>
        <xdr:cNvPr id="461" name="楕円 460"/>
        <xdr:cNvSpPr/>
      </xdr:nvSpPr>
      <xdr:spPr>
        <a:xfrm>
          <a:off x="8056563" y="1640398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124871</xdr:rowOff>
    </xdr:from>
    <xdr:to>
      <xdr:col>50</xdr:col>
      <xdr:colOff>114300</xdr:colOff>
      <xdr:row>100</xdr:row>
      <xdr:rowOff>167036</xdr:rowOff>
    </xdr:to>
    <xdr:cxnSp macro="">
      <xdr:nvCxnSpPr>
        <xdr:cNvPr id="462" name="直線コネクタ 461"/>
        <xdr:cNvCxnSpPr/>
      </xdr:nvCxnSpPr>
      <xdr:spPr>
        <a:xfrm flipV="1">
          <a:off x="8107363" y="16412621"/>
          <a:ext cx="817562"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136565</xdr:rowOff>
    </xdr:from>
    <xdr:to>
      <xdr:col>41</xdr:col>
      <xdr:colOff>101600</xdr:colOff>
      <xdr:row>101</xdr:row>
      <xdr:rowOff>66715</xdr:rowOff>
    </xdr:to>
    <xdr:sp macro="" textlink="">
      <xdr:nvSpPr>
        <xdr:cNvPr id="463" name="楕円 462"/>
        <xdr:cNvSpPr/>
      </xdr:nvSpPr>
      <xdr:spPr>
        <a:xfrm>
          <a:off x="7224713" y="1642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167036</xdr:rowOff>
    </xdr:from>
    <xdr:to>
      <xdr:col>45</xdr:col>
      <xdr:colOff>177800</xdr:colOff>
      <xdr:row>101</xdr:row>
      <xdr:rowOff>15915</xdr:rowOff>
    </xdr:to>
    <xdr:cxnSp macro="">
      <xdr:nvCxnSpPr>
        <xdr:cNvPr id="464" name="直線コネクタ 463"/>
        <xdr:cNvCxnSpPr/>
      </xdr:nvCxnSpPr>
      <xdr:spPr>
        <a:xfrm flipV="1">
          <a:off x="7275513" y="16454786"/>
          <a:ext cx="83185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171047</xdr:rowOff>
    </xdr:from>
    <xdr:to>
      <xdr:col>36</xdr:col>
      <xdr:colOff>165100</xdr:colOff>
      <xdr:row>101</xdr:row>
      <xdr:rowOff>101197</xdr:rowOff>
    </xdr:to>
    <xdr:sp macro="" textlink="">
      <xdr:nvSpPr>
        <xdr:cNvPr id="465" name="楕円 464"/>
        <xdr:cNvSpPr/>
      </xdr:nvSpPr>
      <xdr:spPr>
        <a:xfrm>
          <a:off x="6407150" y="164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15915</xdr:rowOff>
    </xdr:from>
    <xdr:to>
      <xdr:col>41</xdr:col>
      <xdr:colOff>50800</xdr:colOff>
      <xdr:row>101</xdr:row>
      <xdr:rowOff>50397</xdr:rowOff>
    </xdr:to>
    <xdr:cxnSp macro="">
      <xdr:nvCxnSpPr>
        <xdr:cNvPr id="466" name="直線コネクタ 465"/>
        <xdr:cNvCxnSpPr/>
      </xdr:nvCxnSpPr>
      <xdr:spPr>
        <a:xfrm flipV="1">
          <a:off x="6457950" y="16475115"/>
          <a:ext cx="817563"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148483</xdr:rowOff>
    </xdr:from>
    <xdr:ext cx="599010" cy="259045"/>
    <xdr:sp macro="" textlink="">
      <xdr:nvSpPr>
        <xdr:cNvPr id="467" name="n_1aveValue【港湾・漁港】&#10;一人当たり有形固定資産（償却資産）額"/>
        <xdr:cNvSpPr txBox="1"/>
      </xdr:nvSpPr>
      <xdr:spPr>
        <a:xfrm>
          <a:off x="8636533" y="171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167019</xdr:rowOff>
    </xdr:from>
    <xdr:ext cx="599010" cy="259045"/>
    <xdr:sp macro="" textlink="">
      <xdr:nvSpPr>
        <xdr:cNvPr id="468" name="n_2aveValue【港湾・漁港】&#10;一人当たり有形固定資産（償却資産）額"/>
        <xdr:cNvSpPr txBox="1"/>
      </xdr:nvSpPr>
      <xdr:spPr>
        <a:xfrm>
          <a:off x="7822145" y="1714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34997</xdr:rowOff>
    </xdr:from>
    <xdr:ext cx="599010" cy="259045"/>
    <xdr:sp macro="" textlink="">
      <xdr:nvSpPr>
        <xdr:cNvPr id="469" name="n_3aveValue【港湾・漁港】&#10;一人当たり有形固定資産（償却資産）額"/>
        <xdr:cNvSpPr txBox="1"/>
      </xdr:nvSpPr>
      <xdr:spPr>
        <a:xfrm>
          <a:off x="7004583" y="171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55452</xdr:rowOff>
    </xdr:from>
    <xdr:ext cx="599010" cy="259045"/>
    <xdr:sp macro="" textlink="">
      <xdr:nvSpPr>
        <xdr:cNvPr id="470" name="n_4aveValue【港湾・漁港】&#10;一人当たり有形固定資産（償却資産）額"/>
        <xdr:cNvSpPr txBox="1"/>
      </xdr:nvSpPr>
      <xdr:spPr>
        <a:xfrm>
          <a:off x="6172733" y="1720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20748</xdr:rowOff>
    </xdr:from>
    <xdr:ext cx="690189" cy="259045"/>
    <xdr:sp macro="" textlink="">
      <xdr:nvSpPr>
        <xdr:cNvPr id="471" name="n_1mainValue【港湾・漁港】&#10;一人当たり有形固定資産（償却資産）額"/>
        <xdr:cNvSpPr txBox="1"/>
      </xdr:nvSpPr>
      <xdr:spPr>
        <a:xfrm>
          <a:off x="8595705" y="16137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62913</xdr:rowOff>
    </xdr:from>
    <xdr:ext cx="690189" cy="259045"/>
    <xdr:sp macro="" textlink="">
      <xdr:nvSpPr>
        <xdr:cNvPr id="472" name="n_2mainValue【港湾・漁港】&#10;一人当たり有形固定資産（償却資産）額"/>
        <xdr:cNvSpPr txBox="1"/>
      </xdr:nvSpPr>
      <xdr:spPr>
        <a:xfrm>
          <a:off x="7776555" y="16179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83242</xdr:rowOff>
    </xdr:from>
    <xdr:ext cx="690189" cy="259045"/>
    <xdr:sp macro="" textlink="">
      <xdr:nvSpPr>
        <xdr:cNvPr id="473" name="n_3mainValue【港湾・漁港】&#10;一人当たり有形固定資産（償却資産）額"/>
        <xdr:cNvSpPr txBox="1"/>
      </xdr:nvSpPr>
      <xdr:spPr>
        <a:xfrm>
          <a:off x="6958993" y="16199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117724</xdr:rowOff>
    </xdr:from>
    <xdr:ext cx="690189" cy="259045"/>
    <xdr:sp macro="" textlink="">
      <xdr:nvSpPr>
        <xdr:cNvPr id="474" name="n_4mainValue【港湾・漁港】&#10;一人当たり有形固定資産（償却資産）額"/>
        <xdr:cNvSpPr txBox="1"/>
      </xdr:nvSpPr>
      <xdr:spPr>
        <a:xfrm>
          <a:off x="6141430" y="16234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99" name="直線コネクタ 498"/>
        <xdr:cNvCxnSpPr/>
      </xdr:nvCxnSpPr>
      <xdr:spPr>
        <a:xfrm flipV="1">
          <a:off x="15104427" y="546925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500" name="【認定こども園・幼稚園・保育所】&#10;有形固定資産減価償却率最小値テキスト"/>
        <xdr:cNvSpPr txBox="1"/>
      </xdr:nvSpPr>
      <xdr:spPr>
        <a:xfrm>
          <a:off x="15143163"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501" name="直線コネクタ 500"/>
        <xdr:cNvCxnSpPr/>
      </xdr:nvCxnSpPr>
      <xdr:spPr>
        <a:xfrm>
          <a:off x="15016163" y="67894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02" name="【認定こども園・幼稚園・保育所】&#10;有形固定資産減価償却率最大値テキスト"/>
        <xdr:cNvSpPr txBox="1"/>
      </xdr:nvSpPr>
      <xdr:spPr>
        <a:xfrm>
          <a:off x="15143163" y="52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03" name="直線コネクタ 502"/>
        <xdr:cNvCxnSpPr/>
      </xdr:nvCxnSpPr>
      <xdr:spPr>
        <a:xfrm>
          <a:off x="15016163" y="54692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04" name="【認定こども園・幼稚園・保育所】&#10;有形固定資産減価償却率平均値テキスト"/>
        <xdr:cNvSpPr txBox="1"/>
      </xdr:nvSpPr>
      <xdr:spPr>
        <a:xfrm>
          <a:off x="15143163"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05" name="フローチャート: 判断 504"/>
        <xdr:cNvSpPr/>
      </xdr:nvSpPr>
      <xdr:spPr>
        <a:xfrm>
          <a:off x="15054263"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06" name="フローチャート: 判断 505"/>
        <xdr:cNvSpPr/>
      </xdr:nvSpPr>
      <xdr:spPr>
        <a:xfrm>
          <a:off x="14273213"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07" name="フローチャート: 判断 506"/>
        <xdr:cNvSpPr/>
      </xdr:nvSpPr>
      <xdr:spPr>
        <a:xfrm>
          <a:off x="13455650" y="606425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08" name="フローチャート: 判断 507"/>
        <xdr:cNvSpPr/>
      </xdr:nvSpPr>
      <xdr:spPr>
        <a:xfrm>
          <a:off x="12638088" y="59956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09" name="フローチャート: 判断 508"/>
        <xdr:cNvSpPr/>
      </xdr:nvSpPr>
      <xdr:spPr>
        <a:xfrm>
          <a:off x="11806238" y="59994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15" name="楕円 514"/>
        <xdr:cNvSpPr/>
      </xdr:nvSpPr>
      <xdr:spPr>
        <a:xfrm>
          <a:off x="14273213" y="62490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16" name="楕円 515"/>
        <xdr:cNvSpPr/>
      </xdr:nvSpPr>
      <xdr:spPr>
        <a:xfrm>
          <a:off x="13455650" y="62414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38</xdr:row>
      <xdr:rowOff>137160</xdr:rowOff>
    </xdr:to>
    <xdr:cxnSp macro="">
      <xdr:nvCxnSpPr>
        <xdr:cNvPr id="517" name="直線コネクタ 516"/>
        <xdr:cNvCxnSpPr/>
      </xdr:nvCxnSpPr>
      <xdr:spPr>
        <a:xfrm>
          <a:off x="13506450" y="6292215"/>
          <a:ext cx="817563"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518" name="楕円 517"/>
        <xdr:cNvSpPr/>
      </xdr:nvSpPr>
      <xdr:spPr>
        <a:xfrm>
          <a:off x="12638088" y="62528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129540</xdr:rowOff>
    </xdr:from>
    <xdr:to>
      <xdr:col>76</xdr:col>
      <xdr:colOff>114300</xdr:colOff>
      <xdr:row>38</xdr:row>
      <xdr:rowOff>140970</xdr:rowOff>
    </xdr:to>
    <xdr:cxnSp macro="">
      <xdr:nvCxnSpPr>
        <xdr:cNvPr id="519" name="直線コネクタ 518"/>
        <xdr:cNvCxnSpPr/>
      </xdr:nvCxnSpPr>
      <xdr:spPr>
        <a:xfrm flipV="1">
          <a:off x="12688888" y="6292215"/>
          <a:ext cx="8175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520" name="楕円 519"/>
        <xdr:cNvSpPr/>
      </xdr:nvSpPr>
      <xdr:spPr>
        <a:xfrm>
          <a:off x="11806238" y="62357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38</xdr:row>
      <xdr:rowOff>140970</xdr:rowOff>
    </xdr:to>
    <xdr:cxnSp macro="">
      <xdr:nvCxnSpPr>
        <xdr:cNvPr id="521" name="直線コネクタ 520"/>
        <xdr:cNvCxnSpPr/>
      </xdr:nvCxnSpPr>
      <xdr:spPr>
        <a:xfrm>
          <a:off x="11857038" y="6286500"/>
          <a:ext cx="8318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22" name="n_1aveValue【認定こども園・幼稚園・保育所】&#10;有形固定資産減価償却率"/>
        <xdr:cNvSpPr txBox="1"/>
      </xdr:nvSpPr>
      <xdr:spPr>
        <a:xfrm>
          <a:off x="14123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523" name="n_2aveValue【認定こども園・幼稚園・保育所】&#10;有形固定資産減価償却率"/>
        <xdr:cNvSpPr txBox="1"/>
      </xdr:nvSpPr>
      <xdr:spPr>
        <a:xfrm>
          <a:off x="13318182"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24" name="n_3aveValue【認定こども園・幼稚園・保育所】&#10;有形固定資産減価償却率"/>
        <xdr:cNvSpPr txBox="1"/>
      </xdr:nvSpPr>
      <xdr:spPr>
        <a:xfrm>
          <a:off x="1250061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25" name="n_4aveValue【認定こども園・幼稚園・保育所】&#10;有形固定資産減価償却率"/>
        <xdr:cNvSpPr txBox="1"/>
      </xdr:nvSpPr>
      <xdr:spPr>
        <a:xfrm>
          <a:off x="11668769"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26" name="n_1mainValue【認定こども園・幼稚園・保育所】&#10;有形固定資産減価償却率"/>
        <xdr:cNvSpPr txBox="1"/>
      </xdr:nvSpPr>
      <xdr:spPr>
        <a:xfrm>
          <a:off x="14123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27" name="n_2mainValue【認定こども園・幼稚園・保育所】&#10;有形固定資産減価償却率"/>
        <xdr:cNvSpPr txBox="1"/>
      </xdr:nvSpPr>
      <xdr:spPr>
        <a:xfrm>
          <a:off x="13318182"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528" name="n_3mainValue【認定こども園・幼稚園・保育所】&#10;有形固定資産減価償却率"/>
        <xdr:cNvSpPr txBox="1"/>
      </xdr:nvSpPr>
      <xdr:spPr>
        <a:xfrm>
          <a:off x="12500619"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529" name="n_4mainValue【認定こども園・幼稚園・保育所】&#10;有形固定資産減価償却率"/>
        <xdr:cNvSpPr txBox="1"/>
      </xdr:nvSpPr>
      <xdr:spPr>
        <a:xfrm>
          <a:off x="11668769" y="63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40" name="テキスト ボックス 539"/>
        <xdr:cNvSpPr txBox="1"/>
      </xdr:nvSpPr>
      <xdr:spPr>
        <a:xfrm>
          <a:off x="1649208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41" name="直線コネクタ 540"/>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2" name="テキスト ボックス 541"/>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3" name="直線コネクタ 542"/>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4" name="テキスト ボックス 543"/>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6" name="テキスト ボックス 545"/>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7" name="直線コネクタ 546"/>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8" name="テキスト ボックス 547"/>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9" name="直線コネクタ 548"/>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0" name="テキスト ボックス 549"/>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2" name="テキスト ボックス 551"/>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認定こども園・幼稚園・保育所】&#10;一人当たり面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554" name="直線コネクタ 553"/>
        <xdr:cNvCxnSpPr/>
      </xdr:nvCxnSpPr>
      <xdr:spPr>
        <a:xfrm flipV="1">
          <a:off x="20503514" y="554164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555" name="【認定こども園・幼稚園・保育所】&#10;一人当たり面積最小値テキスト"/>
        <xdr:cNvSpPr txBox="1"/>
      </xdr:nvSpPr>
      <xdr:spPr>
        <a:xfrm>
          <a:off x="20542250"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556" name="直線コネクタ 555"/>
        <xdr:cNvCxnSpPr/>
      </xdr:nvCxnSpPr>
      <xdr:spPr>
        <a:xfrm>
          <a:off x="20429538" y="69322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557" name="【認定こども園・幼稚園・保育所】&#10;一人当たり面積最大値テキスト"/>
        <xdr:cNvSpPr txBox="1"/>
      </xdr:nvSpPr>
      <xdr:spPr>
        <a:xfrm>
          <a:off x="20542250" y="533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558" name="直線コネクタ 557"/>
        <xdr:cNvCxnSpPr/>
      </xdr:nvCxnSpPr>
      <xdr:spPr>
        <a:xfrm>
          <a:off x="20429538" y="55416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559" name="【認定こども園・幼稚園・保育所】&#10;一人当たり面積平均値テキスト"/>
        <xdr:cNvSpPr txBox="1"/>
      </xdr:nvSpPr>
      <xdr:spPr>
        <a:xfrm>
          <a:off x="20542250" y="613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60" name="フローチャート: 判断 559"/>
        <xdr:cNvSpPr/>
      </xdr:nvSpPr>
      <xdr:spPr>
        <a:xfrm>
          <a:off x="20453350" y="61595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561" name="フローチャート: 判断 560"/>
        <xdr:cNvSpPr/>
      </xdr:nvSpPr>
      <xdr:spPr>
        <a:xfrm>
          <a:off x="19686588" y="631380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562" name="フローチャート: 判断 561"/>
        <xdr:cNvSpPr/>
      </xdr:nvSpPr>
      <xdr:spPr>
        <a:xfrm>
          <a:off x="18854738" y="63138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63" name="フローチャート: 判断 562"/>
        <xdr:cNvSpPr/>
      </xdr:nvSpPr>
      <xdr:spPr>
        <a:xfrm>
          <a:off x="18037175"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64" name="フローチャート: 判断 563"/>
        <xdr:cNvSpPr/>
      </xdr:nvSpPr>
      <xdr:spPr>
        <a:xfrm>
          <a:off x="17219613" y="634619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570" name="楕円 569"/>
        <xdr:cNvSpPr/>
      </xdr:nvSpPr>
      <xdr:spPr>
        <a:xfrm>
          <a:off x="19686588" y="643382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571" name="楕円 570"/>
        <xdr:cNvSpPr/>
      </xdr:nvSpPr>
      <xdr:spPr>
        <a:xfrm>
          <a:off x="18854738"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60960</xdr:rowOff>
    </xdr:from>
    <xdr:to>
      <xdr:col>111</xdr:col>
      <xdr:colOff>177800</xdr:colOff>
      <xdr:row>39</xdr:row>
      <xdr:rowOff>160020</xdr:rowOff>
    </xdr:to>
    <xdr:cxnSp macro="">
      <xdr:nvCxnSpPr>
        <xdr:cNvPr id="572" name="直線コネクタ 571"/>
        <xdr:cNvCxnSpPr/>
      </xdr:nvCxnSpPr>
      <xdr:spPr>
        <a:xfrm>
          <a:off x="18905538" y="6385560"/>
          <a:ext cx="83185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macro="" textlink="">
      <xdr:nvSpPr>
        <xdr:cNvPr id="573" name="楕円 572"/>
        <xdr:cNvSpPr/>
      </xdr:nvSpPr>
      <xdr:spPr>
        <a:xfrm>
          <a:off x="18037175"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60960</xdr:rowOff>
    </xdr:from>
    <xdr:to>
      <xdr:col>107</xdr:col>
      <xdr:colOff>50800</xdr:colOff>
      <xdr:row>39</xdr:row>
      <xdr:rowOff>68580</xdr:rowOff>
    </xdr:to>
    <xdr:cxnSp macro="">
      <xdr:nvCxnSpPr>
        <xdr:cNvPr id="574" name="直線コネクタ 573"/>
        <xdr:cNvCxnSpPr/>
      </xdr:nvCxnSpPr>
      <xdr:spPr>
        <a:xfrm flipV="1">
          <a:off x="18087975" y="6385560"/>
          <a:ext cx="817563"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86360</xdr:rowOff>
    </xdr:from>
    <xdr:to>
      <xdr:col>98</xdr:col>
      <xdr:colOff>38100</xdr:colOff>
      <xdr:row>40</xdr:row>
      <xdr:rowOff>16510</xdr:rowOff>
    </xdr:to>
    <xdr:sp macro="" textlink="">
      <xdr:nvSpPr>
        <xdr:cNvPr id="575" name="楕円 574"/>
        <xdr:cNvSpPr/>
      </xdr:nvSpPr>
      <xdr:spPr>
        <a:xfrm>
          <a:off x="17219613" y="64109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68580</xdr:rowOff>
    </xdr:from>
    <xdr:to>
      <xdr:col>102</xdr:col>
      <xdr:colOff>114300</xdr:colOff>
      <xdr:row>39</xdr:row>
      <xdr:rowOff>137160</xdr:rowOff>
    </xdr:to>
    <xdr:cxnSp macro="">
      <xdr:nvCxnSpPr>
        <xdr:cNvPr id="576" name="直線コネクタ 575"/>
        <xdr:cNvCxnSpPr/>
      </xdr:nvCxnSpPr>
      <xdr:spPr>
        <a:xfrm flipV="1">
          <a:off x="17270413" y="6393180"/>
          <a:ext cx="817562"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97807</xdr:rowOff>
    </xdr:from>
    <xdr:ext cx="469744" cy="259045"/>
    <xdr:sp macro="" textlink="">
      <xdr:nvSpPr>
        <xdr:cNvPr id="577" name="n_1aveValue【認定こども園・幼稚園・保育所】&#10;一人当たり面積"/>
        <xdr:cNvSpPr txBox="1"/>
      </xdr:nvSpPr>
      <xdr:spPr>
        <a:xfrm>
          <a:off x="19504102"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78" name="n_2aveValue【認定こども園・幼稚園・保育所】&#10;一人当たり面積"/>
        <xdr:cNvSpPr txBox="1"/>
      </xdr:nvSpPr>
      <xdr:spPr>
        <a:xfrm>
          <a:off x="18684952"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79" name="n_3aveValue【認定こども園・幼稚園・保育所】&#10;一人当たり面積"/>
        <xdr:cNvSpPr txBox="1"/>
      </xdr:nvSpPr>
      <xdr:spPr>
        <a:xfrm>
          <a:off x="1786739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80" name="n_4aveValue【認定こども園・幼稚園・保育所】&#10;一人当たり面積"/>
        <xdr:cNvSpPr txBox="1"/>
      </xdr:nvSpPr>
      <xdr:spPr>
        <a:xfrm>
          <a:off x="170498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581" name="n_1mainValue【認定こども園・幼稚園・保育所】&#10;一人当たり面積"/>
        <xdr:cNvSpPr txBox="1"/>
      </xdr:nvSpPr>
      <xdr:spPr>
        <a:xfrm>
          <a:off x="19504102" y="651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582" name="n_2mainValue【認定こども園・幼稚園・保育所】&#10;一人当たり面積"/>
        <xdr:cNvSpPr txBox="1"/>
      </xdr:nvSpPr>
      <xdr:spPr>
        <a:xfrm>
          <a:off x="18684952"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110507</xdr:rowOff>
    </xdr:from>
    <xdr:ext cx="469744" cy="259045"/>
    <xdr:sp macro="" textlink="">
      <xdr:nvSpPr>
        <xdr:cNvPr id="583" name="n_3mainValue【認定こども園・幼稚園・保育所】&#10;一人当たり面積"/>
        <xdr:cNvSpPr txBox="1"/>
      </xdr:nvSpPr>
      <xdr:spPr>
        <a:xfrm>
          <a:off x="17867390"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7637</xdr:rowOff>
    </xdr:from>
    <xdr:ext cx="469744" cy="259045"/>
    <xdr:sp macro="" textlink="">
      <xdr:nvSpPr>
        <xdr:cNvPr id="584" name="n_4mainValue【認定こども園・幼稚園・保育所】&#10;一人当たり面積"/>
        <xdr:cNvSpPr txBox="1"/>
      </xdr:nvSpPr>
      <xdr:spPr>
        <a:xfrm>
          <a:off x="170498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6" name="直線コネクタ 595"/>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7" name="テキスト ボックス 596"/>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8" name="直線コネクタ 597"/>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9" name="テキスト ボックス 598"/>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0" name="直線コネクタ 599"/>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1" name="テキスト ボックス 600"/>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2" name="直線コネクタ 601"/>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3" name="テキスト ボックス 602"/>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4" name="直線コネクタ 603"/>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5" name="テキスト ボックス 604"/>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学校施設】&#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45720</xdr:rowOff>
    </xdr:from>
    <xdr:to>
      <xdr:col>85</xdr:col>
      <xdr:colOff>126364</xdr:colOff>
      <xdr:row>61</xdr:row>
      <xdr:rowOff>102870</xdr:rowOff>
    </xdr:to>
    <xdr:cxnSp macro="">
      <xdr:nvCxnSpPr>
        <xdr:cNvPr id="609" name="直線コネクタ 608"/>
        <xdr:cNvCxnSpPr/>
      </xdr:nvCxnSpPr>
      <xdr:spPr>
        <a:xfrm flipV="1">
          <a:off x="15104427" y="89611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106697</xdr:rowOff>
    </xdr:from>
    <xdr:ext cx="405111" cy="259045"/>
    <xdr:sp macro="" textlink="">
      <xdr:nvSpPr>
        <xdr:cNvPr id="610" name="【学校施設】&#10;有形固定資産減価償却率最小値テキスト"/>
        <xdr:cNvSpPr txBox="1"/>
      </xdr:nvSpPr>
      <xdr:spPr>
        <a:xfrm>
          <a:off x="15143163"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102870</xdr:rowOff>
    </xdr:from>
    <xdr:to>
      <xdr:col>86</xdr:col>
      <xdr:colOff>25400</xdr:colOff>
      <xdr:row>61</xdr:row>
      <xdr:rowOff>102870</xdr:rowOff>
    </xdr:to>
    <xdr:cxnSp macro="">
      <xdr:nvCxnSpPr>
        <xdr:cNvPr id="611" name="直線コネクタ 610"/>
        <xdr:cNvCxnSpPr/>
      </xdr:nvCxnSpPr>
      <xdr:spPr>
        <a:xfrm>
          <a:off x="15016163" y="99898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163847</xdr:rowOff>
    </xdr:from>
    <xdr:ext cx="405111" cy="259045"/>
    <xdr:sp macro="" textlink="">
      <xdr:nvSpPr>
        <xdr:cNvPr id="612" name="【学校施設】&#10;有形固定資産減価償却率最大値テキスト"/>
        <xdr:cNvSpPr txBox="1"/>
      </xdr:nvSpPr>
      <xdr:spPr>
        <a:xfrm>
          <a:off x="15143163" y="875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45720</xdr:rowOff>
    </xdr:from>
    <xdr:to>
      <xdr:col>86</xdr:col>
      <xdr:colOff>25400</xdr:colOff>
      <xdr:row>55</xdr:row>
      <xdr:rowOff>45720</xdr:rowOff>
    </xdr:to>
    <xdr:cxnSp macro="">
      <xdr:nvCxnSpPr>
        <xdr:cNvPr id="613" name="直線コネクタ 612"/>
        <xdr:cNvCxnSpPr/>
      </xdr:nvCxnSpPr>
      <xdr:spPr>
        <a:xfrm>
          <a:off x="15016163" y="89611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614" name="【学校施設】&#10;有形固定資産減価償却率平均値テキスト"/>
        <xdr:cNvSpPr txBox="1"/>
      </xdr:nvSpPr>
      <xdr:spPr>
        <a:xfrm>
          <a:off x="15143163" y="9542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615" name="フローチャート: 判断 614"/>
        <xdr:cNvSpPr/>
      </xdr:nvSpPr>
      <xdr:spPr>
        <a:xfrm>
          <a:off x="15054263" y="95637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616" name="フローチャート: 判断 615"/>
        <xdr:cNvSpPr/>
      </xdr:nvSpPr>
      <xdr:spPr>
        <a:xfrm>
          <a:off x="14273213"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617" name="フローチャート: 判断 616"/>
        <xdr:cNvSpPr/>
      </xdr:nvSpPr>
      <xdr:spPr>
        <a:xfrm>
          <a:off x="13455650" y="9537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78740</xdr:rowOff>
    </xdr:from>
    <xdr:to>
      <xdr:col>72</xdr:col>
      <xdr:colOff>38100</xdr:colOff>
      <xdr:row>59</xdr:row>
      <xdr:rowOff>8890</xdr:rowOff>
    </xdr:to>
    <xdr:sp macro="" textlink="">
      <xdr:nvSpPr>
        <xdr:cNvPr id="618" name="フローチャート: 判断 617"/>
        <xdr:cNvSpPr/>
      </xdr:nvSpPr>
      <xdr:spPr>
        <a:xfrm>
          <a:off x="12638088" y="947991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619" name="フローチャート: 判断 618"/>
        <xdr:cNvSpPr/>
      </xdr:nvSpPr>
      <xdr:spPr>
        <a:xfrm>
          <a:off x="11806238"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151130</xdr:rowOff>
    </xdr:from>
    <xdr:to>
      <xdr:col>81</xdr:col>
      <xdr:colOff>101600</xdr:colOff>
      <xdr:row>64</xdr:row>
      <xdr:rowOff>81280</xdr:rowOff>
    </xdr:to>
    <xdr:sp macro="" textlink="">
      <xdr:nvSpPr>
        <xdr:cNvPr id="625" name="楕円 624"/>
        <xdr:cNvSpPr/>
      </xdr:nvSpPr>
      <xdr:spPr>
        <a:xfrm>
          <a:off x="14273213" y="103619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101600</xdr:rowOff>
    </xdr:from>
    <xdr:to>
      <xdr:col>76</xdr:col>
      <xdr:colOff>165100</xdr:colOff>
      <xdr:row>64</xdr:row>
      <xdr:rowOff>31750</xdr:rowOff>
    </xdr:to>
    <xdr:sp macro="" textlink="">
      <xdr:nvSpPr>
        <xdr:cNvPr id="626" name="楕円 625"/>
        <xdr:cNvSpPr/>
      </xdr:nvSpPr>
      <xdr:spPr>
        <a:xfrm>
          <a:off x="13455650" y="103124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64</xdr:row>
      <xdr:rowOff>30480</xdr:rowOff>
    </xdr:to>
    <xdr:cxnSp macro="">
      <xdr:nvCxnSpPr>
        <xdr:cNvPr id="627" name="直線コネクタ 626"/>
        <xdr:cNvCxnSpPr/>
      </xdr:nvCxnSpPr>
      <xdr:spPr>
        <a:xfrm>
          <a:off x="13506450" y="10363200"/>
          <a:ext cx="817563"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44450</xdr:rowOff>
    </xdr:from>
    <xdr:to>
      <xdr:col>72</xdr:col>
      <xdr:colOff>38100</xdr:colOff>
      <xdr:row>63</xdr:row>
      <xdr:rowOff>146050</xdr:rowOff>
    </xdr:to>
    <xdr:sp macro="" textlink="">
      <xdr:nvSpPr>
        <xdr:cNvPr id="628" name="楕円 627"/>
        <xdr:cNvSpPr/>
      </xdr:nvSpPr>
      <xdr:spPr>
        <a:xfrm>
          <a:off x="12638088" y="102552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95250</xdr:rowOff>
    </xdr:from>
    <xdr:to>
      <xdr:col>76</xdr:col>
      <xdr:colOff>114300</xdr:colOff>
      <xdr:row>63</xdr:row>
      <xdr:rowOff>152400</xdr:rowOff>
    </xdr:to>
    <xdr:cxnSp macro="">
      <xdr:nvCxnSpPr>
        <xdr:cNvPr id="629" name="直線コネクタ 628"/>
        <xdr:cNvCxnSpPr/>
      </xdr:nvCxnSpPr>
      <xdr:spPr>
        <a:xfrm>
          <a:off x="12688888" y="10306050"/>
          <a:ext cx="817562"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147320</xdr:rowOff>
    </xdr:from>
    <xdr:to>
      <xdr:col>67</xdr:col>
      <xdr:colOff>101600</xdr:colOff>
      <xdr:row>63</xdr:row>
      <xdr:rowOff>77470</xdr:rowOff>
    </xdr:to>
    <xdr:sp macro="" textlink="">
      <xdr:nvSpPr>
        <xdr:cNvPr id="630" name="楕円 629"/>
        <xdr:cNvSpPr/>
      </xdr:nvSpPr>
      <xdr:spPr>
        <a:xfrm>
          <a:off x="11806238" y="1019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26670</xdr:rowOff>
    </xdr:from>
    <xdr:to>
      <xdr:col>71</xdr:col>
      <xdr:colOff>177800</xdr:colOff>
      <xdr:row>63</xdr:row>
      <xdr:rowOff>95250</xdr:rowOff>
    </xdr:to>
    <xdr:cxnSp macro="">
      <xdr:nvCxnSpPr>
        <xdr:cNvPr id="631" name="直線コネクタ 630"/>
        <xdr:cNvCxnSpPr/>
      </xdr:nvCxnSpPr>
      <xdr:spPr>
        <a:xfrm>
          <a:off x="11857038" y="10237470"/>
          <a:ext cx="8318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632" name="n_1aveValue【学校施設】&#10;有形固定資産減価償却率"/>
        <xdr:cNvSpPr txBox="1"/>
      </xdr:nvSpPr>
      <xdr:spPr>
        <a:xfrm>
          <a:off x="14123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633" name="n_2aveValue【学校施設】&#10;有形固定資産減価償却率"/>
        <xdr:cNvSpPr txBox="1"/>
      </xdr:nvSpPr>
      <xdr:spPr>
        <a:xfrm>
          <a:off x="13318182"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634" name="n_3aveValue【学校施設】&#10;有形固定資産減価償却率"/>
        <xdr:cNvSpPr txBox="1"/>
      </xdr:nvSpPr>
      <xdr:spPr>
        <a:xfrm>
          <a:off x="12500619"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635" name="n_4aveValue【学校施設】&#10;有形固定資産減価償却率"/>
        <xdr:cNvSpPr txBox="1"/>
      </xdr:nvSpPr>
      <xdr:spPr>
        <a:xfrm>
          <a:off x="11668769"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72407</xdr:rowOff>
    </xdr:from>
    <xdr:ext cx="405111" cy="259045"/>
    <xdr:sp macro="" textlink="">
      <xdr:nvSpPr>
        <xdr:cNvPr id="636" name="n_1mainValue【学校施設】&#10;有形固定資産減価償却率"/>
        <xdr:cNvSpPr txBox="1"/>
      </xdr:nvSpPr>
      <xdr:spPr>
        <a:xfrm>
          <a:off x="14123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22877</xdr:rowOff>
    </xdr:from>
    <xdr:ext cx="405111" cy="259045"/>
    <xdr:sp macro="" textlink="">
      <xdr:nvSpPr>
        <xdr:cNvPr id="637" name="n_2mainValue【学校施設】&#10;有形固定資産減価償却率"/>
        <xdr:cNvSpPr txBox="1"/>
      </xdr:nvSpPr>
      <xdr:spPr>
        <a:xfrm>
          <a:off x="13318182"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137177</xdr:rowOff>
    </xdr:from>
    <xdr:ext cx="405111" cy="259045"/>
    <xdr:sp macro="" textlink="">
      <xdr:nvSpPr>
        <xdr:cNvPr id="638" name="n_3mainValue【学校施設】&#10;有形固定資産減価償却率"/>
        <xdr:cNvSpPr txBox="1"/>
      </xdr:nvSpPr>
      <xdr:spPr>
        <a:xfrm>
          <a:off x="12500619"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68597</xdr:rowOff>
    </xdr:from>
    <xdr:ext cx="405111" cy="259045"/>
    <xdr:sp macro="" textlink="">
      <xdr:nvSpPr>
        <xdr:cNvPr id="639" name="n_4mainValue【学校施設】&#10;有形固定資産減価償却率"/>
        <xdr:cNvSpPr txBox="1"/>
      </xdr:nvSpPr>
      <xdr:spPr>
        <a:xfrm>
          <a:off x="1166876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0" name="テキスト ボックス 649"/>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664" name="直線コネクタ 663"/>
        <xdr:cNvCxnSpPr/>
      </xdr:nvCxnSpPr>
      <xdr:spPr>
        <a:xfrm flipV="1">
          <a:off x="20503514" y="9103614"/>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665" name="【学校施設】&#10;一人当たり面積最小値テキスト"/>
        <xdr:cNvSpPr txBox="1"/>
      </xdr:nvSpPr>
      <xdr:spPr>
        <a:xfrm>
          <a:off x="20542250" y="1020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66" name="直線コネクタ 665"/>
        <xdr:cNvCxnSpPr/>
      </xdr:nvCxnSpPr>
      <xdr:spPr>
        <a:xfrm>
          <a:off x="20429538" y="1019860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67" name="【学校施設】&#10;一人当たり面積最大値テキスト"/>
        <xdr:cNvSpPr txBox="1"/>
      </xdr:nvSpPr>
      <xdr:spPr>
        <a:xfrm>
          <a:off x="20542250" y="889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668" name="直線コネクタ 667"/>
        <xdr:cNvCxnSpPr/>
      </xdr:nvCxnSpPr>
      <xdr:spPr>
        <a:xfrm>
          <a:off x="20429538" y="91036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669" name="【学校施設】&#10;一人当たり面積平均値テキスト"/>
        <xdr:cNvSpPr txBox="1"/>
      </xdr:nvSpPr>
      <xdr:spPr>
        <a:xfrm>
          <a:off x="20542250" y="9732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70" name="フローチャート: 判断 669"/>
        <xdr:cNvSpPr/>
      </xdr:nvSpPr>
      <xdr:spPr>
        <a:xfrm>
          <a:off x="20453350" y="975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71" name="フローチャート: 判断 670"/>
        <xdr:cNvSpPr/>
      </xdr:nvSpPr>
      <xdr:spPr>
        <a:xfrm>
          <a:off x="19686588" y="984681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72" name="フローチャート: 判断 671"/>
        <xdr:cNvSpPr/>
      </xdr:nvSpPr>
      <xdr:spPr>
        <a:xfrm>
          <a:off x="18854738" y="98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73" name="フローチャート: 判断 672"/>
        <xdr:cNvSpPr/>
      </xdr:nvSpPr>
      <xdr:spPr>
        <a:xfrm>
          <a:off x="18037175" y="991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74" name="フローチャート: 判断 673"/>
        <xdr:cNvSpPr/>
      </xdr:nvSpPr>
      <xdr:spPr>
        <a:xfrm>
          <a:off x="17219613" y="992949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151511</xdr:rowOff>
    </xdr:from>
    <xdr:to>
      <xdr:col>112</xdr:col>
      <xdr:colOff>38100</xdr:colOff>
      <xdr:row>60</xdr:row>
      <xdr:rowOff>81661</xdr:rowOff>
    </xdr:to>
    <xdr:sp macro="" textlink="">
      <xdr:nvSpPr>
        <xdr:cNvPr id="680" name="楕円 679"/>
        <xdr:cNvSpPr/>
      </xdr:nvSpPr>
      <xdr:spPr>
        <a:xfrm>
          <a:off x="19686588" y="971461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xdr:rowOff>
    </xdr:from>
    <xdr:to>
      <xdr:col>107</xdr:col>
      <xdr:colOff>101600</xdr:colOff>
      <xdr:row>60</xdr:row>
      <xdr:rowOff>107950</xdr:rowOff>
    </xdr:to>
    <xdr:sp macro="" textlink="">
      <xdr:nvSpPr>
        <xdr:cNvPr id="681" name="楕円 680"/>
        <xdr:cNvSpPr/>
      </xdr:nvSpPr>
      <xdr:spPr>
        <a:xfrm>
          <a:off x="18854738"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30861</xdr:rowOff>
    </xdr:from>
    <xdr:to>
      <xdr:col>111</xdr:col>
      <xdr:colOff>177800</xdr:colOff>
      <xdr:row>60</xdr:row>
      <xdr:rowOff>57150</xdr:rowOff>
    </xdr:to>
    <xdr:cxnSp macro="">
      <xdr:nvCxnSpPr>
        <xdr:cNvPr id="682" name="直線コネクタ 681"/>
        <xdr:cNvCxnSpPr/>
      </xdr:nvCxnSpPr>
      <xdr:spPr>
        <a:xfrm flipV="1">
          <a:off x="18905538" y="9755886"/>
          <a:ext cx="83185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18542</xdr:rowOff>
    </xdr:from>
    <xdr:to>
      <xdr:col>102</xdr:col>
      <xdr:colOff>165100</xdr:colOff>
      <xdr:row>60</xdr:row>
      <xdr:rowOff>120142</xdr:rowOff>
    </xdr:to>
    <xdr:sp macro="" textlink="">
      <xdr:nvSpPr>
        <xdr:cNvPr id="683" name="楕円 682"/>
        <xdr:cNvSpPr/>
      </xdr:nvSpPr>
      <xdr:spPr>
        <a:xfrm>
          <a:off x="18037175" y="9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69342</xdr:rowOff>
    </xdr:to>
    <xdr:cxnSp macro="">
      <xdr:nvCxnSpPr>
        <xdr:cNvPr id="684" name="直線コネクタ 683"/>
        <xdr:cNvCxnSpPr/>
      </xdr:nvCxnSpPr>
      <xdr:spPr>
        <a:xfrm flipV="1">
          <a:off x="18087975" y="9782175"/>
          <a:ext cx="817563"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168656</xdr:rowOff>
    </xdr:from>
    <xdr:to>
      <xdr:col>98</xdr:col>
      <xdr:colOff>38100</xdr:colOff>
      <xdr:row>60</xdr:row>
      <xdr:rowOff>98806</xdr:rowOff>
    </xdr:to>
    <xdr:sp macro="" textlink="">
      <xdr:nvSpPr>
        <xdr:cNvPr id="685" name="楕円 684"/>
        <xdr:cNvSpPr/>
      </xdr:nvSpPr>
      <xdr:spPr>
        <a:xfrm>
          <a:off x="17219613" y="9726993"/>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48006</xdr:rowOff>
    </xdr:from>
    <xdr:to>
      <xdr:col>102</xdr:col>
      <xdr:colOff>114300</xdr:colOff>
      <xdr:row>60</xdr:row>
      <xdr:rowOff>69342</xdr:rowOff>
    </xdr:to>
    <xdr:cxnSp macro="">
      <xdr:nvCxnSpPr>
        <xdr:cNvPr id="686" name="直線コネクタ 685"/>
        <xdr:cNvCxnSpPr/>
      </xdr:nvCxnSpPr>
      <xdr:spPr>
        <a:xfrm>
          <a:off x="17270413" y="9773031"/>
          <a:ext cx="817562"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43070</xdr:rowOff>
    </xdr:from>
    <xdr:ext cx="469744" cy="259045"/>
    <xdr:sp macro="" textlink="">
      <xdr:nvSpPr>
        <xdr:cNvPr id="687" name="n_1aveValue【学校施設】&#10;一人当たり面積"/>
        <xdr:cNvSpPr txBox="1"/>
      </xdr:nvSpPr>
      <xdr:spPr>
        <a:xfrm>
          <a:off x="19504102" y="993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688" name="n_2aveValue【学校施設】&#10;一人当たり面積"/>
        <xdr:cNvSpPr txBox="1"/>
      </xdr:nvSpPr>
      <xdr:spPr>
        <a:xfrm>
          <a:off x="18684952" y="99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689" name="n_3aveValue【学校施設】&#10;一人当たり面積"/>
        <xdr:cNvSpPr txBox="1"/>
      </xdr:nvSpPr>
      <xdr:spPr>
        <a:xfrm>
          <a:off x="17867390" y="1001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690" name="n_4aveValue【学校施設】&#10;一人当たり面積"/>
        <xdr:cNvSpPr txBox="1"/>
      </xdr:nvSpPr>
      <xdr:spPr>
        <a:xfrm>
          <a:off x="17049827" y="1002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98188</xdr:rowOff>
    </xdr:from>
    <xdr:ext cx="469744" cy="259045"/>
    <xdr:sp macro="" textlink="">
      <xdr:nvSpPr>
        <xdr:cNvPr id="691" name="n_1mainValue【学校施設】&#10;一人当たり面積"/>
        <xdr:cNvSpPr txBox="1"/>
      </xdr:nvSpPr>
      <xdr:spPr>
        <a:xfrm>
          <a:off x="19504102" y="94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92" name="n_2mainValue【学校施設】&#10;一人当たり面積"/>
        <xdr:cNvSpPr txBox="1"/>
      </xdr:nvSpPr>
      <xdr:spPr>
        <a:xfrm>
          <a:off x="18684952"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136669</xdr:rowOff>
    </xdr:from>
    <xdr:ext cx="469744" cy="259045"/>
    <xdr:sp macro="" textlink="">
      <xdr:nvSpPr>
        <xdr:cNvPr id="693" name="n_3mainValue【学校施設】&#10;一人当たり面積"/>
        <xdr:cNvSpPr txBox="1"/>
      </xdr:nvSpPr>
      <xdr:spPr>
        <a:xfrm>
          <a:off x="17867390" y="953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115333</xdr:rowOff>
    </xdr:from>
    <xdr:ext cx="469744" cy="259045"/>
    <xdr:sp macro="" textlink="">
      <xdr:nvSpPr>
        <xdr:cNvPr id="694" name="n_4mainValue【学校施設】&#10;一人当たり面積"/>
        <xdr:cNvSpPr txBox="1"/>
      </xdr:nvSpPr>
      <xdr:spPr>
        <a:xfrm>
          <a:off x="17049827" y="951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5" name="正方形/長方形 694"/>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6" name="正方形/長方形 695"/>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7" name="正方形/長方形 696"/>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8" name="正方形/長方形 697"/>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9" name="正方形/長方形 698"/>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0" name="正方形/長方形 699"/>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1" name="正方形/長方形 700"/>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xdr:cNvSpPr/>
      </xdr:nvSpPr>
      <xdr:spPr>
        <a:xfrm>
          <a:off x="11517313" y="122491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xdr:cNvSpPr/>
      </xdr:nvSpPr>
      <xdr:spPr>
        <a:xfrm>
          <a:off x="1691640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2" name="正方形/長方形 711"/>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3" name="正方形/長方形 712"/>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4" name="正方形/長方形 713"/>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5" name="正方形/長方形 714"/>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6" name="正方形/長方形 715"/>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7" name="正方形/長方形 716"/>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正方形/長方形 717"/>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9" name="テキスト ボックス 718"/>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0" name="直線コネクタ 719"/>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1" name="テキスト ボックス 720"/>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2" name="直線コネクタ 721"/>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3" name="テキスト ボックス 722"/>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4" name="直線コネクタ 723"/>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5" name="テキスト ボックス 724"/>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6" name="直線コネクタ 725"/>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7" name="テキスト ボックス 726"/>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8" name="直線コネクタ 727"/>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9" name="テキスト ボックス 728"/>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0" name="直線コネクタ 729"/>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1" name="テキスト ボックス 730"/>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3" name="テキスト ボックス 732"/>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735" name="直線コネクタ 734"/>
        <xdr:cNvCxnSpPr/>
      </xdr:nvCxnSpPr>
      <xdr:spPr>
        <a:xfrm flipV="1">
          <a:off x="15104427" y="164420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6" name="【公民館】&#10;有形固定資産減価償却率最小値テキスト"/>
        <xdr:cNvSpPr txBox="1"/>
      </xdr:nvSpPr>
      <xdr:spPr>
        <a:xfrm>
          <a:off x="15143163"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7" name="直線コネクタ 736"/>
        <xdr:cNvCxnSpPr/>
      </xdr:nvCxnSpPr>
      <xdr:spPr>
        <a:xfrm>
          <a:off x="15016163"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738" name="【公民館】&#10;有形固定資産減価償却率最大値テキスト"/>
        <xdr:cNvSpPr txBox="1"/>
      </xdr:nvSpPr>
      <xdr:spPr>
        <a:xfrm>
          <a:off x="15143163" y="1621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739" name="直線コネクタ 738"/>
        <xdr:cNvCxnSpPr/>
      </xdr:nvCxnSpPr>
      <xdr:spPr>
        <a:xfrm>
          <a:off x="15016163" y="164420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89552</xdr:rowOff>
    </xdr:from>
    <xdr:ext cx="405111" cy="259045"/>
    <xdr:sp macro="" textlink="">
      <xdr:nvSpPr>
        <xdr:cNvPr id="740" name="【公民館】&#10;有形固定資産減価償却率平均値テキスト"/>
        <xdr:cNvSpPr txBox="1"/>
      </xdr:nvSpPr>
      <xdr:spPr>
        <a:xfrm>
          <a:off x="15143163" y="17063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41" name="フローチャート: 判断 740"/>
        <xdr:cNvSpPr/>
      </xdr:nvSpPr>
      <xdr:spPr>
        <a:xfrm>
          <a:off x="15054263" y="1708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42" name="フローチャート: 判断 741"/>
        <xdr:cNvSpPr/>
      </xdr:nvSpPr>
      <xdr:spPr>
        <a:xfrm>
          <a:off x="14273213" y="171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43" name="フローチャート: 判断 742"/>
        <xdr:cNvSpPr/>
      </xdr:nvSpPr>
      <xdr:spPr>
        <a:xfrm>
          <a:off x="13455650" y="1715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44" name="フローチャート: 判断 743"/>
        <xdr:cNvSpPr/>
      </xdr:nvSpPr>
      <xdr:spPr>
        <a:xfrm>
          <a:off x="12638088" y="171323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45" name="フローチャート: 判断 744"/>
        <xdr:cNvSpPr/>
      </xdr:nvSpPr>
      <xdr:spPr>
        <a:xfrm>
          <a:off x="11806238" y="171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31114</xdr:rowOff>
    </xdr:from>
    <xdr:to>
      <xdr:col>81</xdr:col>
      <xdr:colOff>101600</xdr:colOff>
      <xdr:row>107</xdr:row>
      <xdr:rowOff>132714</xdr:rowOff>
    </xdr:to>
    <xdr:sp macro="" textlink="">
      <xdr:nvSpPr>
        <xdr:cNvPr id="751" name="楕円 750"/>
        <xdr:cNvSpPr/>
      </xdr:nvSpPr>
      <xdr:spPr>
        <a:xfrm>
          <a:off x="14273213"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52" name="楕円 751"/>
        <xdr:cNvSpPr/>
      </xdr:nvSpPr>
      <xdr:spPr>
        <a:xfrm>
          <a:off x="1345565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81914</xdr:rowOff>
    </xdr:to>
    <xdr:cxnSp macro="">
      <xdr:nvCxnSpPr>
        <xdr:cNvPr id="753" name="直線コネクタ 752"/>
        <xdr:cNvCxnSpPr/>
      </xdr:nvCxnSpPr>
      <xdr:spPr>
        <a:xfrm>
          <a:off x="13506450" y="17520286"/>
          <a:ext cx="817563"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754" name="楕円 753"/>
        <xdr:cNvSpPr/>
      </xdr:nvSpPr>
      <xdr:spPr>
        <a:xfrm>
          <a:off x="12638088" y="174390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32386</xdr:rowOff>
    </xdr:to>
    <xdr:cxnSp macro="">
      <xdr:nvCxnSpPr>
        <xdr:cNvPr id="755" name="直線コネクタ 754"/>
        <xdr:cNvCxnSpPr/>
      </xdr:nvCxnSpPr>
      <xdr:spPr>
        <a:xfrm>
          <a:off x="12688888" y="17489805"/>
          <a:ext cx="817562"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97789</xdr:rowOff>
    </xdr:from>
    <xdr:to>
      <xdr:col>67</xdr:col>
      <xdr:colOff>101600</xdr:colOff>
      <xdr:row>107</xdr:row>
      <xdr:rowOff>27939</xdr:rowOff>
    </xdr:to>
    <xdr:sp macro="" textlink="">
      <xdr:nvSpPr>
        <xdr:cNvPr id="756" name="楕円 755"/>
        <xdr:cNvSpPr/>
      </xdr:nvSpPr>
      <xdr:spPr>
        <a:xfrm>
          <a:off x="11806238"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148589</xdr:rowOff>
    </xdr:from>
    <xdr:to>
      <xdr:col>71</xdr:col>
      <xdr:colOff>177800</xdr:colOff>
      <xdr:row>107</xdr:row>
      <xdr:rowOff>1905</xdr:rowOff>
    </xdr:to>
    <xdr:cxnSp macro="">
      <xdr:nvCxnSpPr>
        <xdr:cNvPr id="757" name="直線コネクタ 756"/>
        <xdr:cNvCxnSpPr/>
      </xdr:nvCxnSpPr>
      <xdr:spPr>
        <a:xfrm>
          <a:off x="11857038" y="17465039"/>
          <a:ext cx="8318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58" name="n_1aveValue【公民館】&#10;有形固定資産減価償却率"/>
        <xdr:cNvSpPr txBox="1"/>
      </xdr:nvSpPr>
      <xdr:spPr>
        <a:xfrm>
          <a:off x="14123044"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59" name="n_2aveValue【公民館】&#10;有形固定資産減価償却率"/>
        <xdr:cNvSpPr txBox="1"/>
      </xdr:nvSpPr>
      <xdr:spPr>
        <a:xfrm>
          <a:off x="13318182"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60" name="n_3aveValue【公民館】&#10;有形固定資産減価償却率"/>
        <xdr:cNvSpPr txBox="1"/>
      </xdr:nvSpPr>
      <xdr:spPr>
        <a:xfrm>
          <a:off x="12500619"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61" name="n_4aveValue【公民館】&#10;有形固定資産減価償却率"/>
        <xdr:cNvSpPr txBox="1"/>
      </xdr:nvSpPr>
      <xdr:spPr>
        <a:xfrm>
          <a:off x="11668769"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123841</xdr:rowOff>
    </xdr:from>
    <xdr:ext cx="405111" cy="259045"/>
    <xdr:sp macro="" textlink="">
      <xdr:nvSpPr>
        <xdr:cNvPr id="762" name="n_1mainValue【公民館】&#10;有形固定資産減価償却率"/>
        <xdr:cNvSpPr txBox="1"/>
      </xdr:nvSpPr>
      <xdr:spPr>
        <a:xfrm>
          <a:off x="14123044" y="1761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63" name="n_2mainValue【公民館】&#10;有形固定資産減価償却率"/>
        <xdr:cNvSpPr txBox="1"/>
      </xdr:nvSpPr>
      <xdr:spPr>
        <a:xfrm>
          <a:off x="13318182" y="1756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764" name="n_3mainValue【公民館】&#10;有形固定資産減価償却率"/>
        <xdr:cNvSpPr txBox="1"/>
      </xdr:nvSpPr>
      <xdr:spPr>
        <a:xfrm>
          <a:off x="12500619"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19066</xdr:rowOff>
    </xdr:from>
    <xdr:ext cx="405111" cy="259045"/>
    <xdr:sp macro="" textlink="">
      <xdr:nvSpPr>
        <xdr:cNvPr id="765" name="n_4mainValue【公民館】&#10;有形固定資産減価償却率"/>
        <xdr:cNvSpPr txBox="1"/>
      </xdr:nvSpPr>
      <xdr:spPr>
        <a:xfrm>
          <a:off x="11668769"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6" name="直線コネクタ 775"/>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7" name="テキスト ボックス 776"/>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8" name="直線コネクタ 777"/>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9" name="テキスト ボックス 778"/>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0" name="直線コネクタ 779"/>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1" name="テキスト ボックス 780"/>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2" name="直線コネクタ 781"/>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3" name="テキスト ボックス 782"/>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4" name="直線コネクタ 783"/>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5" name="テキスト ボックス 784"/>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789" name="直線コネクタ 788"/>
        <xdr:cNvCxnSpPr/>
      </xdr:nvCxnSpPr>
      <xdr:spPr>
        <a:xfrm flipV="1">
          <a:off x="20503514" y="1647634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790" name="【公民館】&#10;一人当たり面積最小値テキスト"/>
        <xdr:cNvSpPr txBox="1"/>
      </xdr:nvSpPr>
      <xdr:spPr>
        <a:xfrm>
          <a:off x="20542250"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791" name="直線コネクタ 790"/>
        <xdr:cNvCxnSpPr/>
      </xdr:nvCxnSpPr>
      <xdr:spPr>
        <a:xfrm>
          <a:off x="20429538" y="178003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792" name="【公民館】&#10;一人当たり面積最大値テキスト"/>
        <xdr:cNvSpPr txBox="1"/>
      </xdr:nvSpPr>
      <xdr:spPr>
        <a:xfrm>
          <a:off x="20542250" y="1625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793" name="直線コネクタ 792"/>
        <xdr:cNvCxnSpPr/>
      </xdr:nvCxnSpPr>
      <xdr:spPr>
        <a:xfrm>
          <a:off x="20429538" y="164763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794" name="【公民館】&#10;一人当たり面積平均値テキスト"/>
        <xdr:cNvSpPr txBox="1"/>
      </xdr:nvSpPr>
      <xdr:spPr>
        <a:xfrm>
          <a:off x="20542250" y="1723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795" name="フローチャート: 判断 794"/>
        <xdr:cNvSpPr/>
      </xdr:nvSpPr>
      <xdr:spPr>
        <a:xfrm>
          <a:off x="20453350" y="1725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796" name="フローチャート: 判断 795"/>
        <xdr:cNvSpPr/>
      </xdr:nvSpPr>
      <xdr:spPr>
        <a:xfrm>
          <a:off x="19686588" y="17237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797" name="フローチャート: 判断 796"/>
        <xdr:cNvSpPr/>
      </xdr:nvSpPr>
      <xdr:spPr>
        <a:xfrm>
          <a:off x="18854738" y="1720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98" name="フローチャート: 判断 797"/>
        <xdr:cNvSpPr/>
      </xdr:nvSpPr>
      <xdr:spPr>
        <a:xfrm>
          <a:off x="18037175"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799" name="フローチャート: 判断 798"/>
        <xdr:cNvSpPr/>
      </xdr:nvSpPr>
      <xdr:spPr>
        <a:xfrm>
          <a:off x="17219613" y="1721421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105411</xdr:rowOff>
    </xdr:from>
    <xdr:to>
      <xdr:col>112</xdr:col>
      <xdr:colOff>38100</xdr:colOff>
      <xdr:row>103</xdr:row>
      <xdr:rowOff>35561</xdr:rowOff>
    </xdr:to>
    <xdr:sp macro="" textlink="">
      <xdr:nvSpPr>
        <xdr:cNvPr id="805" name="楕円 804"/>
        <xdr:cNvSpPr/>
      </xdr:nvSpPr>
      <xdr:spPr>
        <a:xfrm>
          <a:off x="19686588" y="167360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25400</xdr:rowOff>
    </xdr:from>
    <xdr:to>
      <xdr:col>107</xdr:col>
      <xdr:colOff>101600</xdr:colOff>
      <xdr:row>102</xdr:row>
      <xdr:rowOff>127000</xdr:rowOff>
    </xdr:to>
    <xdr:sp macro="" textlink="">
      <xdr:nvSpPr>
        <xdr:cNvPr id="806" name="楕円 805"/>
        <xdr:cNvSpPr/>
      </xdr:nvSpPr>
      <xdr:spPr>
        <a:xfrm>
          <a:off x="18854738"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102</xdr:row>
      <xdr:rowOff>156211</xdr:rowOff>
    </xdr:to>
    <xdr:cxnSp macro="">
      <xdr:nvCxnSpPr>
        <xdr:cNvPr id="807" name="直線コネクタ 806"/>
        <xdr:cNvCxnSpPr/>
      </xdr:nvCxnSpPr>
      <xdr:spPr>
        <a:xfrm>
          <a:off x="18905538" y="16706850"/>
          <a:ext cx="83185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38736</xdr:rowOff>
    </xdr:from>
    <xdr:to>
      <xdr:col>102</xdr:col>
      <xdr:colOff>165100</xdr:colOff>
      <xdr:row>102</xdr:row>
      <xdr:rowOff>140336</xdr:rowOff>
    </xdr:to>
    <xdr:sp macro="" textlink="">
      <xdr:nvSpPr>
        <xdr:cNvPr id="808" name="楕円 807"/>
        <xdr:cNvSpPr/>
      </xdr:nvSpPr>
      <xdr:spPr>
        <a:xfrm>
          <a:off x="18037175" y="166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89536</xdr:rowOff>
    </xdr:to>
    <xdr:cxnSp macro="">
      <xdr:nvCxnSpPr>
        <xdr:cNvPr id="809" name="直線コネクタ 808"/>
        <xdr:cNvCxnSpPr/>
      </xdr:nvCxnSpPr>
      <xdr:spPr>
        <a:xfrm flipV="1">
          <a:off x="18087975" y="16706850"/>
          <a:ext cx="817563"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48261</xdr:rowOff>
    </xdr:from>
    <xdr:to>
      <xdr:col>98</xdr:col>
      <xdr:colOff>38100</xdr:colOff>
      <xdr:row>102</xdr:row>
      <xdr:rowOff>149861</xdr:rowOff>
    </xdr:to>
    <xdr:sp macro="" textlink="">
      <xdr:nvSpPr>
        <xdr:cNvPr id="810" name="楕円 809"/>
        <xdr:cNvSpPr/>
      </xdr:nvSpPr>
      <xdr:spPr>
        <a:xfrm>
          <a:off x="17219613" y="1667891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89536</xdr:rowOff>
    </xdr:from>
    <xdr:to>
      <xdr:col>102</xdr:col>
      <xdr:colOff>114300</xdr:colOff>
      <xdr:row>102</xdr:row>
      <xdr:rowOff>99061</xdr:rowOff>
    </xdr:to>
    <xdr:cxnSp macro="">
      <xdr:nvCxnSpPr>
        <xdr:cNvPr id="811" name="直線コネクタ 810"/>
        <xdr:cNvCxnSpPr/>
      </xdr:nvCxnSpPr>
      <xdr:spPr>
        <a:xfrm flipV="1">
          <a:off x="17270413" y="16720186"/>
          <a:ext cx="817562"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13352</xdr:rowOff>
    </xdr:from>
    <xdr:ext cx="469744" cy="259045"/>
    <xdr:sp macro="" textlink="">
      <xdr:nvSpPr>
        <xdr:cNvPr id="812" name="n_1aveValue【公民館】&#10;一人当たり面積"/>
        <xdr:cNvSpPr txBox="1"/>
      </xdr:nvSpPr>
      <xdr:spPr>
        <a:xfrm>
          <a:off x="19504102" y="1732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150513</xdr:rowOff>
    </xdr:from>
    <xdr:ext cx="469744" cy="259045"/>
    <xdr:sp macro="" textlink="">
      <xdr:nvSpPr>
        <xdr:cNvPr id="813" name="n_2aveValue【公民館】&#10;一人当たり面積"/>
        <xdr:cNvSpPr txBox="1"/>
      </xdr:nvSpPr>
      <xdr:spPr>
        <a:xfrm>
          <a:off x="18684952" y="1729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14" name="n_3aveValue【公民館】&#10;一人当たり面積"/>
        <xdr:cNvSpPr txBox="1"/>
      </xdr:nvSpPr>
      <xdr:spPr>
        <a:xfrm>
          <a:off x="17867390" y="1732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161941</xdr:rowOff>
    </xdr:from>
    <xdr:ext cx="469744" cy="259045"/>
    <xdr:sp macro="" textlink="">
      <xdr:nvSpPr>
        <xdr:cNvPr id="815" name="n_4aveValue【公民館】&#10;一人当たり面積"/>
        <xdr:cNvSpPr txBox="1"/>
      </xdr:nvSpPr>
      <xdr:spPr>
        <a:xfrm>
          <a:off x="17049827" y="1730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52088</xdr:rowOff>
    </xdr:from>
    <xdr:ext cx="469744" cy="259045"/>
    <xdr:sp macro="" textlink="">
      <xdr:nvSpPr>
        <xdr:cNvPr id="816" name="n_1mainValue【公民館】&#10;一人当たり面積"/>
        <xdr:cNvSpPr txBox="1"/>
      </xdr:nvSpPr>
      <xdr:spPr>
        <a:xfrm>
          <a:off x="19504102" y="1651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817" name="n_2mainValue【公民館】&#10;一人当たり面積"/>
        <xdr:cNvSpPr txBox="1"/>
      </xdr:nvSpPr>
      <xdr:spPr>
        <a:xfrm>
          <a:off x="18684952" y="164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156863</xdr:rowOff>
    </xdr:from>
    <xdr:ext cx="469744" cy="259045"/>
    <xdr:sp macro="" textlink="">
      <xdr:nvSpPr>
        <xdr:cNvPr id="818" name="n_3mainValue【公民館】&#10;一人当たり面積"/>
        <xdr:cNvSpPr txBox="1"/>
      </xdr:nvSpPr>
      <xdr:spPr>
        <a:xfrm>
          <a:off x="17867390" y="164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166388</xdr:rowOff>
    </xdr:from>
    <xdr:ext cx="469744" cy="259045"/>
    <xdr:sp macro="" textlink="">
      <xdr:nvSpPr>
        <xdr:cNvPr id="819" name="n_4mainValue【公民館】&#10;一人当たり面積"/>
        <xdr:cNvSpPr txBox="1"/>
      </xdr:nvSpPr>
      <xdr:spPr>
        <a:xfrm>
          <a:off x="17049827" y="164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施設、公民館施設を始め、全国平均と比較しても固定資産減価償却率が高い傾向にある。また、本町の特性として、漁港・港湾施設も多くあり、住民一人当たりの資産形成度が高い傾向にある。老朽化した公共施設の更新は喫緊の課題であり、今後は、公共施設等総合管理計画に基づき、施設の在り方等を検討し、計画的な施設更新に努める。さらに学校施設については、出生率を踏まえ集約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0" lang="en-US" altLang="ja-JP" sz="1400">
            <a:effectLst/>
            <a:latin typeface="+mn-lt"/>
            <a:ea typeface="+mn-ea"/>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年度については固定資産台帳整備中につき分析不可。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118225" y="50482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0485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8053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0485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44654"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0485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44654"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0485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44654"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0485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44654"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73" name="直線コネクタ 72"/>
        <xdr:cNvCxnSpPr/>
      </xdr:nvCxnSpPr>
      <xdr:spPr>
        <a:xfrm flipV="1">
          <a:off x="4291965" y="917829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74" name="【体育館・プール】&#10;有形固定資産減価償却率最小値テキスト"/>
        <xdr:cNvSpPr txBox="1"/>
      </xdr:nvSpPr>
      <xdr:spPr>
        <a:xfrm>
          <a:off x="43307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75" name="直線コネクタ 74"/>
        <xdr:cNvCxnSpPr/>
      </xdr:nvCxnSpPr>
      <xdr:spPr>
        <a:xfrm>
          <a:off x="4217988" y="102565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76" name="【体育館・プール】&#10;有形固定資産減価償却率最大値テキスト"/>
        <xdr:cNvSpPr txBox="1"/>
      </xdr:nvSpPr>
      <xdr:spPr>
        <a:xfrm>
          <a:off x="4330700" y="896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77" name="直線コネクタ 76"/>
        <xdr:cNvCxnSpPr/>
      </xdr:nvCxnSpPr>
      <xdr:spPr>
        <a:xfrm>
          <a:off x="4217988" y="91782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78" name="【体育館・プール】&#10;有形固定資産減価償却率平均値テキスト"/>
        <xdr:cNvSpPr txBox="1"/>
      </xdr:nvSpPr>
      <xdr:spPr>
        <a:xfrm>
          <a:off x="4330700" y="975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xdr:cNvSpPr/>
      </xdr:nvSpPr>
      <xdr:spPr>
        <a:xfrm>
          <a:off x="42418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80" name="フローチャート: 判断 79"/>
        <xdr:cNvSpPr/>
      </xdr:nvSpPr>
      <xdr:spPr>
        <a:xfrm>
          <a:off x="3475038" y="978281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81" name="フローチャート: 判断 80"/>
        <xdr:cNvSpPr/>
      </xdr:nvSpPr>
      <xdr:spPr>
        <a:xfrm>
          <a:off x="2643188"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82" name="フローチャート: 判断 81"/>
        <xdr:cNvSpPr/>
      </xdr:nvSpPr>
      <xdr:spPr>
        <a:xfrm>
          <a:off x="1825625"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83" name="フローチャート: 判断 82"/>
        <xdr:cNvSpPr/>
      </xdr:nvSpPr>
      <xdr:spPr>
        <a:xfrm>
          <a:off x="1008063" y="97180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89" name="楕円 88"/>
        <xdr:cNvSpPr/>
      </xdr:nvSpPr>
      <xdr:spPr>
        <a:xfrm>
          <a:off x="3475038" y="973709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149225</xdr:rowOff>
    </xdr:from>
    <xdr:to>
      <xdr:col>15</xdr:col>
      <xdr:colOff>101600</xdr:colOff>
      <xdr:row>60</xdr:row>
      <xdr:rowOff>79375</xdr:rowOff>
    </xdr:to>
    <xdr:sp macro="" textlink="">
      <xdr:nvSpPr>
        <xdr:cNvPr id="90" name="楕円 89"/>
        <xdr:cNvSpPr/>
      </xdr:nvSpPr>
      <xdr:spPr>
        <a:xfrm>
          <a:off x="2643188" y="97123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62865</xdr:rowOff>
    </xdr:to>
    <xdr:cxnSp macro="">
      <xdr:nvCxnSpPr>
        <xdr:cNvPr id="91" name="直線コネクタ 90"/>
        <xdr:cNvCxnSpPr/>
      </xdr:nvCxnSpPr>
      <xdr:spPr>
        <a:xfrm>
          <a:off x="2693988" y="9753600"/>
          <a:ext cx="8318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107315</xdr:rowOff>
    </xdr:from>
    <xdr:to>
      <xdr:col>10</xdr:col>
      <xdr:colOff>165100</xdr:colOff>
      <xdr:row>60</xdr:row>
      <xdr:rowOff>37465</xdr:rowOff>
    </xdr:to>
    <xdr:sp macro="" textlink="">
      <xdr:nvSpPr>
        <xdr:cNvPr id="92" name="楕円 91"/>
        <xdr:cNvSpPr/>
      </xdr:nvSpPr>
      <xdr:spPr>
        <a:xfrm>
          <a:off x="1825625" y="96704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158115</xdr:rowOff>
    </xdr:from>
    <xdr:to>
      <xdr:col>15</xdr:col>
      <xdr:colOff>50800</xdr:colOff>
      <xdr:row>60</xdr:row>
      <xdr:rowOff>28575</xdr:rowOff>
    </xdr:to>
    <xdr:cxnSp macro="">
      <xdr:nvCxnSpPr>
        <xdr:cNvPr id="93" name="直線コネクタ 92"/>
        <xdr:cNvCxnSpPr/>
      </xdr:nvCxnSpPr>
      <xdr:spPr>
        <a:xfrm>
          <a:off x="1876425" y="9721215"/>
          <a:ext cx="81756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94" name="楕円 93"/>
        <xdr:cNvSpPr/>
      </xdr:nvSpPr>
      <xdr:spPr>
        <a:xfrm>
          <a:off x="1008063" y="963041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158115</xdr:rowOff>
    </xdr:to>
    <xdr:cxnSp macro="">
      <xdr:nvCxnSpPr>
        <xdr:cNvPr id="95" name="直線コネクタ 94"/>
        <xdr:cNvCxnSpPr/>
      </xdr:nvCxnSpPr>
      <xdr:spPr>
        <a:xfrm>
          <a:off x="1058863" y="9681210"/>
          <a:ext cx="817562"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150512</xdr:rowOff>
    </xdr:from>
    <xdr:ext cx="405111" cy="259045"/>
    <xdr:sp macro="" textlink="">
      <xdr:nvSpPr>
        <xdr:cNvPr id="96" name="n_1aveValue【体育館・プール】&#10;有形固定資産減価償却率"/>
        <xdr:cNvSpPr txBox="1"/>
      </xdr:nvSpPr>
      <xdr:spPr>
        <a:xfrm>
          <a:off x="3324869"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97" name="n_2aveValue【体育館・プール】&#10;有形固定資産減価償却率"/>
        <xdr:cNvSpPr txBox="1"/>
      </xdr:nvSpPr>
      <xdr:spPr>
        <a:xfrm>
          <a:off x="2505719" y="984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98" name="n_3aveValue【体育館・プール】&#10;有形固定資産減価償却率"/>
        <xdr:cNvSpPr txBox="1"/>
      </xdr:nvSpPr>
      <xdr:spPr>
        <a:xfrm>
          <a:off x="1688157" y="985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99" name="n_4aveValue【体育館・プール】&#10;有形固定資産減価償却率"/>
        <xdr:cNvSpPr txBox="1"/>
      </xdr:nvSpPr>
      <xdr:spPr>
        <a:xfrm>
          <a:off x="87059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130192</xdr:rowOff>
    </xdr:from>
    <xdr:ext cx="405111" cy="259045"/>
    <xdr:sp macro="" textlink="">
      <xdr:nvSpPr>
        <xdr:cNvPr id="100" name="n_1mainValue【体育館・プール】&#10;有形固定資産減価償却率"/>
        <xdr:cNvSpPr txBox="1"/>
      </xdr:nvSpPr>
      <xdr:spPr>
        <a:xfrm>
          <a:off x="3324869"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01" name="n_2mainValue【体育館・プール】&#10;有形固定資産減価償却率"/>
        <xdr:cNvSpPr txBox="1"/>
      </xdr:nvSpPr>
      <xdr:spPr>
        <a:xfrm>
          <a:off x="2505719"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53992</xdr:rowOff>
    </xdr:from>
    <xdr:ext cx="405111" cy="259045"/>
    <xdr:sp macro="" textlink="">
      <xdr:nvSpPr>
        <xdr:cNvPr id="102" name="n_3mainValue【体育館・プール】&#10;有形固定資産減価償却率"/>
        <xdr:cNvSpPr txBox="1"/>
      </xdr:nvSpPr>
      <xdr:spPr>
        <a:xfrm>
          <a:off x="1688157"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03" name="n_4mainValue【体育館・プール】&#10;有形固定資産減価償却率"/>
        <xdr:cNvSpPr txBox="1"/>
      </xdr:nvSpPr>
      <xdr:spPr>
        <a:xfrm>
          <a:off x="87059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4" name="直線コネクタ 113"/>
        <xdr:cNvCxnSpPr/>
      </xdr:nvCxnSpPr>
      <xdr:spPr>
        <a:xfrm>
          <a:off x="6118225" y="10534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5" name="テキスト ボックス 114"/>
        <xdr:cNvSpPr txBox="1"/>
      </xdr:nvSpPr>
      <xdr:spPr>
        <a:xfrm>
          <a:off x="5679621" y="10401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6" name="直線コネクタ 115"/>
        <xdr:cNvCxnSpPr/>
      </xdr:nvCxnSpPr>
      <xdr:spPr>
        <a:xfrm>
          <a:off x="6118225" y="10267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7" name="テキスト ボックス 116"/>
        <xdr:cNvSpPr txBox="1"/>
      </xdr:nvSpPr>
      <xdr:spPr>
        <a:xfrm>
          <a:off x="5679621"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18" name="直線コネクタ 117"/>
        <xdr:cNvCxnSpPr/>
      </xdr:nvCxnSpPr>
      <xdr:spPr>
        <a:xfrm>
          <a:off x="6118225" y="10001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19" name="テキスト ボックス 118"/>
        <xdr:cNvSpPr txBox="1"/>
      </xdr:nvSpPr>
      <xdr:spPr>
        <a:xfrm>
          <a:off x="5679621" y="986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2" name="直線コネクタ 121"/>
        <xdr:cNvCxnSpPr/>
      </xdr:nvCxnSpPr>
      <xdr:spPr>
        <a:xfrm>
          <a:off x="6118225" y="9458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3" name="テキスト ボックス 122"/>
        <xdr:cNvSpPr txBox="1"/>
      </xdr:nvSpPr>
      <xdr:spPr>
        <a:xfrm>
          <a:off x="5679621" y="932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4" name="直線コネクタ 123"/>
        <xdr:cNvCxnSpPr/>
      </xdr:nvCxnSpPr>
      <xdr:spPr>
        <a:xfrm>
          <a:off x="6118225" y="91916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5" name="テキスト ボックス 124"/>
        <xdr:cNvSpPr txBox="1"/>
      </xdr:nvSpPr>
      <xdr:spPr>
        <a:xfrm>
          <a:off x="5679621"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6" name="直線コネクタ 125"/>
        <xdr:cNvCxnSpPr/>
      </xdr:nvCxnSpPr>
      <xdr:spPr>
        <a:xfrm>
          <a:off x="6118225" y="8915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27" name="テキスト ボックス 126"/>
        <xdr:cNvSpPr txBox="1"/>
      </xdr:nvSpPr>
      <xdr:spPr>
        <a:xfrm>
          <a:off x="5679621" y="8782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131" name="直線コネクタ 130"/>
        <xdr:cNvCxnSpPr/>
      </xdr:nvCxnSpPr>
      <xdr:spPr>
        <a:xfrm flipV="1">
          <a:off x="9691053" y="908018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132" name="【体育館・プール】&#10;一人当たり面積最小値テキスト"/>
        <xdr:cNvSpPr txBox="1"/>
      </xdr:nvSpPr>
      <xdr:spPr>
        <a:xfrm>
          <a:off x="9729788" y="103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133" name="直線コネクタ 132"/>
        <xdr:cNvCxnSpPr/>
      </xdr:nvCxnSpPr>
      <xdr:spPr>
        <a:xfrm>
          <a:off x="9617075" y="1037558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134" name="【体育館・プール】&#10;一人当たり面積最大値テキスト"/>
        <xdr:cNvSpPr txBox="1"/>
      </xdr:nvSpPr>
      <xdr:spPr>
        <a:xfrm>
          <a:off x="9729788" y="887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135" name="直線コネクタ 134"/>
        <xdr:cNvCxnSpPr/>
      </xdr:nvCxnSpPr>
      <xdr:spPr>
        <a:xfrm>
          <a:off x="9617075" y="908018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73359</xdr:rowOff>
    </xdr:from>
    <xdr:ext cx="469744" cy="259045"/>
    <xdr:sp macro="" textlink="">
      <xdr:nvSpPr>
        <xdr:cNvPr id="136" name="【体育館・プール】&#10;一人当たり面積平均値テキスト"/>
        <xdr:cNvSpPr txBox="1"/>
      </xdr:nvSpPr>
      <xdr:spPr>
        <a:xfrm>
          <a:off x="9729788" y="979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137" name="フローチャート: 判断 136"/>
        <xdr:cNvSpPr/>
      </xdr:nvSpPr>
      <xdr:spPr>
        <a:xfrm>
          <a:off x="9655175" y="981995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138" name="フローチャート: 判断 137"/>
        <xdr:cNvSpPr/>
      </xdr:nvSpPr>
      <xdr:spPr>
        <a:xfrm>
          <a:off x="8874125" y="975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139" name="フローチャート: 判断 138"/>
        <xdr:cNvSpPr/>
      </xdr:nvSpPr>
      <xdr:spPr>
        <a:xfrm>
          <a:off x="8056563" y="977280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140" name="フローチャート: 判断 139"/>
        <xdr:cNvSpPr/>
      </xdr:nvSpPr>
      <xdr:spPr>
        <a:xfrm>
          <a:off x="7224713" y="986424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141" name="フローチャート: 判断 140"/>
        <xdr:cNvSpPr/>
      </xdr:nvSpPr>
      <xdr:spPr>
        <a:xfrm>
          <a:off x="6407150" y="98756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56356</xdr:rowOff>
    </xdr:from>
    <xdr:to>
      <xdr:col>50</xdr:col>
      <xdr:colOff>165100</xdr:colOff>
      <xdr:row>62</xdr:row>
      <xdr:rowOff>157956</xdr:rowOff>
    </xdr:to>
    <xdr:sp macro="" textlink="">
      <xdr:nvSpPr>
        <xdr:cNvPr id="147" name="楕円 146"/>
        <xdr:cNvSpPr/>
      </xdr:nvSpPr>
      <xdr:spPr>
        <a:xfrm>
          <a:off x="8874125" y="101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64929</xdr:rowOff>
    </xdr:from>
    <xdr:to>
      <xdr:col>46</xdr:col>
      <xdr:colOff>38100</xdr:colOff>
      <xdr:row>62</xdr:row>
      <xdr:rowOff>166529</xdr:rowOff>
    </xdr:to>
    <xdr:sp macro="" textlink="">
      <xdr:nvSpPr>
        <xdr:cNvPr id="148" name="楕円 147"/>
        <xdr:cNvSpPr/>
      </xdr:nvSpPr>
      <xdr:spPr>
        <a:xfrm>
          <a:off x="8056563" y="10113804"/>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107156</xdr:rowOff>
    </xdr:from>
    <xdr:to>
      <xdr:col>50</xdr:col>
      <xdr:colOff>114300</xdr:colOff>
      <xdr:row>62</xdr:row>
      <xdr:rowOff>115729</xdr:rowOff>
    </xdr:to>
    <xdr:cxnSp macro="">
      <xdr:nvCxnSpPr>
        <xdr:cNvPr id="149" name="直線コネクタ 148"/>
        <xdr:cNvCxnSpPr/>
      </xdr:nvCxnSpPr>
      <xdr:spPr>
        <a:xfrm flipV="1">
          <a:off x="8107363" y="10156031"/>
          <a:ext cx="817562"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70644</xdr:rowOff>
    </xdr:from>
    <xdr:to>
      <xdr:col>41</xdr:col>
      <xdr:colOff>101600</xdr:colOff>
      <xdr:row>63</xdr:row>
      <xdr:rowOff>794</xdr:rowOff>
    </xdr:to>
    <xdr:sp macro="" textlink="">
      <xdr:nvSpPr>
        <xdr:cNvPr id="150" name="楕円 149"/>
        <xdr:cNvSpPr/>
      </xdr:nvSpPr>
      <xdr:spPr>
        <a:xfrm>
          <a:off x="7224713" y="101195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115729</xdr:rowOff>
    </xdr:from>
    <xdr:to>
      <xdr:col>45</xdr:col>
      <xdr:colOff>177800</xdr:colOff>
      <xdr:row>62</xdr:row>
      <xdr:rowOff>121444</xdr:rowOff>
    </xdr:to>
    <xdr:cxnSp macro="">
      <xdr:nvCxnSpPr>
        <xdr:cNvPr id="151" name="直線コネクタ 150"/>
        <xdr:cNvCxnSpPr/>
      </xdr:nvCxnSpPr>
      <xdr:spPr>
        <a:xfrm flipV="1">
          <a:off x="7275513" y="10164604"/>
          <a:ext cx="8318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77788</xdr:rowOff>
    </xdr:from>
    <xdr:to>
      <xdr:col>36</xdr:col>
      <xdr:colOff>165100</xdr:colOff>
      <xdr:row>63</xdr:row>
      <xdr:rowOff>7938</xdr:rowOff>
    </xdr:to>
    <xdr:sp macro="" textlink="">
      <xdr:nvSpPr>
        <xdr:cNvPr id="152" name="楕円 151"/>
        <xdr:cNvSpPr/>
      </xdr:nvSpPr>
      <xdr:spPr>
        <a:xfrm>
          <a:off x="6407150" y="101266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121444</xdr:rowOff>
    </xdr:from>
    <xdr:to>
      <xdr:col>41</xdr:col>
      <xdr:colOff>50800</xdr:colOff>
      <xdr:row>62</xdr:row>
      <xdr:rowOff>128588</xdr:rowOff>
    </xdr:to>
    <xdr:cxnSp macro="">
      <xdr:nvCxnSpPr>
        <xdr:cNvPr id="153" name="直線コネクタ 152"/>
        <xdr:cNvCxnSpPr/>
      </xdr:nvCxnSpPr>
      <xdr:spPr>
        <a:xfrm flipV="1">
          <a:off x="6457950" y="10170319"/>
          <a:ext cx="817563"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154" name="n_1aveValue【体育館・プール】&#10;一人当たり面積"/>
        <xdr:cNvSpPr txBox="1"/>
      </xdr:nvSpPr>
      <xdr:spPr>
        <a:xfrm>
          <a:off x="8691640" y="955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155" name="n_2aveValue【体育館・プール】&#10;一人当たり面積"/>
        <xdr:cNvSpPr txBox="1"/>
      </xdr:nvSpPr>
      <xdr:spPr>
        <a:xfrm>
          <a:off x="7886777" y="956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156" name="n_3aveValue【体育館・プール】&#10;一人当たり面積"/>
        <xdr:cNvSpPr txBox="1"/>
      </xdr:nvSpPr>
      <xdr:spPr>
        <a:xfrm>
          <a:off x="7054927" y="964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157" name="n_4aveValue【体育館・プール】&#10;一人当たり面積"/>
        <xdr:cNvSpPr txBox="1"/>
      </xdr:nvSpPr>
      <xdr:spPr>
        <a:xfrm>
          <a:off x="6237365" y="966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149083</xdr:rowOff>
    </xdr:from>
    <xdr:ext cx="469744" cy="259045"/>
    <xdr:sp macro="" textlink="">
      <xdr:nvSpPr>
        <xdr:cNvPr id="158" name="n_1mainValue【体育館・プール】&#10;一人当たり面積"/>
        <xdr:cNvSpPr txBox="1"/>
      </xdr:nvSpPr>
      <xdr:spPr>
        <a:xfrm>
          <a:off x="8691640" y="101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157656</xdr:rowOff>
    </xdr:from>
    <xdr:ext cx="469744" cy="259045"/>
    <xdr:sp macro="" textlink="">
      <xdr:nvSpPr>
        <xdr:cNvPr id="159" name="n_2mainValue【体育館・プール】&#10;一人当たり面積"/>
        <xdr:cNvSpPr txBox="1"/>
      </xdr:nvSpPr>
      <xdr:spPr>
        <a:xfrm>
          <a:off x="7886777" y="1020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163371</xdr:rowOff>
    </xdr:from>
    <xdr:ext cx="469744" cy="259045"/>
    <xdr:sp macro="" textlink="">
      <xdr:nvSpPr>
        <xdr:cNvPr id="160" name="n_3mainValue【体育館・プール】&#10;一人当たり面積"/>
        <xdr:cNvSpPr txBox="1"/>
      </xdr:nvSpPr>
      <xdr:spPr>
        <a:xfrm>
          <a:off x="7054927" y="102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170515</xdr:rowOff>
    </xdr:from>
    <xdr:ext cx="469744" cy="259045"/>
    <xdr:sp macro="" textlink="">
      <xdr:nvSpPr>
        <xdr:cNvPr id="161" name="n_4mainValue【体育館・プール】&#10;一人当たり面積"/>
        <xdr:cNvSpPr txBox="1"/>
      </xdr:nvSpPr>
      <xdr:spPr>
        <a:xfrm>
          <a:off x="6237365" y="1020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0485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118225" y="122491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8" name="テキスト ボックス 217"/>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9" name="直線コネクタ 218"/>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0" name="テキスト ボックス 219"/>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1" name="直線コネクタ 220"/>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22" name="テキスト ボックス 221"/>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3" name="直線コネクタ 222"/>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4" name="テキスト ボックス 223"/>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5" name="直線コネクタ 224"/>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6" name="テキスト ボックス 225"/>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7" name="直線コネクタ 226"/>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8" name="テキスト ボックス 227"/>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9" name="直線コネクタ 228"/>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30" name="テキスト ボックス 229"/>
        <xdr:cNvSpPr txBox="1"/>
      </xdr:nvSpPr>
      <xdr:spPr>
        <a:xfrm>
          <a:off x="11206949"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1" name="直線コネクタ 230"/>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2" name="【保健センター・保健所】&#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233" name="直線コネクタ 232"/>
        <xdr:cNvCxnSpPr/>
      </xdr:nvCxnSpPr>
      <xdr:spPr>
        <a:xfrm flipV="1">
          <a:off x="15104427" y="91630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234" name="【保健センター・保健所】&#10;有形固定資産減価償却率最小値テキスト"/>
        <xdr:cNvSpPr txBox="1"/>
      </xdr:nvSpPr>
      <xdr:spPr>
        <a:xfrm>
          <a:off x="15143163"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235" name="直線コネクタ 234"/>
        <xdr:cNvCxnSpPr/>
      </xdr:nvCxnSpPr>
      <xdr:spPr>
        <a:xfrm>
          <a:off x="15016163" y="104889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236" name="【保健センター・保健所】&#10;有形固定資産減価償却率最大値テキスト"/>
        <xdr:cNvSpPr txBox="1"/>
      </xdr:nvSpPr>
      <xdr:spPr>
        <a:xfrm>
          <a:off x="15143163" y="89478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237" name="直線コネクタ 236"/>
        <xdr:cNvCxnSpPr/>
      </xdr:nvCxnSpPr>
      <xdr:spPr>
        <a:xfrm>
          <a:off x="15016163" y="91630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59072</xdr:rowOff>
    </xdr:from>
    <xdr:ext cx="405111" cy="259045"/>
    <xdr:sp macro="" textlink="">
      <xdr:nvSpPr>
        <xdr:cNvPr id="238" name="【保健センター・保健所】&#10;有形固定資産減価償却率平均値テキスト"/>
        <xdr:cNvSpPr txBox="1"/>
      </xdr:nvSpPr>
      <xdr:spPr>
        <a:xfrm>
          <a:off x="15143163"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239" name="フローチャート: 判断 238"/>
        <xdr:cNvSpPr/>
      </xdr:nvSpPr>
      <xdr:spPr>
        <a:xfrm>
          <a:off x="15054263" y="99675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240" name="フローチャート: 判断 239"/>
        <xdr:cNvSpPr/>
      </xdr:nvSpPr>
      <xdr:spPr>
        <a:xfrm>
          <a:off x="14273213" y="100495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241" name="フローチャート: 判断 240"/>
        <xdr:cNvSpPr/>
      </xdr:nvSpPr>
      <xdr:spPr>
        <a:xfrm>
          <a:off x="13455650" y="100095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242" name="フローチャート: 判断 241"/>
        <xdr:cNvSpPr/>
      </xdr:nvSpPr>
      <xdr:spPr>
        <a:xfrm>
          <a:off x="12638088" y="99314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243" name="フローチャート: 判断 242"/>
        <xdr:cNvSpPr/>
      </xdr:nvSpPr>
      <xdr:spPr>
        <a:xfrm>
          <a:off x="11806238"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4" name="テキスト ボックス 243"/>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5" name="テキスト ボックス 244"/>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6" name="テキスト ボックス 245"/>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7" name="テキスト ボックス 246"/>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8" name="テキスト ボックス 247"/>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249" name="楕円 248"/>
        <xdr:cNvSpPr/>
      </xdr:nvSpPr>
      <xdr:spPr>
        <a:xfrm>
          <a:off x="14273213" y="101542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114935</xdr:rowOff>
    </xdr:from>
    <xdr:to>
      <xdr:col>76</xdr:col>
      <xdr:colOff>165100</xdr:colOff>
      <xdr:row>63</xdr:row>
      <xdr:rowOff>45085</xdr:rowOff>
    </xdr:to>
    <xdr:sp macro="" textlink="">
      <xdr:nvSpPr>
        <xdr:cNvPr id="250" name="楕円 249"/>
        <xdr:cNvSpPr/>
      </xdr:nvSpPr>
      <xdr:spPr>
        <a:xfrm>
          <a:off x="13455650" y="101638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156210</xdr:rowOff>
    </xdr:from>
    <xdr:to>
      <xdr:col>81</xdr:col>
      <xdr:colOff>50800</xdr:colOff>
      <xdr:row>62</xdr:row>
      <xdr:rowOff>165735</xdr:rowOff>
    </xdr:to>
    <xdr:cxnSp macro="">
      <xdr:nvCxnSpPr>
        <xdr:cNvPr id="251" name="直線コネクタ 250"/>
        <xdr:cNvCxnSpPr/>
      </xdr:nvCxnSpPr>
      <xdr:spPr>
        <a:xfrm flipV="1">
          <a:off x="13506450" y="10205085"/>
          <a:ext cx="817563"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252" name="楕円 251"/>
        <xdr:cNvSpPr/>
      </xdr:nvSpPr>
      <xdr:spPr>
        <a:xfrm>
          <a:off x="12638088" y="101504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62</xdr:row>
      <xdr:rowOff>165735</xdr:rowOff>
    </xdr:to>
    <xdr:cxnSp macro="">
      <xdr:nvCxnSpPr>
        <xdr:cNvPr id="253" name="直線コネクタ 252"/>
        <xdr:cNvCxnSpPr/>
      </xdr:nvCxnSpPr>
      <xdr:spPr>
        <a:xfrm>
          <a:off x="12688888" y="10201275"/>
          <a:ext cx="817562"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254" name="楕円 253"/>
        <xdr:cNvSpPr/>
      </xdr:nvSpPr>
      <xdr:spPr>
        <a:xfrm>
          <a:off x="11806238"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152400</xdr:rowOff>
    </xdr:to>
    <xdr:cxnSp macro="">
      <xdr:nvCxnSpPr>
        <xdr:cNvPr id="255" name="直線コネクタ 254"/>
        <xdr:cNvCxnSpPr/>
      </xdr:nvCxnSpPr>
      <xdr:spPr>
        <a:xfrm>
          <a:off x="11857038" y="10163175"/>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256" name="n_1aveValue【保健センター・保健所】&#10;有形固定資産減価償却率"/>
        <xdr:cNvSpPr txBox="1"/>
      </xdr:nvSpPr>
      <xdr:spPr>
        <a:xfrm>
          <a:off x="14123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257" name="n_2aveValue【保健センター・保健所】&#10;有形固定資産減価償却率"/>
        <xdr:cNvSpPr txBox="1"/>
      </xdr:nvSpPr>
      <xdr:spPr>
        <a:xfrm>
          <a:off x="13318182"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258" name="n_3aveValue【保健センター・保健所】&#10;有形固定資産減価償却率"/>
        <xdr:cNvSpPr txBox="1"/>
      </xdr:nvSpPr>
      <xdr:spPr>
        <a:xfrm>
          <a:off x="12500619"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259" name="n_4aveValue【保健センター・保健所】&#10;有形固定資産減価償却率"/>
        <xdr:cNvSpPr txBox="1"/>
      </xdr:nvSpPr>
      <xdr:spPr>
        <a:xfrm>
          <a:off x="11668769"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26687</xdr:rowOff>
    </xdr:from>
    <xdr:ext cx="405111" cy="259045"/>
    <xdr:sp macro="" textlink="">
      <xdr:nvSpPr>
        <xdr:cNvPr id="260" name="n_1mainValue【保健センター・保健所】&#10;有形固定資産減価償却率"/>
        <xdr:cNvSpPr txBox="1"/>
      </xdr:nvSpPr>
      <xdr:spPr>
        <a:xfrm>
          <a:off x="14123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261" name="n_2mainValue【保健センター・保健所】&#10;有形固定資産減価償却率"/>
        <xdr:cNvSpPr txBox="1"/>
      </xdr:nvSpPr>
      <xdr:spPr>
        <a:xfrm>
          <a:off x="13318182"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262" name="n_3mainValue【保健センター・保健所】&#10;有形固定資産減価償却率"/>
        <xdr:cNvSpPr txBox="1"/>
      </xdr:nvSpPr>
      <xdr:spPr>
        <a:xfrm>
          <a:off x="12500619"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263" name="n_4mainValue【保健センター・保健所】&#10;有形固定資産減価償却率"/>
        <xdr:cNvSpPr txBox="1"/>
      </xdr:nvSpPr>
      <xdr:spPr>
        <a:xfrm>
          <a:off x="11668769"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4" name="正方形/長方形 263"/>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5" name="正方形/長方形 264"/>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6" name="正方形/長方形 265"/>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7" name="正方形/長方形 266"/>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8" name="正方形/長方形 267"/>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9" name="正方形/長方形 268"/>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0" name="正方形/長方形 269"/>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1" name="正方形/長方形 270"/>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2" name="テキスト ボックス 271"/>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3" name="直線コネクタ 272"/>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4" name="直線コネクタ 273"/>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5" name="テキスト ボックス 274"/>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6" name="直線コネクタ 275"/>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77" name="テキスト ボックス 276"/>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78" name="直線コネクタ 277"/>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9" name="テキスト ボックス 278"/>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0" name="直線コネクタ 279"/>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1" name="テキスト ボックス 280"/>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2" name="直線コネクタ 281"/>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3" name="テキスト ボックス 282"/>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4" name="【保健センター・保健所】&#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285" name="直線コネクタ 284"/>
        <xdr:cNvCxnSpPr/>
      </xdr:nvCxnSpPr>
      <xdr:spPr>
        <a:xfrm flipV="1">
          <a:off x="20503514" y="9050274"/>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286" name="【保健センター・保健所】&#10;一人当たり面積最小値テキスト"/>
        <xdr:cNvSpPr txBox="1"/>
      </xdr:nvSpPr>
      <xdr:spPr>
        <a:xfrm>
          <a:off x="20542250" y="103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287" name="直線コネクタ 286"/>
        <xdr:cNvCxnSpPr/>
      </xdr:nvCxnSpPr>
      <xdr:spPr>
        <a:xfrm>
          <a:off x="20429538" y="1031824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288" name="【保健センター・保健所】&#10;一人当たり面積最大値テキスト"/>
        <xdr:cNvSpPr txBox="1"/>
      </xdr:nvSpPr>
      <xdr:spPr>
        <a:xfrm>
          <a:off x="20542250" y="883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289" name="直線コネクタ 288"/>
        <xdr:cNvCxnSpPr/>
      </xdr:nvCxnSpPr>
      <xdr:spPr>
        <a:xfrm>
          <a:off x="20429538" y="905027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290" name="【保健センター・保健所】&#10;一人当たり面積平均値テキスト"/>
        <xdr:cNvSpPr txBox="1"/>
      </xdr:nvSpPr>
      <xdr:spPr>
        <a:xfrm>
          <a:off x="20542250" y="1000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291" name="フローチャート: 判断 290"/>
        <xdr:cNvSpPr/>
      </xdr:nvSpPr>
      <xdr:spPr>
        <a:xfrm>
          <a:off x="20453350" y="100258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292" name="フローチャート: 判断 291"/>
        <xdr:cNvSpPr/>
      </xdr:nvSpPr>
      <xdr:spPr>
        <a:xfrm>
          <a:off x="19686588" y="1010323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293" name="フローチャート: 判断 292"/>
        <xdr:cNvSpPr/>
      </xdr:nvSpPr>
      <xdr:spPr>
        <a:xfrm>
          <a:off x="18854738" y="1008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294" name="フローチャート: 判断 293"/>
        <xdr:cNvSpPr/>
      </xdr:nvSpPr>
      <xdr:spPr>
        <a:xfrm>
          <a:off x="18037175" y="1004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295" name="フローチャート: 判断 294"/>
        <xdr:cNvSpPr/>
      </xdr:nvSpPr>
      <xdr:spPr>
        <a:xfrm>
          <a:off x="17219613" y="1006436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6" name="テキスト ボックス 295"/>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7" name="テキスト ボックス 296"/>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8" name="テキスト ボックス 297"/>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9" name="テキスト ボックス 298"/>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0" name="テキスト ボックス 299"/>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301" name="楕円 300"/>
        <xdr:cNvSpPr/>
      </xdr:nvSpPr>
      <xdr:spPr>
        <a:xfrm>
          <a:off x="19686588" y="1016038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116078</xdr:rowOff>
    </xdr:from>
    <xdr:to>
      <xdr:col>107</xdr:col>
      <xdr:colOff>101600</xdr:colOff>
      <xdr:row>63</xdr:row>
      <xdr:rowOff>46228</xdr:rowOff>
    </xdr:to>
    <xdr:sp macro="" textlink="">
      <xdr:nvSpPr>
        <xdr:cNvPr id="302" name="楕円 301"/>
        <xdr:cNvSpPr/>
      </xdr:nvSpPr>
      <xdr:spPr>
        <a:xfrm>
          <a:off x="18854738" y="1016495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166878</xdr:rowOff>
    </xdr:to>
    <xdr:cxnSp macro="">
      <xdr:nvCxnSpPr>
        <xdr:cNvPr id="303" name="直線コネクタ 302"/>
        <xdr:cNvCxnSpPr/>
      </xdr:nvCxnSpPr>
      <xdr:spPr>
        <a:xfrm flipV="1">
          <a:off x="18905538" y="10211181"/>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304" name="楕円 303"/>
        <xdr:cNvSpPr/>
      </xdr:nvSpPr>
      <xdr:spPr>
        <a:xfrm>
          <a:off x="18037175" y="1016495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62</xdr:row>
      <xdr:rowOff>166878</xdr:rowOff>
    </xdr:to>
    <xdr:cxnSp macro="">
      <xdr:nvCxnSpPr>
        <xdr:cNvPr id="305" name="直線コネクタ 304"/>
        <xdr:cNvCxnSpPr/>
      </xdr:nvCxnSpPr>
      <xdr:spPr>
        <a:xfrm>
          <a:off x="18087975" y="1021099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306" name="楕円 305"/>
        <xdr:cNvSpPr/>
      </xdr:nvSpPr>
      <xdr:spPr>
        <a:xfrm>
          <a:off x="17219613" y="101695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63</xdr:row>
      <xdr:rowOff>0</xdr:rowOff>
    </xdr:to>
    <xdr:cxnSp macro="">
      <xdr:nvCxnSpPr>
        <xdr:cNvPr id="307" name="直線コネクタ 306"/>
        <xdr:cNvCxnSpPr/>
      </xdr:nvCxnSpPr>
      <xdr:spPr>
        <a:xfrm flipV="1">
          <a:off x="17270413" y="1021099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308" name="n_1aveValue【保健センター・保健所】&#10;一人当たり面積"/>
        <xdr:cNvSpPr txBox="1"/>
      </xdr:nvSpPr>
      <xdr:spPr>
        <a:xfrm>
          <a:off x="19504102"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309" name="n_2aveValue【保健センター・保健所】&#10;一人当たり面積"/>
        <xdr:cNvSpPr txBox="1"/>
      </xdr:nvSpPr>
      <xdr:spPr>
        <a:xfrm>
          <a:off x="18684952"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310" name="n_3aveValue【保健センター・保健所】&#10;一人当たり面積"/>
        <xdr:cNvSpPr txBox="1"/>
      </xdr:nvSpPr>
      <xdr:spPr>
        <a:xfrm>
          <a:off x="17867390" y="98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311" name="n_4aveValue【保健センター・保健所】&#10;一人当たり面積"/>
        <xdr:cNvSpPr txBox="1"/>
      </xdr:nvSpPr>
      <xdr:spPr>
        <a:xfrm>
          <a:off x="17049827" y="98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312" name="n_1mainValue【保健センター・保健所】&#10;一人当たり面積"/>
        <xdr:cNvSpPr txBox="1"/>
      </xdr:nvSpPr>
      <xdr:spPr>
        <a:xfrm>
          <a:off x="19504102" y="102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313" name="n_2mainValue【保健センター・保健所】&#10;一人当たり面積"/>
        <xdr:cNvSpPr txBox="1"/>
      </xdr:nvSpPr>
      <xdr:spPr>
        <a:xfrm>
          <a:off x="18684952" y="102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314" name="n_3mainValue【保健センター・保健所】&#10;一人当たり面積"/>
        <xdr:cNvSpPr txBox="1"/>
      </xdr:nvSpPr>
      <xdr:spPr>
        <a:xfrm>
          <a:off x="17867390" y="102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315" name="n_4mainValue【保健センター・保健所】&#10;一人当たり面積"/>
        <xdr:cNvSpPr txBox="1"/>
      </xdr:nvSpPr>
      <xdr:spPr>
        <a:xfrm>
          <a:off x="170498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6" name="正方形/長方形 315"/>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7" name="正方形/長方形 316"/>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8" name="正方形/長方形 317"/>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9" name="正方形/長方形 318"/>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0" name="正方形/長方形 319"/>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1" name="正方形/長方形 320"/>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2" name="正方形/長方形 321"/>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3" name="正方形/長方形 322"/>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4" name="テキスト ボックス 323"/>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5" name="直線コネクタ 324"/>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6" name="テキスト ボックス 325"/>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327" name="直線コネクタ 326"/>
        <xdr:cNvCxnSpPr/>
      </xdr:nvCxnSpPr>
      <xdr:spPr>
        <a:xfrm>
          <a:off x="11517313" y="14135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328" name="テキスト ボックス 327"/>
        <xdr:cNvSpPr txBox="1"/>
      </xdr:nvSpPr>
      <xdr:spPr>
        <a:xfrm>
          <a:off x="11142829" y="14002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329" name="直線コネクタ 328"/>
        <xdr:cNvCxnSpPr/>
      </xdr:nvCxnSpPr>
      <xdr:spPr>
        <a:xfrm>
          <a:off x="11517313" y="13868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330" name="テキスト ボックス 329"/>
        <xdr:cNvSpPr txBox="1"/>
      </xdr:nvSpPr>
      <xdr:spPr>
        <a:xfrm>
          <a:off x="11142829" y="1373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331" name="直線コネクタ 330"/>
        <xdr:cNvCxnSpPr/>
      </xdr:nvCxnSpPr>
      <xdr:spPr>
        <a:xfrm>
          <a:off x="11517313" y="13601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332" name="テキスト ボックス 331"/>
        <xdr:cNvSpPr txBox="1"/>
      </xdr:nvSpPr>
      <xdr:spPr>
        <a:xfrm>
          <a:off x="11142829" y="13459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3" name="直線コネクタ 332"/>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4" name="テキスト ボックス 333"/>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335" name="直線コネクタ 334"/>
        <xdr:cNvCxnSpPr/>
      </xdr:nvCxnSpPr>
      <xdr:spPr>
        <a:xfrm>
          <a:off x="11517313" y="13058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336" name="テキスト ボックス 335"/>
        <xdr:cNvSpPr txBox="1"/>
      </xdr:nvSpPr>
      <xdr:spPr>
        <a:xfrm>
          <a:off x="11142829" y="1292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337" name="直線コネクタ 336"/>
        <xdr:cNvCxnSpPr/>
      </xdr:nvCxnSpPr>
      <xdr:spPr>
        <a:xfrm>
          <a:off x="11517313" y="12792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338" name="テキスト ボックス 337"/>
        <xdr:cNvSpPr txBox="1"/>
      </xdr:nvSpPr>
      <xdr:spPr>
        <a:xfrm>
          <a:off x="11142829" y="12649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339" name="直線コネクタ 338"/>
        <xdr:cNvCxnSpPr/>
      </xdr:nvCxnSpPr>
      <xdr:spPr>
        <a:xfrm>
          <a:off x="11517313" y="125158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340" name="テキスト ボックス 339"/>
        <xdr:cNvSpPr txBox="1"/>
      </xdr:nvSpPr>
      <xdr:spPr>
        <a:xfrm>
          <a:off x="11142829" y="12383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1" name="直線コネクタ 340"/>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342" name="テキスト ボックス 341"/>
        <xdr:cNvSpPr txBox="1"/>
      </xdr:nvSpPr>
      <xdr:spPr>
        <a:xfrm>
          <a:off x="11142829"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3" name="【消防施設】&#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344" name="直線コネクタ 343"/>
        <xdr:cNvCxnSpPr/>
      </xdr:nvCxnSpPr>
      <xdr:spPr>
        <a:xfrm flipV="1">
          <a:off x="15104427" y="12654914"/>
          <a:ext cx="0" cy="1306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345" name="【消防施設】&#10;有形固定資産減価償却率最小値テキスト"/>
        <xdr:cNvSpPr txBox="1"/>
      </xdr:nvSpPr>
      <xdr:spPr>
        <a:xfrm>
          <a:off x="15143163"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346" name="直線コネクタ 345"/>
        <xdr:cNvCxnSpPr/>
      </xdr:nvCxnSpPr>
      <xdr:spPr>
        <a:xfrm>
          <a:off x="15016163" y="139617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347" name="【消防施設】&#10;有形固定資産減価償却率最大値テキスト"/>
        <xdr:cNvSpPr txBox="1"/>
      </xdr:nvSpPr>
      <xdr:spPr>
        <a:xfrm>
          <a:off x="15143163" y="1244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348" name="直線コネクタ 347"/>
        <xdr:cNvCxnSpPr/>
      </xdr:nvCxnSpPr>
      <xdr:spPr>
        <a:xfrm>
          <a:off x="15016163" y="126549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349" name="【消防施設】&#10;有形固定資産減価償却率平均値テキスト"/>
        <xdr:cNvSpPr txBox="1"/>
      </xdr:nvSpPr>
      <xdr:spPr>
        <a:xfrm>
          <a:off x="15143163" y="1325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350" name="フローチャート: 判断 349"/>
        <xdr:cNvSpPr/>
      </xdr:nvSpPr>
      <xdr:spPr>
        <a:xfrm>
          <a:off x="15054263" y="1327848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351" name="フローチャート: 判断 350"/>
        <xdr:cNvSpPr/>
      </xdr:nvSpPr>
      <xdr:spPr>
        <a:xfrm>
          <a:off x="14273213"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352" name="フローチャート: 判断 351"/>
        <xdr:cNvSpPr/>
      </xdr:nvSpPr>
      <xdr:spPr>
        <a:xfrm>
          <a:off x="13455650" y="130908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353" name="フローチャート: 判断 352"/>
        <xdr:cNvSpPr/>
      </xdr:nvSpPr>
      <xdr:spPr>
        <a:xfrm>
          <a:off x="12638088" y="1304226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354" name="フローチャート: 判断 353"/>
        <xdr:cNvSpPr/>
      </xdr:nvSpPr>
      <xdr:spPr>
        <a:xfrm>
          <a:off x="11806238"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5" name="テキスト ボックス 354"/>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6" name="テキスト ボックス 355"/>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7" name="テキスト ボックス 356"/>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8" name="テキスト ボックス 357"/>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9" name="テキスト ボックス 358"/>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1588</xdr:rowOff>
    </xdr:from>
    <xdr:to>
      <xdr:col>81</xdr:col>
      <xdr:colOff>101600</xdr:colOff>
      <xdr:row>86</xdr:row>
      <xdr:rowOff>103188</xdr:rowOff>
    </xdr:to>
    <xdr:sp macro="" textlink="">
      <xdr:nvSpPr>
        <xdr:cNvPr id="360" name="楕円 359"/>
        <xdr:cNvSpPr/>
      </xdr:nvSpPr>
      <xdr:spPr>
        <a:xfrm>
          <a:off x="14273213" y="139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135889</xdr:rowOff>
    </xdr:from>
    <xdr:to>
      <xdr:col>76</xdr:col>
      <xdr:colOff>165100</xdr:colOff>
      <xdr:row>86</xdr:row>
      <xdr:rowOff>66039</xdr:rowOff>
    </xdr:to>
    <xdr:sp macro="" textlink="">
      <xdr:nvSpPr>
        <xdr:cNvPr id="361" name="楕円 360"/>
        <xdr:cNvSpPr/>
      </xdr:nvSpPr>
      <xdr:spPr>
        <a:xfrm>
          <a:off x="13455650" y="1390903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15239</xdr:rowOff>
    </xdr:from>
    <xdr:to>
      <xdr:col>81</xdr:col>
      <xdr:colOff>50800</xdr:colOff>
      <xdr:row>86</xdr:row>
      <xdr:rowOff>52388</xdr:rowOff>
    </xdr:to>
    <xdr:cxnSp macro="">
      <xdr:nvCxnSpPr>
        <xdr:cNvPr id="362" name="直線コネクタ 361"/>
        <xdr:cNvCxnSpPr/>
      </xdr:nvCxnSpPr>
      <xdr:spPr>
        <a:xfrm>
          <a:off x="13506450" y="13950314"/>
          <a:ext cx="817563"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363" name="楕円 362"/>
        <xdr:cNvSpPr/>
      </xdr:nvSpPr>
      <xdr:spPr>
        <a:xfrm>
          <a:off x="12638088" y="1385188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129539</xdr:rowOff>
    </xdr:from>
    <xdr:to>
      <xdr:col>76</xdr:col>
      <xdr:colOff>114300</xdr:colOff>
      <xdr:row>86</xdr:row>
      <xdr:rowOff>15239</xdr:rowOff>
    </xdr:to>
    <xdr:cxnSp macro="">
      <xdr:nvCxnSpPr>
        <xdr:cNvPr id="364" name="直線コネクタ 363"/>
        <xdr:cNvCxnSpPr/>
      </xdr:nvCxnSpPr>
      <xdr:spPr>
        <a:xfrm>
          <a:off x="12688888" y="13902689"/>
          <a:ext cx="817562"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93027</xdr:rowOff>
    </xdr:from>
    <xdr:to>
      <xdr:col>67</xdr:col>
      <xdr:colOff>101600</xdr:colOff>
      <xdr:row>85</xdr:row>
      <xdr:rowOff>23177</xdr:rowOff>
    </xdr:to>
    <xdr:sp macro="" textlink="">
      <xdr:nvSpPr>
        <xdr:cNvPr id="365" name="楕円 364"/>
        <xdr:cNvSpPr/>
      </xdr:nvSpPr>
      <xdr:spPr>
        <a:xfrm>
          <a:off x="11806238" y="1370425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143827</xdr:rowOff>
    </xdr:from>
    <xdr:to>
      <xdr:col>71</xdr:col>
      <xdr:colOff>177800</xdr:colOff>
      <xdr:row>85</xdr:row>
      <xdr:rowOff>129539</xdr:rowOff>
    </xdr:to>
    <xdr:cxnSp macro="">
      <xdr:nvCxnSpPr>
        <xdr:cNvPr id="366" name="直線コネクタ 365"/>
        <xdr:cNvCxnSpPr/>
      </xdr:nvCxnSpPr>
      <xdr:spPr>
        <a:xfrm>
          <a:off x="11857038" y="13755052"/>
          <a:ext cx="83185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367" name="n_1aveValue【消防施設】&#10;有形固定資産減価償却率"/>
        <xdr:cNvSpPr txBox="1"/>
      </xdr:nvSpPr>
      <xdr:spPr>
        <a:xfrm>
          <a:off x="14123044"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368" name="n_2aveValue【消防施設】&#10;有形固定資産減価償却率"/>
        <xdr:cNvSpPr txBox="1"/>
      </xdr:nvSpPr>
      <xdr:spPr>
        <a:xfrm>
          <a:off x="13318182" y="1287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369" name="n_3aveValue【消防施設】&#10;有形固定資産減価償却率"/>
        <xdr:cNvSpPr txBox="1"/>
      </xdr:nvSpPr>
      <xdr:spPr>
        <a:xfrm>
          <a:off x="12500619" y="1282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370" name="n_4aveValue【消防施設】&#10;有形固定資産減価償却率"/>
        <xdr:cNvSpPr txBox="1"/>
      </xdr:nvSpPr>
      <xdr:spPr>
        <a:xfrm>
          <a:off x="11668769" y="1277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94315</xdr:rowOff>
    </xdr:from>
    <xdr:ext cx="405111" cy="259045"/>
    <xdr:sp macro="" textlink="">
      <xdr:nvSpPr>
        <xdr:cNvPr id="371" name="n_1mainValue【消防施設】&#10;有形固定資産減価償却率"/>
        <xdr:cNvSpPr txBox="1"/>
      </xdr:nvSpPr>
      <xdr:spPr>
        <a:xfrm>
          <a:off x="14123044" y="1402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57166</xdr:rowOff>
    </xdr:from>
    <xdr:ext cx="405111" cy="259045"/>
    <xdr:sp macro="" textlink="">
      <xdr:nvSpPr>
        <xdr:cNvPr id="372" name="n_2mainValue【消防施設】&#10;有形固定資産減価償却率"/>
        <xdr:cNvSpPr txBox="1"/>
      </xdr:nvSpPr>
      <xdr:spPr>
        <a:xfrm>
          <a:off x="13318182"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373" name="n_3mainValue【消防施設】&#10;有形固定資産減価償却率"/>
        <xdr:cNvSpPr txBox="1"/>
      </xdr:nvSpPr>
      <xdr:spPr>
        <a:xfrm>
          <a:off x="12500619"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14304</xdr:rowOff>
    </xdr:from>
    <xdr:ext cx="405111" cy="259045"/>
    <xdr:sp macro="" textlink="">
      <xdr:nvSpPr>
        <xdr:cNvPr id="374" name="n_4mainValue【消防施設】&#10;有形固定資産減価償却率"/>
        <xdr:cNvSpPr txBox="1"/>
      </xdr:nvSpPr>
      <xdr:spPr>
        <a:xfrm>
          <a:off x="11668769" y="1378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3" name="テキスト ボックス 382"/>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4" name="直線コネクタ 383"/>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5" name="直線コネクタ 384"/>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6" name="テキスト ボックス 385"/>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7" name="直線コネクタ 386"/>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8" name="テキスト ボックス 387"/>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9" name="直線コネクタ 388"/>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0" name="テキスト ボックス 389"/>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1" name="直線コネクタ 390"/>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2" name="テキスト ボックス 391"/>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3" name="直線コネクタ 392"/>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4" name="テキスト ボックス 393"/>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5" name="直線コネクタ 394"/>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6" name="テキスト ボックス 395"/>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7" name="【消防施設】&#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398" name="直線コネクタ 397"/>
        <xdr:cNvCxnSpPr/>
      </xdr:nvCxnSpPr>
      <xdr:spPr>
        <a:xfrm flipV="1">
          <a:off x="20503514" y="125844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399" name="【消防施設】&#10;一人当たり面積最小値テキスト"/>
        <xdr:cNvSpPr txBox="1"/>
      </xdr:nvSpPr>
      <xdr:spPr>
        <a:xfrm>
          <a:off x="20542250"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400" name="直線コネクタ 399"/>
        <xdr:cNvCxnSpPr/>
      </xdr:nvCxnSpPr>
      <xdr:spPr>
        <a:xfrm>
          <a:off x="20429538" y="139217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401" name="【消防施設】&#10;一人当たり面積最大値テキスト"/>
        <xdr:cNvSpPr txBox="1"/>
      </xdr:nvSpPr>
      <xdr:spPr>
        <a:xfrm>
          <a:off x="20542250" y="1236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402" name="直線コネクタ 401"/>
        <xdr:cNvCxnSpPr/>
      </xdr:nvCxnSpPr>
      <xdr:spPr>
        <a:xfrm>
          <a:off x="20429538" y="125844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403" name="【消防施設】&#10;一人当たり面積平均値テキスト"/>
        <xdr:cNvSpPr txBox="1"/>
      </xdr:nvSpPr>
      <xdr:spPr>
        <a:xfrm>
          <a:off x="20542250" y="1335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404" name="フローチャート: 判断 403"/>
        <xdr:cNvSpPr/>
      </xdr:nvSpPr>
      <xdr:spPr>
        <a:xfrm>
          <a:off x="20453350" y="133737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405" name="フローチャート: 判断 404"/>
        <xdr:cNvSpPr/>
      </xdr:nvSpPr>
      <xdr:spPr>
        <a:xfrm>
          <a:off x="19686588" y="133889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406" name="フローチャート: 判断 405"/>
        <xdr:cNvSpPr/>
      </xdr:nvSpPr>
      <xdr:spPr>
        <a:xfrm>
          <a:off x="18854738" y="13408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407" name="フローチャート: 判断 406"/>
        <xdr:cNvSpPr/>
      </xdr:nvSpPr>
      <xdr:spPr>
        <a:xfrm>
          <a:off x="18037175" y="13408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408" name="フローチャート: 判断 407"/>
        <xdr:cNvSpPr/>
      </xdr:nvSpPr>
      <xdr:spPr>
        <a:xfrm>
          <a:off x="17219613" y="1343850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9" name="テキスト ボックス 408"/>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0" name="テキスト ボックス 409"/>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1" name="テキスト ボックス 410"/>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2" name="テキスト ボックス 411"/>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3" name="テキスト ボックス 412"/>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414" name="楕円 413"/>
        <xdr:cNvSpPr/>
      </xdr:nvSpPr>
      <xdr:spPr>
        <a:xfrm>
          <a:off x="19686588" y="137128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415" name="楕円 414"/>
        <xdr:cNvSpPr/>
      </xdr:nvSpPr>
      <xdr:spPr>
        <a:xfrm>
          <a:off x="18854738" y="137204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160020</xdr:rowOff>
    </xdr:to>
    <xdr:cxnSp macro="">
      <xdr:nvCxnSpPr>
        <xdr:cNvPr id="416" name="直線コネクタ 415"/>
        <xdr:cNvCxnSpPr/>
      </xdr:nvCxnSpPr>
      <xdr:spPr>
        <a:xfrm flipV="1">
          <a:off x="18905538" y="13763625"/>
          <a:ext cx="8318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417" name="楕円 416"/>
        <xdr:cNvSpPr/>
      </xdr:nvSpPr>
      <xdr:spPr>
        <a:xfrm>
          <a:off x="18037175" y="137242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163830</xdr:rowOff>
    </xdr:to>
    <xdr:cxnSp macro="">
      <xdr:nvCxnSpPr>
        <xdr:cNvPr id="418" name="直線コネクタ 417"/>
        <xdr:cNvCxnSpPr/>
      </xdr:nvCxnSpPr>
      <xdr:spPr>
        <a:xfrm flipV="1">
          <a:off x="18087975" y="13771245"/>
          <a:ext cx="8175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109220</xdr:rowOff>
    </xdr:from>
    <xdr:to>
      <xdr:col>98</xdr:col>
      <xdr:colOff>38100</xdr:colOff>
      <xdr:row>84</xdr:row>
      <xdr:rowOff>39370</xdr:rowOff>
    </xdr:to>
    <xdr:sp macro="" textlink="">
      <xdr:nvSpPr>
        <xdr:cNvPr id="419" name="楕円 418"/>
        <xdr:cNvSpPr/>
      </xdr:nvSpPr>
      <xdr:spPr>
        <a:xfrm>
          <a:off x="17219613" y="1355852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160020</xdr:rowOff>
    </xdr:from>
    <xdr:to>
      <xdr:col>102</xdr:col>
      <xdr:colOff>114300</xdr:colOff>
      <xdr:row>84</xdr:row>
      <xdr:rowOff>163830</xdr:rowOff>
    </xdr:to>
    <xdr:cxnSp macro="">
      <xdr:nvCxnSpPr>
        <xdr:cNvPr id="420" name="直線コネクタ 419"/>
        <xdr:cNvCxnSpPr/>
      </xdr:nvCxnSpPr>
      <xdr:spPr>
        <a:xfrm>
          <a:off x="17270413" y="13609320"/>
          <a:ext cx="817562"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421" name="n_1aveValue【消防施設】&#10;一人当たり面積"/>
        <xdr:cNvSpPr txBox="1"/>
      </xdr:nvSpPr>
      <xdr:spPr>
        <a:xfrm>
          <a:off x="19504102"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422" name="n_2aveValue【消防施設】&#10;一人当たり面積"/>
        <xdr:cNvSpPr txBox="1"/>
      </xdr:nvSpPr>
      <xdr:spPr>
        <a:xfrm>
          <a:off x="18684952"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423" name="n_3aveValue【消防施設】&#10;一人当たり面積"/>
        <xdr:cNvSpPr txBox="1"/>
      </xdr:nvSpPr>
      <xdr:spPr>
        <a:xfrm>
          <a:off x="17867390"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424" name="n_4aveValue【消防施設】&#10;一人当たり面積"/>
        <xdr:cNvSpPr txBox="1"/>
      </xdr:nvSpPr>
      <xdr:spPr>
        <a:xfrm>
          <a:off x="17049827"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425" name="n_1mainValue【消防施設】&#10;一人当たり面積"/>
        <xdr:cNvSpPr txBox="1"/>
      </xdr:nvSpPr>
      <xdr:spPr>
        <a:xfrm>
          <a:off x="19504102"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426" name="n_2mainValue【消防施設】&#10;一人当たり面積"/>
        <xdr:cNvSpPr txBox="1"/>
      </xdr:nvSpPr>
      <xdr:spPr>
        <a:xfrm>
          <a:off x="18684952"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427" name="n_3mainValue【消防施設】&#10;一人当たり面積"/>
        <xdr:cNvSpPr txBox="1"/>
      </xdr:nvSpPr>
      <xdr:spPr>
        <a:xfrm>
          <a:off x="17867390" y="138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30497</xdr:rowOff>
    </xdr:from>
    <xdr:ext cx="469744" cy="259045"/>
    <xdr:sp macro="" textlink="">
      <xdr:nvSpPr>
        <xdr:cNvPr id="428" name="n_4mainValue【消防施設】&#10;一人当たり面積"/>
        <xdr:cNvSpPr txBox="1"/>
      </xdr:nvSpPr>
      <xdr:spPr>
        <a:xfrm>
          <a:off x="17049827" y="136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9" name="テキスト ボックス 438"/>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1" name="テキスト ボックス 440"/>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1" name="テキスト ボックス 450"/>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454" name="直線コネクタ 453"/>
        <xdr:cNvCxnSpPr/>
      </xdr:nvCxnSpPr>
      <xdr:spPr>
        <a:xfrm flipV="1">
          <a:off x="15104427" y="1623332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455" name="【庁舎】&#10;有形固定資産減価償却率最小値テキスト"/>
        <xdr:cNvSpPr txBox="1"/>
      </xdr:nvSpPr>
      <xdr:spPr>
        <a:xfrm>
          <a:off x="15143163"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456" name="直線コネクタ 455"/>
        <xdr:cNvCxnSpPr/>
      </xdr:nvCxnSpPr>
      <xdr:spPr>
        <a:xfrm>
          <a:off x="15016163" y="1781392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57" name="【庁舎】&#10;有形固定資産減価償却率最大値テキスト"/>
        <xdr:cNvSpPr txBox="1"/>
      </xdr:nvSpPr>
      <xdr:spPr>
        <a:xfrm>
          <a:off x="15143163" y="16008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8" name="直線コネクタ 457"/>
        <xdr:cNvCxnSpPr/>
      </xdr:nvCxnSpPr>
      <xdr:spPr>
        <a:xfrm>
          <a:off x="15016163" y="162333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39750</xdr:rowOff>
    </xdr:from>
    <xdr:ext cx="405111" cy="259045"/>
    <xdr:sp macro="" textlink="">
      <xdr:nvSpPr>
        <xdr:cNvPr id="459" name="【庁舎】&#10;有形固定資産減価償却率平均値テキスト"/>
        <xdr:cNvSpPr txBox="1"/>
      </xdr:nvSpPr>
      <xdr:spPr>
        <a:xfrm>
          <a:off x="15143163" y="17013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460" name="フローチャート: 判断 459"/>
        <xdr:cNvSpPr/>
      </xdr:nvSpPr>
      <xdr:spPr>
        <a:xfrm>
          <a:off x="15054263" y="1703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461" name="フローチャート: 判断 460"/>
        <xdr:cNvSpPr/>
      </xdr:nvSpPr>
      <xdr:spPr>
        <a:xfrm>
          <a:off x="14273213" y="170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462" name="フローチャート: 判断 461"/>
        <xdr:cNvSpPr/>
      </xdr:nvSpPr>
      <xdr:spPr>
        <a:xfrm>
          <a:off x="13455650" y="170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463" name="フローチャート: 判断 462"/>
        <xdr:cNvSpPr/>
      </xdr:nvSpPr>
      <xdr:spPr>
        <a:xfrm>
          <a:off x="12638088" y="1707732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464" name="フローチャート: 判断 463"/>
        <xdr:cNvSpPr/>
      </xdr:nvSpPr>
      <xdr:spPr>
        <a:xfrm>
          <a:off x="11806238" y="1704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470" name="楕円 469"/>
        <xdr:cNvSpPr/>
      </xdr:nvSpPr>
      <xdr:spPr>
        <a:xfrm>
          <a:off x="14273213"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471" name="楕円 470"/>
        <xdr:cNvSpPr/>
      </xdr:nvSpPr>
      <xdr:spPr>
        <a:xfrm>
          <a:off x="134556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134982</xdr:rowOff>
    </xdr:to>
    <xdr:cxnSp macro="">
      <xdr:nvCxnSpPr>
        <xdr:cNvPr id="472" name="直線コネクタ 471"/>
        <xdr:cNvCxnSpPr/>
      </xdr:nvCxnSpPr>
      <xdr:spPr>
        <a:xfrm>
          <a:off x="13506450" y="17792700"/>
          <a:ext cx="817563"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473" name="楕円 472"/>
        <xdr:cNvSpPr/>
      </xdr:nvSpPr>
      <xdr:spPr>
        <a:xfrm>
          <a:off x="12638088" y="177190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133350</xdr:rowOff>
    </xdr:to>
    <xdr:cxnSp macro="">
      <xdr:nvCxnSpPr>
        <xdr:cNvPr id="474" name="直線コネクタ 473"/>
        <xdr:cNvCxnSpPr/>
      </xdr:nvCxnSpPr>
      <xdr:spPr>
        <a:xfrm>
          <a:off x="12688888" y="17769839"/>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475" name="楕円 474"/>
        <xdr:cNvSpPr/>
      </xdr:nvSpPr>
      <xdr:spPr>
        <a:xfrm>
          <a:off x="11806238"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110489</xdr:rowOff>
    </xdr:to>
    <xdr:cxnSp macro="">
      <xdr:nvCxnSpPr>
        <xdr:cNvPr id="476" name="直線コネクタ 475"/>
        <xdr:cNvCxnSpPr/>
      </xdr:nvCxnSpPr>
      <xdr:spPr>
        <a:xfrm>
          <a:off x="11857038" y="17730651"/>
          <a:ext cx="8318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477" name="n_1aveValue【庁舎】&#10;有形固定資産減価償却率"/>
        <xdr:cNvSpPr txBox="1"/>
      </xdr:nvSpPr>
      <xdr:spPr>
        <a:xfrm>
          <a:off x="141230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478" name="n_2aveValue【庁舎】&#10;有形固定資産減価償却率"/>
        <xdr:cNvSpPr txBox="1"/>
      </xdr:nvSpPr>
      <xdr:spPr>
        <a:xfrm>
          <a:off x="13318182" y="167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479" name="n_3aveValue【庁舎】&#10;有形固定資産減価償却率"/>
        <xdr:cNvSpPr txBox="1"/>
      </xdr:nvSpPr>
      <xdr:spPr>
        <a:xfrm>
          <a:off x="12500619"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480" name="n_4aveValue【庁舎】&#10;有形固定資産減価償却率"/>
        <xdr:cNvSpPr txBox="1"/>
      </xdr:nvSpPr>
      <xdr:spPr>
        <a:xfrm>
          <a:off x="11668769"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481" name="n_1mainValue【庁舎】&#10;有形固定資産減価償却率"/>
        <xdr:cNvSpPr txBox="1"/>
      </xdr:nvSpPr>
      <xdr:spPr>
        <a:xfrm>
          <a:off x="141230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482" name="n_2mainValue【庁舎】&#10;有形固定資産減価償却率"/>
        <xdr:cNvSpPr txBox="1"/>
      </xdr:nvSpPr>
      <xdr:spPr>
        <a:xfrm>
          <a:off x="13318182"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483" name="n_3mainValue【庁舎】&#10;有形固定資産減価償却率"/>
        <xdr:cNvSpPr txBox="1"/>
      </xdr:nvSpPr>
      <xdr:spPr>
        <a:xfrm>
          <a:off x="12500619"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484" name="n_4mainValue【庁舎】&#10;有形固定資産減価償却率"/>
        <xdr:cNvSpPr txBox="1"/>
      </xdr:nvSpPr>
      <xdr:spPr>
        <a:xfrm>
          <a:off x="11668769"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5" name="テキスト ボックス 494"/>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6" name="直線コネクタ 495"/>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7" name="テキスト ボックス 496"/>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8" name="直線コネクタ 497"/>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9" name="テキスト ボックス 498"/>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0" name="直線コネクタ 499"/>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1" name="テキスト ボックス 500"/>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2" name="直線コネクタ 501"/>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3" name="テキスト ボックス 502"/>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4" name="直線コネクタ 503"/>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5" name="テキスト ボックス 504"/>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6" name="直線コネクタ 505"/>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7" name="テキスト ボックス 506"/>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25581</xdr:rowOff>
    </xdr:from>
    <xdr:to>
      <xdr:col>116</xdr:col>
      <xdr:colOff>62864</xdr:colOff>
      <xdr:row>107</xdr:row>
      <xdr:rowOff>61505</xdr:rowOff>
    </xdr:to>
    <xdr:cxnSp macro="">
      <xdr:nvCxnSpPr>
        <xdr:cNvPr id="511" name="直線コネクタ 510"/>
        <xdr:cNvCxnSpPr/>
      </xdr:nvCxnSpPr>
      <xdr:spPr>
        <a:xfrm flipV="1">
          <a:off x="20503514" y="16141881"/>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65332</xdr:rowOff>
    </xdr:from>
    <xdr:ext cx="469744" cy="259045"/>
    <xdr:sp macro="" textlink="">
      <xdr:nvSpPr>
        <xdr:cNvPr id="512" name="【庁舎】&#10;一人当たり面積最小値テキスト"/>
        <xdr:cNvSpPr txBox="1"/>
      </xdr:nvSpPr>
      <xdr:spPr>
        <a:xfrm>
          <a:off x="20542250" y="175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61505</xdr:rowOff>
    </xdr:from>
    <xdr:to>
      <xdr:col>116</xdr:col>
      <xdr:colOff>152400</xdr:colOff>
      <xdr:row>107</xdr:row>
      <xdr:rowOff>61505</xdr:rowOff>
    </xdr:to>
    <xdr:cxnSp macro="">
      <xdr:nvCxnSpPr>
        <xdr:cNvPr id="513" name="直線コネクタ 512"/>
        <xdr:cNvCxnSpPr/>
      </xdr:nvCxnSpPr>
      <xdr:spPr>
        <a:xfrm>
          <a:off x="20429538" y="175494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143708</xdr:rowOff>
    </xdr:from>
    <xdr:ext cx="469744" cy="259045"/>
    <xdr:sp macro="" textlink="">
      <xdr:nvSpPr>
        <xdr:cNvPr id="514" name="【庁舎】&#10;一人当たり面積最大値テキスト"/>
        <xdr:cNvSpPr txBox="1"/>
      </xdr:nvSpPr>
      <xdr:spPr>
        <a:xfrm>
          <a:off x="20542250" y="159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25581</xdr:rowOff>
    </xdr:from>
    <xdr:to>
      <xdr:col>116</xdr:col>
      <xdr:colOff>152400</xdr:colOff>
      <xdr:row>99</xdr:row>
      <xdr:rowOff>25581</xdr:rowOff>
    </xdr:to>
    <xdr:cxnSp macro="">
      <xdr:nvCxnSpPr>
        <xdr:cNvPr id="515" name="直線コネクタ 514"/>
        <xdr:cNvCxnSpPr/>
      </xdr:nvCxnSpPr>
      <xdr:spPr>
        <a:xfrm>
          <a:off x="20429538" y="1614188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144253</xdr:rowOff>
    </xdr:from>
    <xdr:ext cx="469744" cy="259045"/>
    <xdr:sp macro="" textlink="">
      <xdr:nvSpPr>
        <xdr:cNvPr id="516" name="【庁舎】&#10;一人当たり面積平均値テキスト"/>
        <xdr:cNvSpPr txBox="1"/>
      </xdr:nvSpPr>
      <xdr:spPr>
        <a:xfrm>
          <a:off x="20542250" y="16774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165826</xdr:rowOff>
    </xdr:from>
    <xdr:to>
      <xdr:col>116</xdr:col>
      <xdr:colOff>114300</xdr:colOff>
      <xdr:row>103</xdr:row>
      <xdr:rowOff>95976</xdr:rowOff>
    </xdr:to>
    <xdr:sp macro="" textlink="">
      <xdr:nvSpPr>
        <xdr:cNvPr id="517" name="フローチャート: 判断 516"/>
        <xdr:cNvSpPr/>
      </xdr:nvSpPr>
      <xdr:spPr>
        <a:xfrm>
          <a:off x="20453350" y="1679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95613</xdr:rowOff>
    </xdr:from>
    <xdr:to>
      <xdr:col>112</xdr:col>
      <xdr:colOff>38100</xdr:colOff>
      <xdr:row>104</xdr:row>
      <xdr:rowOff>25763</xdr:rowOff>
    </xdr:to>
    <xdr:sp macro="" textlink="">
      <xdr:nvSpPr>
        <xdr:cNvPr id="518" name="フローチャート: 判断 517"/>
        <xdr:cNvSpPr/>
      </xdr:nvSpPr>
      <xdr:spPr>
        <a:xfrm>
          <a:off x="19686588" y="168977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138068</xdr:rowOff>
    </xdr:from>
    <xdr:to>
      <xdr:col>107</xdr:col>
      <xdr:colOff>101600</xdr:colOff>
      <xdr:row>104</xdr:row>
      <xdr:rowOff>68218</xdr:rowOff>
    </xdr:to>
    <xdr:sp macro="" textlink="">
      <xdr:nvSpPr>
        <xdr:cNvPr id="519" name="フローチャート: 判断 518"/>
        <xdr:cNvSpPr/>
      </xdr:nvSpPr>
      <xdr:spPr>
        <a:xfrm>
          <a:off x="18854738" y="1694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77651</xdr:rowOff>
    </xdr:from>
    <xdr:to>
      <xdr:col>102</xdr:col>
      <xdr:colOff>165100</xdr:colOff>
      <xdr:row>105</xdr:row>
      <xdr:rowOff>7801</xdr:rowOff>
    </xdr:to>
    <xdr:sp macro="" textlink="">
      <xdr:nvSpPr>
        <xdr:cNvPr id="520" name="フローチャート: 判断 519"/>
        <xdr:cNvSpPr/>
      </xdr:nvSpPr>
      <xdr:spPr>
        <a:xfrm>
          <a:off x="18037175" y="1705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71120</xdr:rowOff>
    </xdr:from>
    <xdr:to>
      <xdr:col>98</xdr:col>
      <xdr:colOff>38100</xdr:colOff>
      <xdr:row>105</xdr:row>
      <xdr:rowOff>1270</xdr:rowOff>
    </xdr:to>
    <xdr:sp macro="" textlink="">
      <xdr:nvSpPr>
        <xdr:cNvPr id="521" name="フローチャート: 判断 520"/>
        <xdr:cNvSpPr/>
      </xdr:nvSpPr>
      <xdr:spPr>
        <a:xfrm>
          <a:off x="17219613" y="170446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2" name="テキスト ボックス 521"/>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527" name="楕円 526"/>
        <xdr:cNvSpPr/>
      </xdr:nvSpPr>
      <xdr:spPr>
        <a:xfrm>
          <a:off x="19686588" y="1755738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528" name="楕円 527"/>
        <xdr:cNvSpPr/>
      </xdr:nvSpPr>
      <xdr:spPr>
        <a:xfrm>
          <a:off x="18854738"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120287</xdr:rowOff>
    </xdr:from>
    <xdr:to>
      <xdr:col>111</xdr:col>
      <xdr:colOff>177800</xdr:colOff>
      <xdr:row>107</xdr:row>
      <xdr:rowOff>133350</xdr:rowOff>
    </xdr:to>
    <xdr:cxnSp macro="">
      <xdr:nvCxnSpPr>
        <xdr:cNvPr id="529" name="直線コネクタ 528"/>
        <xdr:cNvCxnSpPr/>
      </xdr:nvCxnSpPr>
      <xdr:spPr>
        <a:xfrm flipV="1">
          <a:off x="18905538" y="17608187"/>
          <a:ext cx="8318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530" name="楕円 529"/>
        <xdr:cNvSpPr/>
      </xdr:nvSpPr>
      <xdr:spPr>
        <a:xfrm>
          <a:off x="18037175"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139881</xdr:rowOff>
    </xdr:to>
    <xdr:cxnSp macro="">
      <xdr:nvCxnSpPr>
        <xdr:cNvPr id="531" name="直線コネクタ 530"/>
        <xdr:cNvCxnSpPr/>
      </xdr:nvCxnSpPr>
      <xdr:spPr>
        <a:xfrm flipV="1">
          <a:off x="18087975" y="17621250"/>
          <a:ext cx="817563"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532" name="楕円 531"/>
        <xdr:cNvSpPr/>
      </xdr:nvSpPr>
      <xdr:spPr>
        <a:xfrm>
          <a:off x="17219613" y="1755412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107</xdr:row>
      <xdr:rowOff>139881</xdr:rowOff>
    </xdr:to>
    <xdr:cxnSp macro="">
      <xdr:nvCxnSpPr>
        <xdr:cNvPr id="533" name="直線コネクタ 532"/>
        <xdr:cNvCxnSpPr/>
      </xdr:nvCxnSpPr>
      <xdr:spPr>
        <a:xfrm>
          <a:off x="17270413" y="17604921"/>
          <a:ext cx="8175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42290</xdr:rowOff>
    </xdr:from>
    <xdr:ext cx="469744" cy="259045"/>
    <xdr:sp macro="" textlink="">
      <xdr:nvSpPr>
        <xdr:cNvPr id="534" name="n_1aveValue【庁舎】&#10;一人当たり面積"/>
        <xdr:cNvSpPr txBox="1"/>
      </xdr:nvSpPr>
      <xdr:spPr>
        <a:xfrm>
          <a:off x="19504102" y="1667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84745</xdr:rowOff>
    </xdr:from>
    <xdr:ext cx="469744" cy="259045"/>
    <xdr:sp macro="" textlink="">
      <xdr:nvSpPr>
        <xdr:cNvPr id="535" name="n_2aveValue【庁舎】&#10;一人当たり面積"/>
        <xdr:cNvSpPr txBox="1"/>
      </xdr:nvSpPr>
      <xdr:spPr>
        <a:xfrm>
          <a:off x="18684952" y="1671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24328</xdr:rowOff>
    </xdr:from>
    <xdr:ext cx="469744" cy="259045"/>
    <xdr:sp macro="" textlink="">
      <xdr:nvSpPr>
        <xdr:cNvPr id="536" name="n_3aveValue【庁舎】&#10;一人当たり面積"/>
        <xdr:cNvSpPr txBox="1"/>
      </xdr:nvSpPr>
      <xdr:spPr>
        <a:xfrm>
          <a:off x="17867390" y="168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537" name="n_4aveValue【庁舎】&#10;一人当たり面積"/>
        <xdr:cNvSpPr txBox="1"/>
      </xdr:nvSpPr>
      <xdr:spPr>
        <a:xfrm>
          <a:off x="170498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538" name="n_1mainValue【庁舎】&#10;一人当たり面積"/>
        <xdr:cNvSpPr txBox="1"/>
      </xdr:nvSpPr>
      <xdr:spPr>
        <a:xfrm>
          <a:off x="19504102" y="1765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539" name="n_2mainValue【庁舎】&#10;一人当たり面積"/>
        <xdr:cNvSpPr txBox="1"/>
      </xdr:nvSpPr>
      <xdr:spPr>
        <a:xfrm>
          <a:off x="18684952"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540" name="n_3mainValue【庁舎】&#10;一人当たり面積"/>
        <xdr:cNvSpPr txBox="1"/>
      </xdr:nvSpPr>
      <xdr:spPr>
        <a:xfrm>
          <a:off x="17867390"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541" name="n_4mainValue【庁舎】&#10;一人当たり面積"/>
        <xdr:cNvSpPr txBox="1"/>
      </xdr:nvSpPr>
      <xdr:spPr>
        <a:xfrm>
          <a:off x="17049827" y="1764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以外の施設の有形固定資産減価償却率が類似団体より高い傾向にある。また、それらの公共施設は一斉に更新時期を迎えており、今後は人口動態や施設利用率を踏まえ、規模の適正化・効率化を図りながら効率的に更新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年度については固定資産台帳整備中につき分析不可。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令和元年度と比較し、基準財政収入額及び基準財政需要額に大きな変動はなく、財政力指数は昨年度とほぼ横ばいの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今後も、人口減少・高齢化に伴う税収の減が見込まれるため、身の丈に合った予算規模の構成を行い、適切な財政運営に努めていきたい。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44</xdr:row>
      <xdr:rowOff>165100</xdr:rowOff>
    </xdr:to>
    <xdr:cxnSp macro="">
      <xdr:nvCxnSpPr>
        <xdr:cNvPr id="64" name="直線コネクタ 63"/>
        <xdr:cNvCxnSpPr/>
      </xdr:nvCxnSpPr>
      <xdr:spPr>
        <a:xfrm flipV="1">
          <a:off x="4953000" y="646218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118533</xdr:rowOff>
    </xdr:to>
    <xdr:cxnSp macro="">
      <xdr:nvCxnSpPr>
        <xdr:cNvPr id="69" name="直線コネクタ 68"/>
        <xdr:cNvCxnSpPr/>
      </xdr:nvCxnSpPr>
      <xdr:spPr>
        <a:xfrm>
          <a:off x="4114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118533</xdr:rowOff>
    </xdr:to>
    <xdr:cxnSp macro="">
      <xdr:nvCxnSpPr>
        <xdr:cNvPr id="72" name="直線コネクタ 71"/>
        <xdr:cNvCxnSpPr/>
      </xdr:nvCxnSpPr>
      <xdr:spPr>
        <a:xfrm>
          <a:off x="3225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xdr:cNvCxnSpPr/>
      </xdr:nvCxnSpPr>
      <xdr:spPr>
        <a:xfrm flipV="1">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118533</xdr:rowOff>
    </xdr:to>
    <xdr:cxnSp macro="">
      <xdr:nvCxnSpPr>
        <xdr:cNvPr id="78" name="直線コネクタ 77"/>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81" name="フローチャート: 判断 80"/>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2" name="テキスト ボックス 81"/>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9" name="財政力該当値テキスト"/>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2" name="楕円 91"/>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3" name="テキスト ボックス 92"/>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4" name="楕円 93"/>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5" name="テキスト ボックス 94"/>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ポイントの悪化となった。要因としては平成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年度以降に建設した防災拠点施設などの償還が始まったことによる公債費の増加によるものである。</a:t>
          </a:r>
        </a:p>
        <a:p>
          <a:r>
            <a:rPr kumimoji="1" lang="ja-JP" altLang="en-US" sz="1300">
              <a:latin typeface="ＭＳ Ｐゴシック" panose="020B0600070205080204" pitchFamily="50" charset="-128"/>
              <a:ea typeface="ＭＳ Ｐゴシック" panose="020B0600070205080204" pitchFamily="50" charset="-128"/>
            </a:rPr>
            <a:t>　本町においては、依存財源に頼っている厳しい財政状況であり、今後も見通しとして一般財源は減少していくものと思われる。今後も公共施設の更新に伴い、公債費、経常収支比率は増加していく見込みだが、効率的な公共施設の更新に努めるとともに、経常的経費の抑制に努め、適正な財政管理に努め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7" name="直線コネクタ 126"/>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8"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9" name="直線コネクタ 128"/>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30"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31" name="直線コネクタ 130"/>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41910</xdr:rowOff>
    </xdr:to>
    <xdr:cxnSp macro="">
      <xdr:nvCxnSpPr>
        <xdr:cNvPr id="132" name="直線コネクタ 131"/>
        <xdr:cNvCxnSpPr/>
      </xdr:nvCxnSpPr>
      <xdr:spPr>
        <a:xfrm>
          <a:off x="4114800" y="107789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3" name="財政構造の弾力性平均値テキスト"/>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4" name="フローチャート: 判断 133"/>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149013</xdr:rowOff>
    </xdr:to>
    <xdr:cxnSp macro="">
      <xdr:nvCxnSpPr>
        <xdr:cNvPr id="135" name="直線コネクタ 134"/>
        <xdr:cNvCxnSpPr/>
      </xdr:nvCxnSpPr>
      <xdr:spPr>
        <a:xfrm>
          <a:off x="3225800" y="106904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6" name="フローチャート: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60537</xdr:rowOff>
    </xdr:to>
    <xdr:cxnSp macro="">
      <xdr:nvCxnSpPr>
        <xdr:cNvPr id="138" name="直線コネクタ 137"/>
        <xdr:cNvCxnSpPr/>
      </xdr:nvCxnSpPr>
      <xdr:spPr>
        <a:xfrm>
          <a:off x="2336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9" name="フローチャート: 判断 138"/>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40" name="テキスト ボックス 139"/>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151554</xdr:rowOff>
    </xdr:to>
    <xdr:cxnSp macro="">
      <xdr:nvCxnSpPr>
        <xdr:cNvPr id="141" name="直線コネクタ 140"/>
        <xdr:cNvCxnSpPr/>
      </xdr:nvCxnSpPr>
      <xdr:spPr>
        <a:xfrm>
          <a:off x="1447800" y="104491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2" name="フローチャート: 判断 141"/>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3" name="テキスト ボックス 142"/>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4" name="フローチャート: 判断 143"/>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5" name="テキスト ボックス 144"/>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4" name="テキスト ボックス 153"/>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5" name="楕円 154"/>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56" name="テキスト ボックス 155"/>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7" name="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59" name="楕円 158"/>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0" name="テキスト ボックス 159"/>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12,820</a:t>
          </a:r>
          <a:r>
            <a:rPr kumimoji="1" lang="ja-JP" altLang="en-US" sz="1300">
              <a:latin typeface="ＭＳ Ｐゴシック" panose="020B0600070205080204" pitchFamily="50" charset="-128"/>
              <a:ea typeface="ＭＳ Ｐゴシック" panose="020B0600070205080204" pitchFamily="50" charset="-128"/>
            </a:rPr>
            <a:t>円の増となっているのは、人口減少に歯止めがかからない状況の中、老朽化した公共施設の維持管理等に係る費用が多く、物件費についても増加しているためである。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今後は、施設再配置計画を策定し、計画的かつ効率的に公共施設を更新していく必要がある。</a:t>
          </a:r>
        </a:p>
        <a:p>
          <a:r>
            <a:rPr kumimoji="1" lang="ja-JP" altLang="en-US" sz="1300">
              <a:latin typeface="ＭＳ Ｐゴシック" panose="020B0600070205080204" pitchFamily="50" charset="-128"/>
              <a:ea typeface="ＭＳ Ｐゴシック" panose="020B0600070205080204" pitchFamily="50" charset="-128"/>
            </a:rPr>
            <a:t>　また、人口減少等により人口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人当たり人件費・物件費等決算額は増加傾向となる見通しであるため、事業の根本的な見直しを行う必要がある。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90" name="直線コネクタ 189"/>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91" name="人件費・物件費等の状況最小値テキスト"/>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2" name="直線コネクタ 191"/>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3" name="人件費・物件費等の状況最大値テキスト"/>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4" name="直線コネクタ 193"/>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102651</xdr:rowOff>
    </xdr:from>
    <xdr:to>
      <xdr:col>23</xdr:col>
      <xdr:colOff>133350</xdr:colOff>
      <xdr:row>81</xdr:row>
      <xdr:rowOff>34317</xdr:rowOff>
    </xdr:to>
    <xdr:cxnSp macro="">
      <xdr:nvCxnSpPr>
        <xdr:cNvPr id="195" name="直線コネクタ 194"/>
        <xdr:cNvCxnSpPr/>
      </xdr:nvCxnSpPr>
      <xdr:spPr>
        <a:xfrm>
          <a:off x="4114800" y="13818651"/>
          <a:ext cx="8382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6" name="人件費・物件費等の状況平均値テキスト"/>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7" name="フローチャート: 判断 196"/>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45560</xdr:rowOff>
    </xdr:from>
    <xdr:to>
      <xdr:col>19</xdr:col>
      <xdr:colOff>133350</xdr:colOff>
      <xdr:row>80</xdr:row>
      <xdr:rowOff>102651</xdr:rowOff>
    </xdr:to>
    <xdr:cxnSp macro="">
      <xdr:nvCxnSpPr>
        <xdr:cNvPr id="198" name="直線コネクタ 197"/>
        <xdr:cNvCxnSpPr/>
      </xdr:nvCxnSpPr>
      <xdr:spPr>
        <a:xfrm>
          <a:off x="3225800" y="13761560"/>
          <a:ext cx="889000" cy="5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9" name="フローチャート: 判断 198"/>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200" name="テキスト ボックス 199"/>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3462</xdr:rowOff>
    </xdr:from>
    <xdr:to>
      <xdr:col>15</xdr:col>
      <xdr:colOff>82550</xdr:colOff>
      <xdr:row>80</xdr:row>
      <xdr:rowOff>45560</xdr:rowOff>
    </xdr:to>
    <xdr:cxnSp macro="">
      <xdr:nvCxnSpPr>
        <xdr:cNvPr id="201" name="直線コネクタ 200"/>
        <xdr:cNvCxnSpPr/>
      </xdr:nvCxnSpPr>
      <xdr:spPr>
        <a:xfrm>
          <a:off x="2336800" y="13719462"/>
          <a:ext cx="889000" cy="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2" name="フローチャート: 判断 201"/>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3" name="テキスト ボックス 202"/>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151071</xdr:rowOff>
    </xdr:from>
    <xdr:to>
      <xdr:col>11</xdr:col>
      <xdr:colOff>31750</xdr:colOff>
      <xdr:row>80</xdr:row>
      <xdr:rowOff>3462</xdr:rowOff>
    </xdr:to>
    <xdr:cxnSp macro="">
      <xdr:nvCxnSpPr>
        <xdr:cNvPr id="204" name="直線コネクタ 203"/>
        <xdr:cNvCxnSpPr/>
      </xdr:nvCxnSpPr>
      <xdr:spPr>
        <a:xfrm>
          <a:off x="1447800" y="13695621"/>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5" name="フローチャート: 判断 204"/>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6" name="テキスト ボックス 205"/>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7" name="フローチャート: 判断 206"/>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8" name="テキスト ボックス 207"/>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154967</xdr:rowOff>
    </xdr:from>
    <xdr:to>
      <xdr:col>23</xdr:col>
      <xdr:colOff>184150</xdr:colOff>
      <xdr:row>81</xdr:row>
      <xdr:rowOff>85117</xdr:rowOff>
    </xdr:to>
    <xdr:sp macro="" textlink="">
      <xdr:nvSpPr>
        <xdr:cNvPr id="214" name="楕円 213"/>
        <xdr:cNvSpPr/>
      </xdr:nvSpPr>
      <xdr:spPr>
        <a:xfrm>
          <a:off x="4902200" y="138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xdr:rowOff>
    </xdr:from>
    <xdr:ext cx="762000" cy="259045"/>
    <xdr:sp macro="" textlink="">
      <xdr:nvSpPr>
        <xdr:cNvPr id="215" name="人件費・物件費等の状況該当値テキスト"/>
        <xdr:cNvSpPr txBox="1"/>
      </xdr:nvSpPr>
      <xdr:spPr>
        <a:xfrm>
          <a:off x="5041900" y="1371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51851</xdr:rowOff>
    </xdr:from>
    <xdr:to>
      <xdr:col>19</xdr:col>
      <xdr:colOff>184150</xdr:colOff>
      <xdr:row>80</xdr:row>
      <xdr:rowOff>153451</xdr:rowOff>
    </xdr:to>
    <xdr:sp macro="" textlink="">
      <xdr:nvSpPr>
        <xdr:cNvPr id="216" name="楕円 215"/>
        <xdr:cNvSpPr/>
      </xdr:nvSpPr>
      <xdr:spPr>
        <a:xfrm>
          <a:off x="4064000" y="137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163628</xdr:rowOff>
    </xdr:from>
    <xdr:ext cx="736600" cy="259045"/>
    <xdr:sp macro="" textlink="">
      <xdr:nvSpPr>
        <xdr:cNvPr id="217" name="テキスト ボックス 216"/>
        <xdr:cNvSpPr txBox="1"/>
      </xdr:nvSpPr>
      <xdr:spPr>
        <a:xfrm>
          <a:off x="3733800" y="1353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166210</xdr:rowOff>
    </xdr:from>
    <xdr:to>
      <xdr:col>15</xdr:col>
      <xdr:colOff>133350</xdr:colOff>
      <xdr:row>80</xdr:row>
      <xdr:rowOff>96360</xdr:rowOff>
    </xdr:to>
    <xdr:sp macro="" textlink="">
      <xdr:nvSpPr>
        <xdr:cNvPr id="218" name="楕円 217"/>
        <xdr:cNvSpPr/>
      </xdr:nvSpPr>
      <xdr:spPr>
        <a:xfrm>
          <a:off x="3175000" y="137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106537</xdr:rowOff>
    </xdr:from>
    <xdr:ext cx="762000" cy="259045"/>
    <xdr:sp macro="" textlink="">
      <xdr:nvSpPr>
        <xdr:cNvPr id="219" name="テキスト ボックス 218"/>
        <xdr:cNvSpPr txBox="1"/>
      </xdr:nvSpPr>
      <xdr:spPr>
        <a:xfrm>
          <a:off x="2844800" y="1347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124112</xdr:rowOff>
    </xdr:from>
    <xdr:to>
      <xdr:col>11</xdr:col>
      <xdr:colOff>82550</xdr:colOff>
      <xdr:row>80</xdr:row>
      <xdr:rowOff>54262</xdr:rowOff>
    </xdr:to>
    <xdr:sp macro="" textlink="">
      <xdr:nvSpPr>
        <xdr:cNvPr id="220" name="楕円 219"/>
        <xdr:cNvSpPr/>
      </xdr:nvSpPr>
      <xdr:spPr>
        <a:xfrm>
          <a:off x="2286000" y="136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64439</xdr:rowOff>
    </xdr:from>
    <xdr:ext cx="762000" cy="259045"/>
    <xdr:sp macro="" textlink="">
      <xdr:nvSpPr>
        <xdr:cNvPr id="221" name="テキスト ボックス 220"/>
        <xdr:cNvSpPr txBox="1"/>
      </xdr:nvSpPr>
      <xdr:spPr>
        <a:xfrm>
          <a:off x="1955800" y="1343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100271</xdr:rowOff>
    </xdr:from>
    <xdr:to>
      <xdr:col>7</xdr:col>
      <xdr:colOff>31750</xdr:colOff>
      <xdr:row>80</xdr:row>
      <xdr:rowOff>30421</xdr:rowOff>
    </xdr:to>
    <xdr:sp macro="" textlink="">
      <xdr:nvSpPr>
        <xdr:cNvPr id="222" name="楕円 221"/>
        <xdr:cNvSpPr/>
      </xdr:nvSpPr>
      <xdr:spPr>
        <a:xfrm>
          <a:off x="1397000" y="136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40598</xdr:rowOff>
    </xdr:from>
    <xdr:ext cx="762000" cy="259045"/>
    <xdr:sp macro="" textlink="">
      <xdr:nvSpPr>
        <xdr:cNvPr id="223" name="テキスト ボックス 222"/>
        <xdr:cNvSpPr txBox="1"/>
      </xdr:nvSpPr>
      <xdr:spPr>
        <a:xfrm>
          <a:off x="1066800" y="1341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ポイント増加しているが、規模の小さい団体のため、毎年、年齢層の上下により多少の変動がある。類似団体と比較しても大きな差異はなく中位に位置している。平成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歳以上の職員の昇給を原則停止するなど給与水準の適正化に努めてきた。今後も引き続き人事評価制度などにより給与の適正な管理に努める。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2" name="直線コネクタ 251"/>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87</xdr:row>
      <xdr:rowOff>91016</xdr:rowOff>
    </xdr:to>
    <xdr:cxnSp macro="">
      <xdr:nvCxnSpPr>
        <xdr:cNvPr id="257" name="直線コネクタ 256"/>
        <xdr:cNvCxnSpPr/>
      </xdr:nvCxnSpPr>
      <xdr:spPr>
        <a:xfrm>
          <a:off x="16179800" y="14785975"/>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8" name="給与水準   （国との比較）平均値テキスト"/>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9" name="フローチャート: 判断 258"/>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41275</xdr:rowOff>
    </xdr:to>
    <xdr:cxnSp macro="">
      <xdr:nvCxnSpPr>
        <xdr:cNvPr id="260" name="直線コネクタ 259"/>
        <xdr:cNvCxnSpPr/>
      </xdr:nvCxnSpPr>
      <xdr:spPr>
        <a:xfrm>
          <a:off x="15290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61" name="フローチャート: 判断 260"/>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2" name="テキスト ボックス 261"/>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88</xdr:row>
      <xdr:rowOff>80434</xdr:rowOff>
    </xdr:to>
    <xdr:cxnSp macro="">
      <xdr:nvCxnSpPr>
        <xdr:cNvPr id="263" name="直線コネクタ 262"/>
        <xdr:cNvCxnSpPr/>
      </xdr:nvCxnSpPr>
      <xdr:spPr>
        <a:xfrm flipV="1">
          <a:off x="14401800" y="14665325"/>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80434</xdr:rowOff>
    </xdr:to>
    <xdr:cxnSp macro="">
      <xdr:nvCxnSpPr>
        <xdr:cNvPr id="266" name="直線コネクタ 265"/>
        <xdr:cNvCxnSpPr/>
      </xdr:nvCxnSpPr>
      <xdr:spPr>
        <a:xfrm>
          <a:off x="13512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7" name="フローチャート: 判断 26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8" name="テキスト ボックス 26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9" name="テキスト ボックス 278"/>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1" name="テキスト ボックス 280"/>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人口減少に伴い人口千人当たり職員数は増加傾向になっている。</a:t>
          </a:r>
        </a:p>
        <a:p>
          <a:r>
            <a:rPr kumimoji="1" lang="ja-JP" altLang="en-US" sz="1300">
              <a:latin typeface="ＭＳ Ｐゴシック" panose="020B0600070205080204" pitchFamily="50" charset="-128"/>
              <a:ea typeface="ＭＳ Ｐゴシック" panose="020B0600070205080204" pitchFamily="50" charset="-128"/>
            </a:rPr>
            <a:t>　職員数は町制発足後年々減ってきたものの近年は職員数はほぼ横ばいになっていおり、類似団体と比較しても中位に位置している。</a:t>
          </a:r>
        </a:p>
        <a:p>
          <a:r>
            <a:rPr kumimoji="1" lang="ja-JP" altLang="en-US" sz="1300">
              <a:latin typeface="ＭＳ Ｐゴシック" panose="020B0600070205080204" pitchFamily="50" charset="-128"/>
              <a:ea typeface="ＭＳ Ｐゴシック" panose="020B0600070205080204" pitchFamily="50" charset="-128"/>
            </a:rPr>
            <a:t>　今後は総合計画における行財政マネジメントにより、職員採用計画等を見直し、適切な定員管理に努める。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5" name="直線コネクタ 314"/>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6" name="定員管理の状況最小値テキスト"/>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7" name="直線コネクタ 316"/>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8" name="定員管理の状況最大値テキスト"/>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9" name="直線コネクタ 318"/>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130104</xdr:rowOff>
    </xdr:from>
    <xdr:to>
      <xdr:col>81</xdr:col>
      <xdr:colOff>44450</xdr:colOff>
      <xdr:row>61</xdr:row>
      <xdr:rowOff>160937</xdr:rowOff>
    </xdr:to>
    <xdr:cxnSp macro="">
      <xdr:nvCxnSpPr>
        <xdr:cNvPr id="320" name="直線コネクタ 319"/>
        <xdr:cNvCxnSpPr/>
      </xdr:nvCxnSpPr>
      <xdr:spPr>
        <a:xfrm>
          <a:off x="16179800" y="10588554"/>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21" name="定員管理の状況平均値テキスト"/>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2" name="フローチャート: 判断 321"/>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96590</xdr:rowOff>
    </xdr:from>
    <xdr:to>
      <xdr:col>77</xdr:col>
      <xdr:colOff>44450</xdr:colOff>
      <xdr:row>61</xdr:row>
      <xdr:rowOff>130104</xdr:rowOff>
    </xdr:to>
    <xdr:cxnSp macro="">
      <xdr:nvCxnSpPr>
        <xdr:cNvPr id="323" name="直線コネクタ 322"/>
        <xdr:cNvCxnSpPr/>
      </xdr:nvCxnSpPr>
      <xdr:spPr>
        <a:xfrm>
          <a:off x="15290800" y="1055504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4" name="フローチャート: 判断 323"/>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5" name="テキスト ボックス 324"/>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96590</xdr:rowOff>
    </xdr:from>
    <xdr:to>
      <xdr:col>72</xdr:col>
      <xdr:colOff>203200</xdr:colOff>
      <xdr:row>61</xdr:row>
      <xdr:rowOff>101953</xdr:rowOff>
    </xdr:to>
    <xdr:cxnSp macro="">
      <xdr:nvCxnSpPr>
        <xdr:cNvPr id="326" name="直線コネクタ 325"/>
        <xdr:cNvCxnSpPr/>
      </xdr:nvCxnSpPr>
      <xdr:spPr>
        <a:xfrm flipV="1">
          <a:off x="14401800" y="10555040"/>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7" name="フローチャート: 判断 326"/>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8" name="テキスト ボックス 327"/>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73801</xdr:rowOff>
    </xdr:from>
    <xdr:to>
      <xdr:col>68</xdr:col>
      <xdr:colOff>152400</xdr:colOff>
      <xdr:row>61</xdr:row>
      <xdr:rowOff>101953</xdr:rowOff>
    </xdr:to>
    <xdr:cxnSp macro="">
      <xdr:nvCxnSpPr>
        <xdr:cNvPr id="329" name="直線コネクタ 328"/>
        <xdr:cNvCxnSpPr/>
      </xdr:nvCxnSpPr>
      <xdr:spPr>
        <a:xfrm>
          <a:off x="13512800" y="1053225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30" name="フローチャート: 判断 329"/>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31" name="テキスト ボックス 330"/>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2" name="フローチャート: 判断 331"/>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33" name="テキスト ボックス 332"/>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110137</xdr:rowOff>
    </xdr:from>
    <xdr:to>
      <xdr:col>81</xdr:col>
      <xdr:colOff>95250</xdr:colOff>
      <xdr:row>62</xdr:row>
      <xdr:rowOff>40287</xdr:rowOff>
    </xdr:to>
    <xdr:sp macro="" textlink="">
      <xdr:nvSpPr>
        <xdr:cNvPr id="339" name="楕円 338"/>
        <xdr:cNvSpPr/>
      </xdr:nvSpPr>
      <xdr:spPr>
        <a:xfrm>
          <a:off x="169672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126664</xdr:rowOff>
    </xdr:from>
    <xdr:ext cx="762000" cy="259045"/>
    <xdr:sp macro="" textlink="">
      <xdr:nvSpPr>
        <xdr:cNvPr id="340" name="定員管理の状況該当値テキスト"/>
        <xdr:cNvSpPr txBox="1"/>
      </xdr:nvSpPr>
      <xdr:spPr>
        <a:xfrm>
          <a:off x="17106900" y="104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79304</xdr:rowOff>
    </xdr:from>
    <xdr:to>
      <xdr:col>77</xdr:col>
      <xdr:colOff>95250</xdr:colOff>
      <xdr:row>62</xdr:row>
      <xdr:rowOff>9454</xdr:rowOff>
    </xdr:to>
    <xdr:sp macro="" textlink="">
      <xdr:nvSpPr>
        <xdr:cNvPr id="341" name="楕円 340"/>
        <xdr:cNvSpPr/>
      </xdr:nvSpPr>
      <xdr:spPr>
        <a:xfrm>
          <a:off x="16129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19631</xdr:rowOff>
    </xdr:from>
    <xdr:ext cx="736600" cy="259045"/>
    <xdr:sp macro="" textlink="">
      <xdr:nvSpPr>
        <xdr:cNvPr id="342" name="テキスト ボックス 341"/>
        <xdr:cNvSpPr txBox="1"/>
      </xdr:nvSpPr>
      <xdr:spPr>
        <a:xfrm>
          <a:off x="15798800" y="1030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45790</xdr:rowOff>
    </xdr:from>
    <xdr:to>
      <xdr:col>73</xdr:col>
      <xdr:colOff>44450</xdr:colOff>
      <xdr:row>61</xdr:row>
      <xdr:rowOff>147390</xdr:rowOff>
    </xdr:to>
    <xdr:sp macro="" textlink="">
      <xdr:nvSpPr>
        <xdr:cNvPr id="343" name="楕円 342"/>
        <xdr:cNvSpPr/>
      </xdr:nvSpPr>
      <xdr:spPr>
        <a:xfrm>
          <a:off x="15240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157567</xdr:rowOff>
    </xdr:from>
    <xdr:ext cx="762000" cy="259045"/>
    <xdr:sp macro="" textlink="">
      <xdr:nvSpPr>
        <xdr:cNvPr id="344" name="テキスト ボックス 343"/>
        <xdr:cNvSpPr txBox="1"/>
      </xdr:nvSpPr>
      <xdr:spPr>
        <a:xfrm>
          <a:off x="14909800" y="102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51153</xdr:rowOff>
    </xdr:from>
    <xdr:to>
      <xdr:col>68</xdr:col>
      <xdr:colOff>203200</xdr:colOff>
      <xdr:row>61</xdr:row>
      <xdr:rowOff>152753</xdr:rowOff>
    </xdr:to>
    <xdr:sp macro="" textlink="">
      <xdr:nvSpPr>
        <xdr:cNvPr id="345" name="楕円 344"/>
        <xdr:cNvSpPr/>
      </xdr:nvSpPr>
      <xdr:spPr>
        <a:xfrm>
          <a:off x="14351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162930</xdr:rowOff>
    </xdr:from>
    <xdr:ext cx="762000" cy="259045"/>
    <xdr:sp macro="" textlink="">
      <xdr:nvSpPr>
        <xdr:cNvPr id="346" name="テキスト ボックス 345"/>
        <xdr:cNvSpPr txBox="1"/>
      </xdr:nvSpPr>
      <xdr:spPr>
        <a:xfrm>
          <a:off x="14020800" y="1027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23001</xdr:rowOff>
    </xdr:from>
    <xdr:to>
      <xdr:col>64</xdr:col>
      <xdr:colOff>152400</xdr:colOff>
      <xdr:row>61</xdr:row>
      <xdr:rowOff>124601</xdr:rowOff>
    </xdr:to>
    <xdr:sp macro="" textlink="">
      <xdr:nvSpPr>
        <xdr:cNvPr id="347" name="楕円 346"/>
        <xdr:cNvSpPr/>
      </xdr:nvSpPr>
      <xdr:spPr>
        <a:xfrm>
          <a:off x="13462000" y="10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134778</xdr:rowOff>
    </xdr:from>
    <xdr:ext cx="762000" cy="259045"/>
    <xdr:sp macro="" textlink="">
      <xdr:nvSpPr>
        <xdr:cNvPr id="348" name="テキスト ボックス 347"/>
        <xdr:cNvSpPr txBox="1"/>
      </xdr:nvSpPr>
      <xdr:spPr>
        <a:xfrm>
          <a:off x="13131800" y="1025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年度から令和２年度にかけて強化している防災施設整備事業や公共施設の長寿命化等の償還が始まり、令和元年度と比較して、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ヶ年平均である実質公債費比率も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　</a:t>
          </a:r>
        </a:p>
        <a:p>
          <a:r>
            <a:rPr kumimoji="1" lang="ja-JP" altLang="en-US" sz="1300">
              <a:latin typeface="ＭＳ Ｐゴシック" panose="020B0600070205080204" pitchFamily="50" charset="-128"/>
              <a:ea typeface="ＭＳ Ｐゴシック" panose="020B0600070205080204" pitchFamily="50" charset="-128"/>
            </a:rPr>
            <a:t>　今後は公共施設の更新など大規模事業が見込まれているため、引き続き中長期財政計画などを立てて、適切な財政運営に努める。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9" name="直線コネクタ 378"/>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2"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3" name="直線コネクタ 382"/>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34169</xdr:rowOff>
    </xdr:to>
    <xdr:cxnSp macro="">
      <xdr:nvCxnSpPr>
        <xdr:cNvPr id="384" name="直線コネクタ 383"/>
        <xdr:cNvCxnSpPr/>
      </xdr:nvCxnSpPr>
      <xdr:spPr>
        <a:xfrm>
          <a:off x="16179800" y="66632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14712</xdr:rowOff>
    </xdr:from>
    <xdr:ext cx="762000" cy="259045"/>
    <xdr:sp macro="" textlink="">
      <xdr:nvSpPr>
        <xdr:cNvPr id="385" name="公債費負担の状況平均値テキスト"/>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6" name="フローチャート: 判断 385"/>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148167</xdr:rowOff>
    </xdr:to>
    <xdr:cxnSp macro="">
      <xdr:nvCxnSpPr>
        <xdr:cNvPr id="387" name="直線コネクタ 386"/>
        <xdr:cNvCxnSpPr/>
      </xdr:nvCxnSpPr>
      <xdr:spPr>
        <a:xfrm>
          <a:off x="15290800" y="65943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8" name="フローチャート: 判断 387"/>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9" name="テキスト ボックス 388"/>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79224</xdr:rowOff>
    </xdr:to>
    <xdr:cxnSp macro="">
      <xdr:nvCxnSpPr>
        <xdr:cNvPr id="390" name="直線コネクタ 389"/>
        <xdr:cNvCxnSpPr/>
      </xdr:nvCxnSpPr>
      <xdr:spPr>
        <a:xfrm>
          <a:off x="14401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91" name="フローチャート: 判断 390"/>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92" name="テキスト ボックス 391"/>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21772</xdr:rowOff>
    </xdr:to>
    <xdr:cxnSp macro="">
      <xdr:nvCxnSpPr>
        <xdr:cNvPr id="393" name="直線コネクタ 392"/>
        <xdr:cNvCxnSpPr/>
      </xdr:nvCxnSpPr>
      <xdr:spPr>
        <a:xfrm>
          <a:off x="13512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4" name="フローチャート: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6" name="フローチャート: 判断 395"/>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7" name="テキスト ボックス 396"/>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3" name="楕円 402"/>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4"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5" name="楕円 404"/>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6" name="テキスト ボックス 405"/>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07" name="楕円 406"/>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08" name="テキスト ボックス 407"/>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9" name="楕円 408"/>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0" name="テキスト ボックス 409"/>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1" name="楕円 410"/>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2" name="テキスト ボックス 411"/>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将来負担比率は令和元年度と比較して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ポイントの増となった。増の原因は令和元年度からの新学校給食センターの整備に伴う地方債残高の増加によるものである。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今後も公共施設等の更新を行う必要があるため、将来負担比率も増加する見込みである。計画的かつ効率的な更新を実施し、適切な財政運営に努める。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41" name="直線コネクタ 440"/>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2" name="将来負担の状況最小値テキスト"/>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3" name="直線コネクタ 442"/>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17568</xdr:rowOff>
    </xdr:from>
    <xdr:to>
      <xdr:col>81</xdr:col>
      <xdr:colOff>44450</xdr:colOff>
      <xdr:row>16</xdr:row>
      <xdr:rowOff>29633</xdr:rowOff>
    </xdr:to>
    <xdr:cxnSp macro="">
      <xdr:nvCxnSpPr>
        <xdr:cNvPr id="446" name="直線コネクタ 445"/>
        <xdr:cNvCxnSpPr/>
      </xdr:nvCxnSpPr>
      <xdr:spPr>
        <a:xfrm>
          <a:off x="16179800" y="276076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7" name="将来負担の状況平均値テキスト"/>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8" name="フローチャート: 判断 447"/>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30833</xdr:rowOff>
    </xdr:from>
    <xdr:to>
      <xdr:col>77</xdr:col>
      <xdr:colOff>44450</xdr:colOff>
      <xdr:row>16</xdr:row>
      <xdr:rowOff>17568</xdr:rowOff>
    </xdr:to>
    <xdr:cxnSp macro="">
      <xdr:nvCxnSpPr>
        <xdr:cNvPr id="449" name="直線コネクタ 448"/>
        <xdr:cNvCxnSpPr/>
      </xdr:nvCxnSpPr>
      <xdr:spPr>
        <a:xfrm>
          <a:off x="15290800" y="2602583"/>
          <a:ext cx="889000" cy="1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50" name="フローチャート: 判断 449"/>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1" name="テキスト ボックス 450"/>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30833</xdr:rowOff>
    </xdr:to>
    <xdr:cxnSp macro="">
      <xdr:nvCxnSpPr>
        <xdr:cNvPr id="452" name="直線コネクタ 451"/>
        <xdr:cNvCxnSpPr/>
      </xdr:nvCxnSpPr>
      <xdr:spPr>
        <a:xfrm>
          <a:off x="14401800" y="2523490"/>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3" name="フローチャート: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4" name="テキスト ボックス 453"/>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14</xdr:row>
      <xdr:rowOff>152682</xdr:rowOff>
    </xdr:to>
    <xdr:cxnSp macro="">
      <xdr:nvCxnSpPr>
        <xdr:cNvPr id="455" name="直線コネクタ 454"/>
        <xdr:cNvCxnSpPr/>
      </xdr:nvCxnSpPr>
      <xdr:spPr>
        <a:xfrm flipV="1">
          <a:off x="13512800" y="25234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6" name="フローチャート: 判断 455"/>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7" name="テキスト ボックス 456"/>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8" name="フローチャート: 判断 457"/>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59" name="テキスト ボックス 458"/>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65" name="楕円 464"/>
        <xdr:cNvSpPr/>
      </xdr:nvSpPr>
      <xdr:spPr>
        <a:xfrm>
          <a:off x="169672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122360</xdr:rowOff>
    </xdr:from>
    <xdr:ext cx="762000" cy="259045"/>
    <xdr:sp macro="" textlink="">
      <xdr:nvSpPr>
        <xdr:cNvPr id="466" name="将来負担の状況該当値テキスト"/>
        <xdr:cNvSpPr txBox="1"/>
      </xdr:nvSpPr>
      <xdr:spPr>
        <a:xfrm>
          <a:off x="17106900" y="26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138218</xdr:rowOff>
    </xdr:from>
    <xdr:to>
      <xdr:col>77</xdr:col>
      <xdr:colOff>95250</xdr:colOff>
      <xdr:row>16</xdr:row>
      <xdr:rowOff>68368</xdr:rowOff>
    </xdr:to>
    <xdr:sp macro="" textlink="">
      <xdr:nvSpPr>
        <xdr:cNvPr id="467" name="楕円 466"/>
        <xdr:cNvSpPr/>
      </xdr:nvSpPr>
      <xdr:spPr>
        <a:xfrm>
          <a:off x="16129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53145</xdr:rowOff>
    </xdr:from>
    <xdr:ext cx="736600" cy="259045"/>
    <xdr:sp macro="" textlink="">
      <xdr:nvSpPr>
        <xdr:cNvPr id="468" name="テキスト ボックス 467"/>
        <xdr:cNvSpPr txBox="1"/>
      </xdr:nvSpPr>
      <xdr:spPr>
        <a:xfrm>
          <a:off x="15798800" y="279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151483</xdr:rowOff>
    </xdr:from>
    <xdr:to>
      <xdr:col>73</xdr:col>
      <xdr:colOff>44450</xdr:colOff>
      <xdr:row>15</xdr:row>
      <xdr:rowOff>81633</xdr:rowOff>
    </xdr:to>
    <xdr:sp macro="" textlink="">
      <xdr:nvSpPr>
        <xdr:cNvPr id="469" name="楕円 468"/>
        <xdr:cNvSpPr/>
      </xdr:nvSpPr>
      <xdr:spPr>
        <a:xfrm>
          <a:off x="15240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91810</xdr:rowOff>
    </xdr:from>
    <xdr:ext cx="762000" cy="259045"/>
    <xdr:sp macro="" textlink="">
      <xdr:nvSpPr>
        <xdr:cNvPr id="470" name="テキスト ボックス 469"/>
        <xdr:cNvSpPr txBox="1"/>
      </xdr:nvSpPr>
      <xdr:spPr>
        <a:xfrm>
          <a:off x="14909800" y="232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71" name="楕円 470"/>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72" name="テキスト ボックス 471"/>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101882</xdr:rowOff>
    </xdr:from>
    <xdr:to>
      <xdr:col>64</xdr:col>
      <xdr:colOff>152400</xdr:colOff>
      <xdr:row>15</xdr:row>
      <xdr:rowOff>32032</xdr:rowOff>
    </xdr:to>
    <xdr:sp macro="" textlink="">
      <xdr:nvSpPr>
        <xdr:cNvPr id="473" name="楕円 472"/>
        <xdr:cNvSpPr/>
      </xdr:nvSpPr>
      <xdr:spPr>
        <a:xfrm>
          <a:off x="13462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42209</xdr:rowOff>
    </xdr:from>
    <xdr:ext cx="762000" cy="259045"/>
    <xdr:sp macro="" textlink="">
      <xdr:nvSpPr>
        <xdr:cNvPr id="474" name="テキスト ボックス 473"/>
        <xdr:cNvSpPr txBox="1"/>
      </xdr:nvSpPr>
      <xdr:spPr>
        <a:xfrm>
          <a:off x="13131800" y="22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停止を実施していること及び退職補充を新規職員でするなどの対策を実施しているものの、類似団体平均を上回っている。し尿・ごみ・火葬・消防業務については一部事務組合で行っており、一部事務組合の人件費に充てた負担金等を人件費に準ずる経費として合計した場合の歳出決算額の割合は類似団体の平均を下回っている。今後もこれらを含めた人件費関係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38</xdr:row>
      <xdr:rowOff>39915</xdr:rowOff>
    </xdr:to>
    <xdr:cxnSp macro="">
      <xdr:nvCxnSpPr>
        <xdr:cNvPr id="68" name="直線コネクタ 67"/>
        <xdr:cNvCxnSpPr/>
      </xdr:nvCxnSpPr>
      <xdr:spPr>
        <a:xfrm flipV="1">
          <a:off x="3987800" y="6467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167822</xdr:rowOff>
    </xdr:from>
    <xdr:to>
      <xdr:col>19</xdr:col>
      <xdr:colOff>187325</xdr:colOff>
      <xdr:row>38</xdr:row>
      <xdr:rowOff>39915</xdr:rowOff>
    </xdr:to>
    <xdr:cxnSp macro="">
      <xdr:nvCxnSpPr>
        <xdr:cNvPr id="71" name="直線コネクタ 70"/>
        <xdr:cNvCxnSpPr/>
      </xdr:nvCxnSpPr>
      <xdr:spPr>
        <a:xfrm>
          <a:off x="3098800" y="6511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113393</xdr:rowOff>
    </xdr:from>
    <xdr:to>
      <xdr:col>15</xdr:col>
      <xdr:colOff>98425</xdr:colOff>
      <xdr:row>37</xdr:row>
      <xdr:rowOff>167822</xdr:rowOff>
    </xdr:to>
    <xdr:cxnSp macro="">
      <xdr:nvCxnSpPr>
        <xdr:cNvPr id="74" name="直線コネクタ 73"/>
        <xdr:cNvCxnSpPr/>
      </xdr:nvCxnSpPr>
      <xdr:spPr>
        <a:xfrm>
          <a:off x="2209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37</xdr:row>
      <xdr:rowOff>113393</xdr:rowOff>
    </xdr:to>
    <xdr:cxnSp macro="">
      <xdr:nvCxnSpPr>
        <xdr:cNvPr id="77" name="直線コネクタ 76"/>
        <xdr:cNvCxnSpPr/>
      </xdr:nvCxnSpPr>
      <xdr:spPr>
        <a:xfrm>
          <a:off x="1320800" y="6293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1" name="楕円 90"/>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92" name="テキスト ボックス 91"/>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62593</xdr:rowOff>
    </xdr:from>
    <xdr:to>
      <xdr:col>11</xdr:col>
      <xdr:colOff>60325</xdr:colOff>
      <xdr:row>37</xdr:row>
      <xdr:rowOff>164193</xdr:rowOff>
    </xdr:to>
    <xdr:sp macro="" textlink="">
      <xdr:nvSpPr>
        <xdr:cNvPr id="93" name="楕円 92"/>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148970</xdr:rowOff>
    </xdr:from>
    <xdr:ext cx="762000" cy="259045"/>
    <xdr:sp macro="" textlink="">
      <xdr:nvSpPr>
        <xdr:cNvPr id="94" name="テキスト ボックス 93"/>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ポイントの減となったが、令和元年度までは賃金を物件費で計上し、令和２年度からは人件費として計上しているため、実質的には増加傾向である。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主なものとして、町コミュニティバス運行委託料が挙げられるが、事業の見直しなどを行い、適正な財政運営に努める。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146050</xdr:rowOff>
    </xdr:to>
    <xdr:cxnSp macro="">
      <xdr:nvCxnSpPr>
        <xdr:cNvPr id="129" name="直線コネクタ 128"/>
        <xdr:cNvCxnSpPr/>
      </xdr:nvCxnSpPr>
      <xdr:spPr>
        <a:xfrm flipV="1">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146050</xdr:rowOff>
    </xdr:to>
    <xdr:cxnSp macro="">
      <xdr:nvCxnSpPr>
        <xdr:cNvPr id="132" name="直線コネクタ 131"/>
        <xdr:cNvCxnSpPr/>
      </xdr:nvCxnSpPr>
      <xdr:spPr>
        <a:xfrm>
          <a:off x="14782800" y="260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50800</xdr:rowOff>
    </xdr:to>
    <xdr:cxnSp macro="">
      <xdr:nvCxnSpPr>
        <xdr:cNvPr id="135" name="直線コネクタ 134"/>
        <xdr:cNvCxnSpPr/>
      </xdr:nvCxnSpPr>
      <xdr:spPr>
        <a:xfrm flipV="1">
          <a:off x="13893800" y="260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69850</xdr:rowOff>
    </xdr:to>
    <xdr:cxnSp macro="">
      <xdr:nvCxnSpPr>
        <xdr:cNvPr id="138" name="直線コネクタ 137"/>
        <xdr:cNvCxnSpPr/>
      </xdr:nvCxnSpPr>
      <xdr:spPr>
        <a:xfrm flipV="1">
          <a:off x="13004800" y="262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0</xdr:rowOff>
    </xdr:from>
    <xdr:to>
      <xdr:col>69</xdr:col>
      <xdr:colOff>142875</xdr:colOff>
      <xdr:row>15</xdr:row>
      <xdr:rowOff>101600</xdr:rowOff>
    </xdr:to>
    <xdr:sp macro="" textlink="">
      <xdr:nvSpPr>
        <xdr:cNvPr id="154" name="楕円 153"/>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111777</xdr:rowOff>
    </xdr:from>
    <xdr:ext cx="762000" cy="259045"/>
    <xdr:sp macro="" textlink="">
      <xdr:nvSpPr>
        <xdr:cNvPr id="155" name="テキスト ボックス 154"/>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類似団体と同様の</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である。少子高齢化に伴う社会保障経費の上昇は上げどまりの傾向にあるが、歳入の減少に伴い、扶助費の構成比は今後も増加する見込みである。単独扶助費の見直しも含めた検討が必要になってくる。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92" name="直線コネクタ 191"/>
        <xdr:cNvCxnSpPr/>
      </xdr:nvCxnSpPr>
      <xdr:spPr>
        <a:xfrm>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29028</xdr:rowOff>
    </xdr:to>
    <xdr:cxnSp macro="">
      <xdr:nvCxnSpPr>
        <xdr:cNvPr id="195" name="直線コネクタ 194"/>
        <xdr:cNvCxnSpPr/>
      </xdr:nvCxnSpPr>
      <xdr:spPr>
        <a:xfrm>
          <a:off x="3098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7" name="テキスト ボックス 196"/>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198" name="直線コネクタ 197"/>
        <xdr:cNvCxnSpPr/>
      </xdr:nvCxnSpPr>
      <xdr:spPr>
        <a:xfrm flipV="1">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61685</xdr:rowOff>
    </xdr:to>
    <xdr:cxnSp macro="">
      <xdr:nvCxnSpPr>
        <xdr:cNvPr id="201" name="直線コネクタ 200"/>
        <xdr:cNvCxnSpPr/>
      </xdr:nvCxnSpPr>
      <xdr:spPr>
        <a:xfrm>
          <a:off x="1320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3" name="テキスト ボックス 202"/>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5" name="楕円 214"/>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6" name="テキスト ボックス 215"/>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と比較すると中位に位置し、大きな差異はない。今後も介護保険、後期高齢者医療等は高齢化に伴い増が見込まれる。保険給付費等の抑制のために予防事業、健康推進事業などの推進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84138</xdr:rowOff>
    </xdr:from>
    <xdr:to>
      <xdr:col>82</xdr:col>
      <xdr:colOff>107950</xdr:colOff>
      <xdr:row>56</xdr:row>
      <xdr:rowOff>98425</xdr:rowOff>
    </xdr:to>
    <xdr:cxnSp macro="">
      <xdr:nvCxnSpPr>
        <xdr:cNvPr id="257" name="直線コネクタ 256"/>
        <xdr:cNvCxnSpPr/>
      </xdr:nvCxnSpPr>
      <xdr:spPr>
        <a:xfrm>
          <a:off x="15671800" y="96853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84138</xdr:rowOff>
    </xdr:from>
    <xdr:to>
      <xdr:col>78</xdr:col>
      <xdr:colOff>69850</xdr:colOff>
      <xdr:row>57</xdr:row>
      <xdr:rowOff>41275</xdr:rowOff>
    </xdr:to>
    <xdr:cxnSp macro="">
      <xdr:nvCxnSpPr>
        <xdr:cNvPr id="260" name="直線コネクタ 259"/>
        <xdr:cNvCxnSpPr/>
      </xdr:nvCxnSpPr>
      <xdr:spPr>
        <a:xfrm flipV="1">
          <a:off x="14782800" y="968533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84138</xdr:rowOff>
    </xdr:to>
    <xdr:cxnSp macro="">
      <xdr:nvCxnSpPr>
        <xdr:cNvPr id="263" name="直線コネクタ 262"/>
        <xdr:cNvCxnSpPr/>
      </xdr:nvCxnSpPr>
      <xdr:spPr>
        <a:xfrm flipV="1">
          <a:off x="13893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57</xdr:row>
      <xdr:rowOff>84138</xdr:rowOff>
    </xdr:to>
    <xdr:cxnSp macro="">
      <xdr:nvCxnSpPr>
        <xdr:cNvPr id="266" name="直線コネクタ 265"/>
        <xdr:cNvCxnSpPr/>
      </xdr:nvCxnSpPr>
      <xdr:spPr>
        <a:xfrm>
          <a:off x="13004800" y="98282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8" name="テキスト ボックス 26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7"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33338</xdr:rowOff>
    </xdr:from>
    <xdr:to>
      <xdr:col>78</xdr:col>
      <xdr:colOff>120650</xdr:colOff>
      <xdr:row>56</xdr:row>
      <xdr:rowOff>134938</xdr:rowOff>
    </xdr:to>
    <xdr:sp macro="" textlink="">
      <xdr:nvSpPr>
        <xdr:cNvPr id="278" name="楕円 277"/>
        <xdr:cNvSpPr/>
      </xdr:nvSpPr>
      <xdr:spPr>
        <a:xfrm>
          <a:off x="15621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145115</xdr:rowOff>
    </xdr:from>
    <xdr:ext cx="736600" cy="259045"/>
    <xdr:sp macro="" textlink="">
      <xdr:nvSpPr>
        <xdr:cNvPr id="279" name="テキスト ボックス 278"/>
        <xdr:cNvSpPr txBox="1"/>
      </xdr:nvSpPr>
      <xdr:spPr>
        <a:xfrm>
          <a:off x="15290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80" name="楕円 279"/>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81" name="テキスト ボックス 280"/>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33338</xdr:rowOff>
    </xdr:from>
    <xdr:to>
      <xdr:col>69</xdr:col>
      <xdr:colOff>142875</xdr:colOff>
      <xdr:row>57</xdr:row>
      <xdr:rowOff>134938</xdr:rowOff>
    </xdr:to>
    <xdr:sp macro="" textlink="">
      <xdr:nvSpPr>
        <xdr:cNvPr id="282" name="楕円 281"/>
        <xdr:cNvSpPr/>
      </xdr:nvSpPr>
      <xdr:spPr>
        <a:xfrm>
          <a:off x="13843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145115</xdr:rowOff>
    </xdr:from>
    <xdr:ext cx="762000" cy="259045"/>
    <xdr:sp macro="" textlink="">
      <xdr:nvSpPr>
        <xdr:cNvPr id="283" name="テキスト ボックス 282"/>
        <xdr:cNvSpPr txBox="1"/>
      </xdr:nvSpPr>
      <xdr:spPr>
        <a:xfrm>
          <a:off x="13512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4" name="楕円 283"/>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116540</xdr:rowOff>
    </xdr:from>
    <xdr:ext cx="762000" cy="259045"/>
    <xdr:sp macro="" textlink="">
      <xdr:nvSpPr>
        <xdr:cNvPr id="285" name="テキスト ボックス 284"/>
        <xdr:cNvSpPr txBox="1"/>
      </xdr:nvSpPr>
      <xdr:spPr>
        <a:xfrm>
          <a:off x="12623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例年と比較するとほぼ横ばいではあるが、類似団体平均と比較すると高い傾向である。要因はし尿・ごみ・火葬・消防業務についての一部事務組合への分担金で、決算額及び決算構成比が他団体と比較して非常に大きくなっている点が挙げられる。また、本町は三方を海に囲まれ、町管理の港湾・漁港の管理や水産業者に対する補助などの特別な財政需要が多くある点が類似団体と異なっているところであるが、今後は単独補助を中心に、費用対効果などを見極めて、事業の見直しなどを進める必要があ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107950</xdr:rowOff>
    </xdr:from>
    <xdr:to>
      <xdr:col>82</xdr:col>
      <xdr:colOff>107950</xdr:colOff>
      <xdr:row>41</xdr:row>
      <xdr:rowOff>12700</xdr:rowOff>
    </xdr:to>
    <xdr:cxnSp macro="">
      <xdr:nvCxnSpPr>
        <xdr:cNvPr id="322" name="直線コネクタ 321"/>
        <xdr:cNvCxnSpPr/>
      </xdr:nvCxnSpPr>
      <xdr:spPr>
        <a:xfrm>
          <a:off x="15671800" y="6965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3"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41275</xdr:rowOff>
    </xdr:from>
    <xdr:to>
      <xdr:col>78</xdr:col>
      <xdr:colOff>69850</xdr:colOff>
      <xdr:row>40</xdr:row>
      <xdr:rowOff>107950</xdr:rowOff>
    </xdr:to>
    <xdr:cxnSp macro="">
      <xdr:nvCxnSpPr>
        <xdr:cNvPr id="325" name="直線コネクタ 324"/>
        <xdr:cNvCxnSpPr/>
      </xdr:nvCxnSpPr>
      <xdr:spPr>
        <a:xfrm>
          <a:off x="14782800" y="6899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7" name="テキスト ボックス 326"/>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41275</xdr:rowOff>
    </xdr:to>
    <xdr:cxnSp macro="">
      <xdr:nvCxnSpPr>
        <xdr:cNvPr id="328" name="直線コネクタ 327"/>
        <xdr:cNvCxnSpPr/>
      </xdr:nvCxnSpPr>
      <xdr:spPr>
        <a:xfrm>
          <a:off x="13893800" y="6870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0" name="テキスト ボックス 32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22225</xdr:rowOff>
    </xdr:to>
    <xdr:cxnSp macro="">
      <xdr:nvCxnSpPr>
        <xdr:cNvPr id="331" name="直線コネクタ 330"/>
        <xdr:cNvCxnSpPr/>
      </xdr:nvCxnSpPr>
      <xdr:spPr>
        <a:xfrm flipV="1">
          <a:off x="13004800" y="6870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3" name="テキスト ボックス 332"/>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5" name="テキスト ボックス 334"/>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133350</xdr:rowOff>
    </xdr:from>
    <xdr:to>
      <xdr:col>82</xdr:col>
      <xdr:colOff>158750</xdr:colOff>
      <xdr:row>41</xdr:row>
      <xdr:rowOff>63500</xdr:rowOff>
    </xdr:to>
    <xdr:sp macro="" textlink="">
      <xdr:nvSpPr>
        <xdr:cNvPr id="341" name="楕円 340"/>
        <xdr:cNvSpPr/>
      </xdr:nvSpPr>
      <xdr:spPr>
        <a:xfrm>
          <a:off x="16459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41927</xdr:rowOff>
    </xdr:from>
    <xdr:ext cx="762000" cy="259045"/>
    <xdr:sp macro="" textlink="">
      <xdr:nvSpPr>
        <xdr:cNvPr id="342" name="補助費等該当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57150</xdr:rowOff>
    </xdr:from>
    <xdr:to>
      <xdr:col>78</xdr:col>
      <xdr:colOff>120650</xdr:colOff>
      <xdr:row>40</xdr:row>
      <xdr:rowOff>158750</xdr:rowOff>
    </xdr:to>
    <xdr:sp macro="" textlink="">
      <xdr:nvSpPr>
        <xdr:cNvPr id="343" name="楕円 342"/>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143527</xdr:rowOff>
    </xdr:from>
    <xdr:ext cx="736600" cy="259045"/>
    <xdr:sp macro="" textlink="">
      <xdr:nvSpPr>
        <xdr:cNvPr id="344" name="テキスト ボックス 343"/>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161925</xdr:rowOff>
    </xdr:from>
    <xdr:to>
      <xdr:col>74</xdr:col>
      <xdr:colOff>31750</xdr:colOff>
      <xdr:row>40</xdr:row>
      <xdr:rowOff>92075</xdr:rowOff>
    </xdr:to>
    <xdr:sp macro="" textlink="">
      <xdr:nvSpPr>
        <xdr:cNvPr id="345" name="楕円 344"/>
        <xdr:cNvSpPr/>
      </xdr:nvSpPr>
      <xdr:spPr>
        <a:xfrm>
          <a:off x="14732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76852</xdr:rowOff>
    </xdr:from>
    <xdr:ext cx="762000" cy="259045"/>
    <xdr:sp macro="" textlink="">
      <xdr:nvSpPr>
        <xdr:cNvPr id="346" name="テキスト ボックス 345"/>
        <xdr:cNvSpPr txBox="1"/>
      </xdr:nvSpPr>
      <xdr:spPr>
        <a:xfrm>
          <a:off x="144018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47" name="楕円 34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8" name="テキスト ボックス 34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142875</xdr:rowOff>
    </xdr:from>
    <xdr:to>
      <xdr:col>65</xdr:col>
      <xdr:colOff>53975</xdr:colOff>
      <xdr:row>40</xdr:row>
      <xdr:rowOff>73025</xdr:rowOff>
    </xdr:to>
    <xdr:sp macro="" textlink="">
      <xdr:nvSpPr>
        <xdr:cNvPr id="349" name="楕円 348"/>
        <xdr:cNvSpPr/>
      </xdr:nvSpPr>
      <xdr:spPr>
        <a:xfrm>
          <a:off x="12954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57802</xdr:rowOff>
    </xdr:from>
    <xdr:ext cx="762000" cy="259045"/>
    <xdr:sp macro="" textlink="">
      <xdr:nvSpPr>
        <xdr:cNvPr id="350" name="テキスト ボックス 349"/>
        <xdr:cNvSpPr txBox="1"/>
      </xdr:nvSpPr>
      <xdr:spPr>
        <a:xfrm>
          <a:off x="126238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ポイントの増加となった。公債費決算額は、公共施設等の更新を踏まえた借入額の増加により年々増加傾向にあるが、類似団体と比較すると公債費は低い水準である。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今後も公共施設の更新等による新発債が増えることが予想されるため、財政措置のある地方債を引き続き優先するなど適切な財政運営に努める。</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168911</xdr:rowOff>
    </xdr:to>
    <xdr:cxnSp macro="">
      <xdr:nvCxnSpPr>
        <xdr:cNvPr id="383" name="直線コネクタ 382"/>
        <xdr:cNvCxnSpPr/>
      </xdr:nvCxnSpPr>
      <xdr:spPr>
        <a:xfrm>
          <a:off x="3987800" y="12966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4" name="公債費平均値テキスト"/>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107950</xdr:rowOff>
    </xdr:to>
    <xdr:cxnSp macro="">
      <xdr:nvCxnSpPr>
        <xdr:cNvPr id="386" name="直線コネクタ 385"/>
        <xdr:cNvCxnSpPr/>
      </xdr:nvCxnSpPr>
      <xdr:spPr>
        <a:xfrm>
          <a:off x="3098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85090</xdr:rowOff>
    </xdr:to>
    <xdr:cxnSp macro="">
      <xdr:nvCxnSpPr>
        <xdr:cNvPr id="389" name="直線コネクタ 388"/>
        <xdr:cNvCxnSpPr/>
      </xdr:nvCxnSpPr>
      <xdr:spPr>
        <a:xfrm>
          <a:off x="2209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1" name="テキスト ボックス 390"/>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24130</xdr:rowOff>
    </xdr:to>
    <xdr:cxnSp macro="">
      <xdr:nvCxnSpPr>
        <xdr:cNvPr id="392" name="直線コネクタ 391"/>
        <xdr:cNvCxnSpPr/>
      </xdr:nvCxnSpPr>
      <xdr:spPr>
        <a:xfrm>
          <a:off x="1320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6" name="テキスト ボックス 39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402" name="楕円 401"/>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403"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404" name="楕円 40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405" name="テキスト ボックス 40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406" name="楕円 40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407" name="テキスト ボックス 40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408" name="楕円 407"/>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409" name="テキスト ボックス 408"/>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410" name="楕円 409"/>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411" name="テキスト ボックス 410"/>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ー類似団体の平均と比較して大きな差が出ている点については、補助費等の経常収支比率が他団体と比較して大きいことが要因となっている。今後も費用対効果の確認をするなど、事務事業評価を引き続き実施し、事業費等の適正化を図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131572</xdr:rowOff>
    </xdr:from>
    <xdr:to>
      <xdr:col>82</xdr:col>
      <xdr:colOff>107950</xdr:colOff>
      <xdr:row>80</xdr:row>
      <xdr:rowOff>131572</xdr:rowOff>
    </xdr:to>
    <xdr:cxnSp macro="">
      <xdr:nvCxnSpPr>
        <xdr:cNvPr id="442" name="直線コネクタ 441"/>
        <xdr:cNvCxnSpPr/>
      </xdr:nvCxnSpPr>
      <xdr:spPr>
        <a:xfrm>
          <a:off x="15671800" y="13847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131572</xdr:rowOff>
    </xdr:to>
    <xdr:cxnSp macro="">
      <xdr:nvCxnSpPr>
        <xdr:cNvPr id="445" name="直線コネクタ 444"/>
        <xdr:cNvCxnSpPr/>
      </xdr:nvCxnSpPr>
      <xdr:spPr>
        <a:xfrm>
          <a:off x="14782800" y="13774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7" name="テキスト ボックス 446"/>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40132</xdr:rowOff>
    </xdr:from>
    <xdr:to>
      <xdr:col>73</xdr:col>
      <xdr:colOff>180975</xdr:colOff>
      <xdr:row>80</xdr:row>
      <xdr:rowOff>58420</xdr:rowOff>
    </xdr:to>
    <xdr:cxnSp macro="">
      <xdr:nvCxnSpPr>
        <xdr:cNvPr id="448" name="直線コネクタ 447"/>
        <xdr:cNvCxnSpPr/>
      </xdr:nvCxnSpPr>
      <xdr:spPr>
        <a:xfrm>
          <a:off x="13893800" y="13756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0" name="テキスト ボックス 44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80</xdr:row>
      <xdr:rowOff>40132</xdr:rowOff>
    </xdr:to>
    <xdr:cxnSp macro="">
      <xdr:nvCxnSpPr>
        <xdr:cNvPr id="451" name="直線コネクタ 450"/>
        <xdr:cNvCxnSpPr/>
      </xdr:nvCxnSpPr>
      <xdr:spPr>
        <a:xfrm>
          <a:off x="13004800" y="136189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5" name="テキスト ボックス 45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61" name="楕円 460"/>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160799</xdr:rowOff>
    </xdr:from>
    <xdr:ext cx="762000" cy="259045"/>
    <xdr:sp macro="" textlink="">
      <xdr:nvSpPr>
        <xdr:cNvPr id="462" name="公債費以外該当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80772</xdr:rowOff>
    </xdr:from>
    <xdr:to>
      <xdr:col>78</xdr:col>
      <xdr:colOff>120650</xdr:colOff>
      <xdr:row>81</xdr:row>
      <xdr:rowOff>10922</xdr:rowOff>
    </xdr:to>
    <xdr:sp macro="" textlink="">
      <xdr:nvSpPr>
        <xdr:cNvPr id="463" name="楕円 462"/>
        <xdr:cNvSpPr/>
      </xdr:nvSpPr>
      <xdr:spPr>
        <a:xfrm>
          <a:off x="15621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167149</xdr:rowOff>
    </xdr:from>
    <xdr:ext cx="736600" cy="259045"/>
    <xdr:sp macro="" textlink="">
      <xdr:nvSpPr>
        <xdr:cNvPr id="464" name="テキスト ボックス 463"/>
        <xdr:cNvSpPr txBox="1"/>
      </xdr:nvSpPr>
      <xdr:spPr>
        <a:xfrm>
          <a:off x="15290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65" name="楕円 464"/>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66" name="テキスト ボックス 465"/>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160782</xdr:rowOff>
    </xdr:from>
    <xdr:to>
      <xdr:col>69</xdr:col>
      <xdr:colOff>142875</xdr:colOff>
      <xdr:row>80</xdr:row>
      <xdr:rowOff>90932</xdr:rowOff>
    </xdr:to>
    <xdr:sp macro="" textlink="">
      <xdr:nvSpPr>
        <xdr:cNvPr id="467" name="楕円 466"/>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75709</xdr:rowOff>
    </xdr:from>
    <xdr:ext cx="762000" cy="259045"/>
    <xdr:sp macro="" textlink="">
      <xdr:nvSpPr>
        <xdr:cNvPr id="468" name="テキスト ボックス 467"/>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69" name="楕円 468"/>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70" name="テキスト ボックス 469"/>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103695</xdr:rowOff>
    </xdr:from>
    <xdr:to>
      <xdr:col>29</xdr:col>
      <xdr:colOff>127000</xdr:colOff>
      <xdr:row>16</xdr:row>
      <xdr:rowOff>158712</xdr:rowOff>
    </xdr:to>
    <xdr:cxnSp macro="">
      <xdr:nvCxnSpPr>
        <xdr:cNvPr id="50" name="直線コネクタ 49"/>
        <xdr:cNvCxnSpPr/>
      </xdr:nvCxnSpPr>
      <xdr:spPr bwMode="auto">
        <a:xfrm flipV="1">
          <a:off x="5003800" y="2894520"/>
          <a:ext cx="6477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158712</xdr:rowOff>
    </xdr:from>
    <xdr:to>
      <xdr:col>26</xdr:col>
      <xdr:colOff>50800</xdr:colOff>
      <xdr:row>17</xdr:row>
      <xdr:rowOff>17374</xdr:rowOff>
    </xdr:to>
    <xdr:cxnSp macro="">
      <xdr:nvCxnSpPr>
        <xdr:cNvPr id="53" name="直線コネクタ 52"/>
        <xdr:cNvCxnSpPr/>
      </xdr:nvCxnSpPr>
      <xdr:spPr bwMode="auto">
        <a:xfrm flipV="1">
          <a:off x="4305300" y="2949537"/>
          <a:ext cx="698500" cy="3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17374</xdr:rowOff>
    </xdr:from>
    <xdr:to>
      <xdr:col>22</xdr:col>
      <xdr:colOff>114300</xdr:colOff>
      <xdr:row>17</xdr:row>
      <xdr:rowOff>42227</xdr:rowOff>
    </xdr:to>
    <xdr:cxnSp macro="">
      <xdr:nvCxnSpPr>
        <xdr:cNvPr id="56" name="直線コネクタ 55"/>
        <xdr:cNvCxnSpPr/>
      </xdr:nvCxnSpPr>
      <xdr:spPr bwMode="auto">
        <a:xfrm flipV="1">
          <a:off x="3606800" y="2979649"/>
          <a:ext cx="698500" cy="24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42227</xdr:rowOff>
    </xdr:from>
    <xdr:to>
      <xdr:col>18</xdr:col>
      <xdr:colOff>177800</xdr:colOff>
      <xdr:row>17</xdr:row>
      <xdr:rowOff>88176</xdr:rowOff>
    </xdr:to>
    <xdr:cxnSp macro="">
      <xdr:nvCxnSpPr>
        <xdr:cNvPr id="59" name="直線コネクタ 58"/>
        <xdr:cNvCxnSpPr/>
      </xdr:nvCxnSpPr>
      <xdr:spPr bwMode="auto">
        <a:xfrm flipV="1">
          <a:off x="2908300" y="3004502"/>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52895</xdr:rowOff>
    </xdr:from>
    <xdr:to>
      <xdr:col>29</xdr:col>
      <xdr:colOff>177800</xdr:colOff>
      <xdr:row>16</xdr:row>
      <xdr:rowOff>154495</xdr:rowOff>
    </xdr:to>
    <xdr:sp macro="" textlink="">
      <xdr:nvSpPr>
        <xdr:cNvPr id="69" name="楕円 68"/>
        <xdr:cNvSpPr/>
      </xdr:nvSpPr>
      <xdr:spPr bwMode="auto">
        <a:xfrm>
          <a:off x="5600700" y="284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24972</xdr:rowOff>
    </xdr:from>
    <xdr:ext cx="762000" cy="259045"/>
    <xdr:sp macro="" textlink="">
      <xdr:nvSpPr>
        <xdr:cNvPr id="70" name="人口1人当たり決算額の推移該当値テキスト130"/>
        <xdr:cNvSpPr txBox="1"/>
      </xdr:nvSpPr>
      <xdr:spPr>
        <a:xfrm>
          <a:off x="5740400" y="28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107912</xdr:rowOff>
    </xdr:from>
    <xdr:to>
      <xdr:col>26</xdr:col>
      <xdr:colOff>101600</xdr:colOff>
      <xdr:row>17</xdr:row>
      <xdr:rowOff>38062</xdr:rowOff>
    </xdr:to>
    <xdr:sp macro="" textlink="">
      <xdr:nvSpPr>
        <xdr:cNvPr id="71" name="楕円 70"/>
        <xdr:cNvSpPr/>
      </xdr:nvSpPr>
      <xdr:spPr bwMode="auto">
        <a:xfrm>
          <a:off x="4953000" y="289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22839</xdr:rowOff>
    </xdr:from>
    <xdr:ext cx="736600" cy="259045"/>
    <xdr:sp macro="" textlink="">
      <xdr:nvSpPr>
        <xdr:cNvPr id="72" name="テキスト ボックス 71"/>
        <xdr:cNvSpPr txBox="1"/>
      </xdr:nvSpPr>
      <xdr:spPr>
        <a:xfrm>
          <a:off x="4622800" y="298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138024</xdr:rowOff>
    </xdr:from>
    <xdr:to>
      <xdr:col>22</xdr:col>
      <xdr:colOff>165100</xdr:colOff>
      <xdr:row>17</xdr:row>
      <xdr:rowOff>68174</xdr:rowOff>
    </xdr:to>
    <xdr:sp macro="" textlink="">
      <xdr:nvSpPr>
        <xdr:cNvPr id="73" name="楕円 72"/>
        <xdr:cNvSpPr/>
      </xdr:nvSpPr>
      <xdr:spPr bwMode="auto">
        <a:xfrm>
          <a:off x="4254500" y="29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52951</xdr:rowOff>
    </xdr:from>
    <xdr:ext cx="762000" cy="259045"/>
    <xdr:sp macro="" textlink="">
      <xdr:nvSpPr>
        <xdr:cNvPr id="74" name="テキスト ボックス 73"/>
        <xdr:cNvSpPr txBox="1"/>
      </xdr:nvSpPr>
      <xdr:spPr>
        <a:xfrm>
          <a:off x="3924300" y="30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162877</xdr:rowOff>
    </xdr:from>
    <xdr:to>
      <xdr:col>19</xdr:col>
      <xdr:colOff>38100</xdr:colOff>
      <xdr:row>17</xdr:row>
      <xdr:rowOff>93027</xdr:rowOff>
    </xdr:to>
    <xdr:sp macro="" textlink="">
      <xdr:nvSpPr>
        <xdr:cNvPr id="75" name="楕円 74"/>
        <xdr:cNvSpPr/>
      </xdr:nvSpPr>
      <xdr:spPr bwMode="auto">
        <a:xfrm>
          <a:off x="3556000" y="29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77804</xdr:rowOff>
    </xdr:from>
    <xdr:ext cx="762000" cy="259045"/>
    <xdr:sp macro="" textlink="">
      <xdr:nvSpPr>
        <xdr:cNvPr id="76" name="テキスト ボックス 75"/>
        <xdr:cNvSpPr txBox="1"/>
      </xdr:nvSpPr>
      <xdr:spPr>
        <a:xfrm>
          <a:off x="3225800" y="30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37376</xdr:rowOff>
    </xdr:from>
    <xdr:to>
      <xdr:col>15</xdr:col>
      <xdr:colOff>101600</xdr:colOff>
      <xdr:row>17</xdr:row>
      <xdr:rowOff>138976</xdr:rowOff>
    </xdr:to>
    <xdr:sp macro="" textlink="">
      <xdr:nvSpPr>
        <xdr:cNvPr id="77" name="楕円 76"/>
        <xdr:cNvSpPr/>
      </xdr:nvSpPr>
      <xdr:spPr bwMode="auto">
        <a:xfrm>
          <a:off x="2857500" y="299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123753</xdr:rowOff>
    </xdr:from>
    <xdr:ext cx="762000" cy="259045"/>
    <xdr:sp macro="" textlink="">
      <xdr:nvSpPr>
        <xdr:cNvPr id="78" name="テキスト ボックス 77"/>
        <xdr:cNvSpPr txBox="1"/>
      </xdr:nvSpPr>
      <xdr:spPr>
        <a:xfrm>
          <a:off x="2527300" y="308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137908</xdr:rowOff>
    </xdr:from>
    <xdr:to>
      <xdr:col>29</xdr:col>
      <xdr:colOff>127000</xdr:colOff>
      <xdr:row>37</xdr:row>
      <xdr:rowOff>47480</xdr:rowOff>
    </xdr:to>
    <xdr:cxnSp macro="">
      <xdr:nvCxnSpPr>
        <xdr:cNvPr id="114" name="直線コネクタ 113"/>
        <xdr:cNvCxnSpPr/>
      </xdr:nvCxnSpPr>
      <xdr:spPr bwMode="auto">
        <a:xfrm flipV="1">
          <a:off x="5003800" y="7091158"/>
          <a:ext cx="647700" cy="8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47480</xdr:rowOff>
    </xdr:from>
    <xdr:to>
      <xdr:col>26</xdr:col>
      <xdr:colOff>50800</xdr:colOff>
      <xdr:row>37</xdr:row>
      <xdr:rowOff>108876</xdr:rowOff>
    </xdr:to>
    <xdr:cxnSp macro="">
      <xdr:nvCxnSpPr>
        <xdr:cNvPr id="117" name="直線コネクタ 116"/>
        <xdr:cNvCxnSpPr/>
      </xdr:nvCxnSpPr>
      <xdr:spPr bwMode="auto">
        <a:xfrm flipV="1">
          <a:off x="4305300" y="7172180"/>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108876</xdr:rowOff>
    </xdr:from>
    <xdr:to>
      <xdr:col>22</xdr:col>
      <xdr:colOff>114300</xdr:colOff>
      <xdr:row>37</xdr:row>
      <xdr:rowOff>146203</xdr:rowOff>
    </xdr:to>
    <xdr:cxnSp macro="">
      <xdr:nvCxnSpPr>
        <xdr:cNvPr id="120" name="直線コネクタ 119"/>
        <xdr:cNvCxnSpPr/>
      </xdr:nvCxnSpPr>
      <xdr:spPr bwMode="auto">
        <a:xfrm flipV="1">
          <a:off x="3606800" y="7233576"/>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146203</xdr:rowOff>
    </xdr:from>
    <xdr:to>
      <xdr:col>18</xdr:col>
      <xdr:colOff>177800</xdr:colOff>
      <xdr:row>37</xdr:row>
      <xdr:rowOff>196298</xdr:rowOff>
    </xdr:to>
    <xdr:cxnSp macro="">
      <xdr:nvCxnSpPr>
        <xdr:cNvPr id="123" name="直線コネクタ 122"/>
        <xdr:cNvCxnSpPr/>
      </xdr:nvCxnSpPr>
      <xdr:spPr bwMode="auto">
        <a:xfrm flipV="1">
          <a:off x="2908300" y="7270903"/>
          <a:ext cx="698500" cy="50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87108</xdr:rowOff>
    </xdr:from>
    <xdr:to>
      <xdr:col>29</xdr:col>
      <xdr:colOff>177800</xdr:colOff>
      <xdr:row>37</xdr:row>
      <xdr:rowOff>17258</xdr:rowOff>
    </xdr:to>
    <xdr:sp macro="" textlink="">
      <xdr:nvSpPr>
        <xdr:cNvPr id="133" name="楕円 132"/>
        <xdr:cNvSpPr/>
      </xdr:nvSpPr>
      <xdr:spPr bwMode="auto">
        <a:xfrm>
          <a:off x="5600700" y="704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59185</xdr:rowOff>
    </xdr:from>
    <xdr:ext cx="762000" cy="259045"/>
    <xdr:sp macro="" textlink="">
      <xdr:nvSpPr>
        <xdr:cNvPr id="134" name="人口1人当たり決算額の推移該当値テキスト445"/>
        <xdr:cNvSpPr txBox="1"/>
      </xdr:nvSpPr>
      <xdr:spPr>
        <a:xfrm>
          <a:off x="5740400" y="701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168130</xdr:rowOff>
    </xdr:from>
    <xdr:to>
      <xdr:col>26</xdr:col>
      <xdr:colOff>101600</xdr:colOff>
      <xdr:row>37</xdr:row>
      <xdr:rowOff>98280</xdr:rowOff>
    </xdr:to>
    <xdr:sp macro="" textlink="">
      <xdr:nvSpPr>
        <xdr:cNvPr id="135" name="楕円 134"/>
        <xdr:cNvSpPr/>
      </xdr:nvSpPr>
      <xdr:spPr bwMode="auto">
        <a:xfrm>
          <a:off x="4953000" y="712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83057</xdr:rowOff>
    </xdr:from>
    <xdr:ext cx="736600" cy="259045"/>
    <xdr:sp macro="" textlink="">
      <xdr:nvSpPr>
        <xdr:cNvPr id="136" name="テキスト ボックス 135"/>
        <xdr:cNvSpPr txBox="1"/>
      </xdr:nvSpPr>
      <xdr:spPr>
        <a:xfrm>
          <a:off x="4622800" y="72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58076</xdr:rowOff>
    </xdr:from>
    <xdr:to>
      <xdr:col>22</xdr:col>
      <xdr:colOff>165100</xdr:colOff>
      <xdr:row>37</xdr:row>
      <xdr:rowOff>159676</xdr:rowOff>
    </xdr:to>
    <xdr:sp macro="" textlink="">
      <xdr:nvSpPr>
        <xdr:cNvPr id="137" name="楕円 136"/>
        <xdr:cNvSpPr/>
      </xdr:nvSpPr>
      <xdr:spPr bwMode="auto">
        <a:xfrm>
          <a:off x="4254500" y="718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144453</xdr:rowOff>
    </xdr:from>
    <xdr:ext cx="762000" cy="259045"/>
    <xdr:sp macro="" textlink="">
      <xdr:nvSpPr>
        <xdr:cNvPr id="138" name="テキスト ボックス 137"/>
        <xdr:cNvSpPr txBox="1"/>
      </xdr:nvSpPr>
      <xdr:spPr>
        <a:xfrm>
          <a:off x="3924300" y="726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95403</xdr:rowOff>
    </xdr:from>
    <xdr:to>
      <xdr:col>19</xdr:col>
      <xdr:colOff>38100</xdr:colOff>
      <xdr:row>37</xdr:row>
      <xdr:rowOff>197003</xdr:rowOff>
    </xdr:to>
    <xdr:sp macro="" textlink="">
      <xdr:nvSpPr>
        <xdr:cNvPr id="139" name="楕円 138"/>
        <xdr:cNvSpPr/>
      </xdr:nvSpPr>
      <xdr:spPr bwMode="auto">
        <a:xfrm>
          <a:off x="3556000" y="722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181780</xdr:rowOff>
    </xdr:from>
    <xdr:ext cx="762000" cy="259045"/>
    <xdr:sp macro="" textlink="">
      <xdr:nvSpPr>
        <xdr:cNvPr id="140" name="テキスト ボックス 139"/>
        <xdr:cNvSpPr txBox="1"/>
      </xdr:nvSpPr>
      <xdr:spPr>
        <a:xfrm>
          <a:off x="3225800" y="73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145498</xdr:rowOff>
    </xdr:from>
    <xdr:to>
      <xdr:col>15</xdr:col>
      <xdr:colOff>101600</xdr:colOff>
      <xdr:row>37</xdr:row>
      <xdr:rowOff>247098</xdr:rowOff>
    </xdr:to>
    <xdr:sp macro="" textlink="">
      <xdr:nvSpPr>
        <xdr:cNvPr id="141" name="楕円 140"/>
        <xdr:cNvSpPr/>
      </xdr:nvSpPr>
      <xdr:spPr bwMode="auto">
        <a:xfrm>
          <a:off x="2857500" y="727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231875</xdr:rowOff>
    </xdr:from>
    <xdr:ext cx="762000" cy="259045"/>
    <xdr:sp macro="" textlink="">
      <xdr:nvSpPr>
        <xdr:cNvPr id="142" name="テキスト ボックス 141"/>
        <xdr:cNvSpPr txBox="1"/>
      </xdr:nvSpPr>
      <xdr:spPr>
        <a:xfrm>
          <a:off x="2527300" y="73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89979</xdr:rowOff>
    </xdr:from>
    <xdr:to>
      <xdr:col>24</xdr:col>
      <xdr:colOff>63500</xdr:colOff>
      <xdr:row>37</xdr:row>
      <xdr:rowOff>115354</xdr:rowOff>
    </xdr:to>
    <xdr:cxnSp macro="">
      <xdr:nvCxnSpPr>
        <xdr:cNvPr id="63" name="直線コネクタ 62"/>
        <xdr:cNvCxnSpPr/>
      </xdr:nvCxnSpPr>
      <xdr:spPr>
        <a:xfrm flipV="1">
          <a:off x="3797300" y="6262179"/>
          <a:ext cx="8382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115354</xdr:rowOff>
    </xdr:from>
    <xdr:to>
      <xdr:col>19</xdr:col>
      <xdr:colOff>177800</xdr:colOff>
      <xdr:row>37</xdr:row>
      <xdr:rowOff>136696</xdr:rowOff>
    </xdr:to>
    <xdr:cxnSp macro="">
      <xdr:nvCxnSpPr>
        <xdr:cNvPr id="66" name="直線コネクタ 65"/>
        <xdr:cNvCxnSpPr/>
      </xdr:nvCxnSpPr>
      <xdr:spPr>
        <a:xfrm flipV="1">
          <a:off x="2908300" y="6459004"/>
          <a:ext cx="8890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136581</xdr:rowOff>
    </xdr:from>
    <xdr:to>
      <xdr:col>15</xdr:col>
      <xdr:colOff>50800</xdr:colOff>
      <xdr:row>37</xdr:row>
      <xdr:rowOff>136696</xdr:rowOff>
    </xdr:to>
    <xdr:cxnSp macro="">
      <xdr:nvCxnSpPr>
        <xdr:cNvPr id="69" name="直線コネクタ 68"/>
        <xdr:cNvCxnSpPr/>
      </xdr:nvCxnSpPr>
      <xdr:spPr>
        <a:xfrm>
          <a:off x="2019300" y="64802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136581</xdr:rowOff>
    </xdr:from>
    <xdr:to>
      <xdr:col>10</xdr:col>
      <xdr:colOff>114300</xdr:colOff>
      <xdr:row>38</xdr:row>
      <xdr:rowOff>44684</xdr:rowOff>
    </xdr:to>
    <xdr:cxnSp macro="">
      <xdr:nvCxnSpPr>
        <xdr:cNvPr id="72" name="直線コネクタ 71"/>
        <xdr:cNvCxnSpPr/>
      </xdr:nvCxnSpPr>
      <xdr:spPr>
        <a:xfrm flipV="1">
          <a:off x="1130300" y="648023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39179</xdr:rowOff>
    </xdr:from>
    <xdr:to>
      <xdr:col>24</xdr:col>
      <xdr:colOff>114300</xdr:colOff>
      <xdr:row>36</xdr:row>
      <xdr:rowOff>140779</xdr:rowOff>
    </xdr:to>
    <xdr:sp macro="" textlink="">
      <xdr:nvSpPr>
        <xdr:cNvPr id="82" name="楕円 81"/>
        <xdr:cNvSpPr/>
      </xdr:nvSpPr>
      <xdr:spPr>
        <a:xfrm>
          <a:off x="4584700" y="62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17606</xdr:rowOff>
    </xdr:from>
    <xdr:ext cx="534377" cy="259045"/>
    <xdr:sp macro="" textlink="">
      <xdr:nvSpPr>
        <xdr:cNvPr id="83" name="人件費該当値テキスト"/>
        <xdr:cNvSpPr txBox="1"/>
      </xdr:nvSpPr>
      <xdr:spPr>
        <a:xfrm>
          <a:off x="4686300" y="61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64554</xdr:rowOff>
    </xdr:from>
    <xdr:to>
      <xdr:col>20</xdr:col>
      <xdr:colOff>38100</xdr:colOff>
      <xdr:row>37</xdr:row>
      <xdr:rowOff>166154</xdr:rowOff>
    </xdr:to>
    <xdr:sp macro="" textlink="">
      <xdr:nvSpPr>
        <xdr:cNvPr id="84" name="楕円 83"/>
        <xdr:cNvSpPr/>
      </xdr:nvSpPr>
      <xdr:spPr>
        <a:xfrm>
          <a:off x="37465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157281</xdr:rowOff>
    </xdr:from>
    <xdr:ext cx="534377" cy="259045"/>
    <xdr:sp macro="" textlink="">
      <xdr:nvSpPr>
        <xdr:cNvPr id="85" name="テキスト ボックス 84"/>
        <xdr:cNvSpPr txBox="1"/>
      </xdr:nvSpPr>
      <xdr:spPr>
        <a:xfrm>
          <a:off x="3530111" y="65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85896</xdr:rowOff>
    </xdr:from>
    <xdr:to>
      <xdr:col>15</xdr:col>
      <xdr:colOff>101600</xdr:colOff>
      <xdr:row>38</xdr:row>
      <xdr:rowOff>16046</xdr:rowOff>
    </xdr:to>
    <xdr:sp macro="" textlink="">
      <xdr:nvSpPr>
        <xdr:cNvPr id="86" name="楕円 85"/>
        <xdr:cNvSpPr/>
      </xdr:nvSpPr>
      <xdr:spPr>
        <a:xfrm>
          <a:off x="2857500" y="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7173</xdr:rowOff>
    </xdr:from>
    <xdr:ext cx="534377" cy="259045"/>
    <xdr:sp macro="" textlink="">
      <xdr:nvSpPr>
        <xdr:cNvPr id="87" name="テキスト ボックス 86"/>
        <xdr:cNvSpPr txBox="1"/>
      </xdr:nvSpPr>
      <xdr:spPr>
        <a:xfrm>
          <a:off x="2641111" y="65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85781</xdr:rowOff>
    </xdr:from>
    <xdr:to>
      <xdr:col>10</xdr:col>
      <xdr:colOff>165100</xdr:colOff>
      <xdr:row>38</xdr:row>
      <xdr:rowOff>15931</xdr:rowOff>
    </xdr:to>
    <xdr:sp macro="" textlink="">
      <xdr:nvSpPr>
        <xdr:cNvPr id="88" name="楕円 87"/>
        <xdr:cNvSpPr/>
      </xdr:nvSpPr>
      <xdr:spPr>
        <a:xfrm>
          <a:off x="1968500" y="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7059</xdr:rowOff>
    </xdr:from>
    <xdr:ext cx="534377" cy="259045"/>
    <xdr:sp macro="" textlink="">
      <xdr:nvSpPr>
        <xdr:cNvPr id="89" name="テキスト ボックス 88"/>
        <xdr:cNvSpPr txBox="1"/>
      </xdr:nvSpPr>
      <xdr:spPr>
        <a:xfrm>
          <a:off x="1752111" y="65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165334</xdr:rowOff>
    </xdr:from>
    <xdr:to>
      <xdr:col>6</xdr:col>
      <xdr:colOff>38100</xdr:colOff>
      <xdr:row>38</xdr:row>
      <xdr:rowOff>95484</xdr:rowOff>
    </xdr:to>
    <xdr:sp macro="" textlink="">
      <xdr:nvSpPr>
        <xdr:cNvPr id="90" name="楕円 89"/>
        <xdr:cNvSpPr/>
      </xdr:nvSpPr>
      <xdr:spPr>
        <a:xfrm>
          <a:off x="1079500" y="6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86611</xdr:rowOff>
    </xdr:from>
    <xdr:ext cx="534377" cy="259045"/>
    <xdr:sp macro="" textlink="">
      <xdr:nvSpPr>
        <xdr:cNvPr id="91" name="テキスト ボックス 90"/>
        <xdr:cNvSpPr txBox="1"/>
      </xdr:nvSpPr>
      <xdr:spPr>
        <a:xfrm>
          <a:off x="863111" y="66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46939</xdr:rowOff>
    </xdr:from>
    <xdr:to>
      <xdr:col>24</xdr:col>
      <xdr:colOff>63500</xdr:colOff>
      <xdr:row>58</xdr:row>
      <xdr:rowOff>55664</xdr:rowOff>
    </xdr:to>
    <xdr:cxnSp macro="">
      <xdr:nvCxnSpPr>
        <xdr:cNvPr id="121" name="直線コネクタ 120"/>
        <xdr:cNvCxnSpPr/>
      </xdr:nvCxnSpPr>
      <xdr:spPr>
        <a:xfrm flipV="1">
          <a:off x="3797300" y="9991039"/>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55664</xdr:rowOff>
    </xdr:from>
    <xdr:to>
      <xdr:col>19</xdr:col>
      <xdr:colOff>177800</xdr:colOff>
      <xdr:row>58</xdr:row>
      <xdr:rowOff>128194</xdr:rowOff>
    </xdr:to>
    <xdr:cxnSp macro="">
      <xdr:nvCxnSpPr>
        <xdr:cNvPr id="124" name="直線コネクタ 123"/>
        <xdr:cNvCxnSpPr/>
      </xdr:nvCxnSpPr>
      <xdr:spPr>
        <a:xfrm flipV="1">
          <a:off x="2908300" y="9999764"/>
          <a:ext cx="889000" cy="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128194</xdr:rowOff>
    </xdr:from>
    <xdr:to>
      <xdr:col>15</xdr:col>
      <xdr:colOff>50800</xdr:colOff>
      <xdr:row>59</xdr:row>
      <xdr:rowOff>14834</xdr:rowOff>
    </xdr:to>
    <xdr:cxnSp macro="">
      <xdr:nvCxnSpPr>
        <xdr:cNvPr id="127" name="直線コネクタ 126"/>
        <xdr:cNvCxnSpPr/>
      </xdr:nvCxnSpPr>
      <xdr:spPr>
        <a:xfrm flipV="1">
          <a:off x="2019300" y="10072294"/>
          <a:ext cx="889000" cy="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161366</xdr:rowOff>
    </xdr:from>
    <xdr:to>
      <xdr:col>10</xdr:col>
      <xdr:colOff>114300</xdr:colOff>
      <xdr:row>59</xdr:row>
      <xdr:rowOff>14834</xdr:rowOff>
    </xdr:to>
    <xdr:cxnSp macro="">
      <xdr:nvCxnSpPr>
        <xdr:cNvPr id="130" name="直線コネクタ 129"/>
        <xdr:cNvCxnSpPr/>
      </xdr:nvCxnSpPr>
      <xdr:spPr>
        <a:xfrm>
          <a:off x="1130300" y="1010546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167589</xdr:rowOff>
    </xdr:from>
    <xdr:to>
      <xdr:col>24</xdr:col>
      <xdr:colOff>114300</xdr:colOff>
      <xdr:row>58</xdr:row>
      <xdr:rowOff>97739</xdr:rowOff>
    </xdr:to>
    <xdr:sp macro="" textlink="">
      <xdr:nvSpPr>
        <xdr:cNvPr id="140" name="楕円 139"/>
        <xdr:cNvSpPr/>
      </xdr:nvSpPr>
      <xdr:spPr>
        <a:xfrm>
          <a:off x="4584700" y="99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82516</xdr:rowOff>
    </xdr:from>
    <xdr:ext cx="534377" cy="259045"/>
    <xdr:sp macro="" textlink="">
      <xdr:nvSpPr>
        <xdr:cNvPr id="141" name="物件費該当値テキスト"/>
        <xdr:cNvSpPr txBox="1"/>
      </xdr:nvSpPr>
      <xdr:spPr>
        <a:xfrm>
          <a:off x="4686300" y="98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4864</xdr:rowOff>
    </xdr:from>
    <xdr:to>
      <xdr:col>20</xdr:col>
      <xdr:colOff>38100</xdr:colOff>
      <xdr:row>58</xdr:row>
      <xdr:rowOff>106464</xdr:rowOff>
    </xdr:to>
    <xdr:sp macro="" textlink="">
      <xdr:nvSpPr>
        <xdr:cNvPr id="142" name="楕円 141"/>
        <xdr:cNvSpPr/>
      </xdr:nvSpPr>
      <xdr:spPr>
        <a:xfrm>
          <a:off x="3746500" y="99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97591</xdr:rowOff>
    </xdr:from>
    <xdr:ext cx="534377" cy="259045"/>
    <xdr:sp macro="" textlink="">
      <xdr:nvSpPr>
        <xdr:cNvPr id="143" name="テキスト ボックス 142"/>
        <xdr:cNvSpPr txBox="1"/>
      </xdr:nvSpPr>
      <xdr:spPr>
        <a:xfrm>
          <a:off x="3530111" y="100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77394</xdr:rowOff>
    </xdr:from>
    <xdr:to>
      <xdr:col>15</xdr:col>
      <xdr:colOff>101600</xdr:colOff>
      <xdr:row>59</xdr:row>
      <xdr:rowOff>7544</xdr:rowOff>
    </xdr:to>
    <xdr:sp macro="" textlink="">
      <xdr:nvSpPr>
        <xdr:cNvPr id="144" name="楕円 143"/>
        <xdr:cNvSpPr/>
      </xdr:nvSpPr>
      <xdr:spPr>
        <a:xfrm>
          <a:off x="2857500" y="100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170121</xdr:rowOff>
    </xdr:from>
    <xdr:ext cx="534377" cy="259045"/>
    <xdr:sp macro="" textlink="">
      <xdr:nvSpPr>
        <xdr:cNvPr id="145" name="テキスト ボックス 144"/>
        <xdr:cNvSpPr txBox="1"/>
      </xdr:nvSpPr>
      <xdr:spPr>
        <a:xfrm>
          <a:off x="2641111" y="101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135484</xdr:rowOff>
    </xdr:from>
    <xdr:to>
      <xdr:col>10</xdr:col>
      <xdr:colOff>165100</xdr:colOff>
      <xdr:row>59</xdr:row>
      <xdr:rowOff>65634</xdr:rowOff>
    </xdr:to>
    <xdr:sp macro="" textlink="">
      <xdr:nvSpPr>
        <xdr:cNvPr id="146" name="楕円 145"/>
        <xdr:cNvSpPr/>
      </xdr:nvSpPr>
      <xdr:spPr>
        <a:xfrm>
          <a:off x="1968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56761</xdr:rowOff>
    </xdr:from>
    <xdr:ext cx="534377" cy="259045"/>
    <xdr:sp macro="" textlink="">
      <xdr:nvSpPr>
        <xdr:cNvPr id="147" name="テキスト ボックス 146"/>
        <xdr:cNvSpPr txBox="1"/>
      </xdr:nvSpPr>
      <xdr:spPr>
        <a:xfrm>
          <a:off x="1752111" y="10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110566</xdr:rowOff>
    </xdr:from>
    <xdr:to>
      <xdr:col>6</xdr:col>
      <xdr:colOff>38100</xdr:colOff>
      <xdr:row>59</xdr:row>
      <xdr:rowOff>40716</xdr:rowOff>
    </xdr:to>
    <xdr:sp macro="" textlink="">
      <xdr:nvSpPr>
        <xdr:cNvPr id="148" name="楕円 147"/>
        <xdr:cNvSpPr/>
      </xdr:nvSpPr>
      <xdr:spPr>
        <a:xfrm>
          <a:off x="1079500" y="10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31843</xdr:rowOff>
    </xdr:from>
    <xdr:ext cx="534377" cy="259045"/>
    <xdr:sp macro="" textlink="">
      <xdr:nvSpPr>
        <xdr:cNvPr id="149" name="テキスト ボックス 148"/>
        <xdr:cNvSpPr txBox="1"/>
      </xdr:nvSpPr>
      <xdr:spPr>
        <a:xfrm>
          <a:off x="863111" y="101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107330</xdr:rowOff>
    </xdr:from>
    <xdr:to>
      <xdr:col>24</xdr:col>
      <xdr:colOff>63500</xdr:colOff>
      <xdr:row>77</xdr:row>
      <xdr:rowOff>119126</xdr:rowOff>
    </xdr:to>
    <xdr:cxnSp macro="">
      <xdr:nvCxnSpPr>
        <xdr:cNvPr id="176" name="直線コネクタ 175"/>
        <xdr:cNvCxnSpPr/>
      </xdr:nvCxnSpPr>
      <xdr:spPr>
        <a:xfrm>
          <a:off x="3797300" y="13308980"/>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107330</xdr:rowOff>
    </xdr:from>
    <xdr:to>
      <xdr:col>19</xdr:col>
      <xdr:colOff>177800</xdr:colOff>
      <xdr:row>77</xdr:row>
      <xdr:rowOff>121686</xdr:rowOff>
    </xdr:to>
    <xdr:cxnSp macro="">
      <xdr:nvCxnSpPr>
        <xdr:cNvPr id="179" name="直線コネクタ 178"/>
        <xdr:cNvCxnSpPr/>
      </xdr:nvCxnSpPr>
      <xdr:spPr>
        <a:xfrm flipV="1">
          <a:off x="2908300" y="1330898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121686</xdr:rowOff>
    </xdr:from>
    <xdr:to>
      <xdr:col>15</xdr:col>
      <xdr:colOff>50800</xdr:colOff>
      <xdr:row>77</xdr:row>
      <xdr:rowOff>146969</xdr:rowOff>
    </xdr:to>
    <xdr:cxnSp macro="">
      <xdr:nvCxnSpPr>
        <xdr:cNvPr id="182" name="直線コネクタ 181"/>
        <xdr:cNvCxnSpPr/>
      </xdr:nvCxnSpPr>
      <xdr:spPr>
        <a:xfrm flipV="1">
          <a:off x="2019300" y="13323336"/>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146969</xdr:rowOff>
    </xdr:from>
    <xdr:to>
      <xdr:col>10</xdr:col>
      <xdr:colOff>114300</xdr:colOff>
      <xdr:row>77</xdr:row>
      <xdr:rowOff>156159</xdr:rowOff>
    </xdr:to>
    <xdr:cxnSp macro="">
      <xdr:nvCxnSpPr>
        <xdr:cNvPr id="185" name="直線コネクタ 184"/>
        <xdr:cNvCxnSpPr/>
      </xdr:nvCxnSpPr>
      <xdr:spPr>
        <a:xfrm flipV="1">
          <a:off x="1130300" y="1334861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5" name="楕円 194"/>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154703</xdr:rowOff>
    </xdr:from>
    <xdr:ext cx="469744" cy="259045"/>
    <xdr:sp macro="" textlink="">
      <xdr:nvSpPr>
        <xdr:cNvPr id="196" name="維持補修費該当値テキスト"/>
        <xdr:cNvSpPr txBox="1"/>
      </xdr:nvSpPr>
      <xdr:spPr>
        <a:xfrm>
          <a:off x="4686300" y="1318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56530</xdr:rowOff>
    </xdr:from>
    <xdr:to>
      <xdr:col>20</xdr:col>
      <xdr:colOff>38100</xdr:colOff>
      <xdr:row>77</xdr:row>
      <xdr:rowOff>158130</xdr:rowOff>
    </xdr:to>
    <xdr:sp macro="" textlink="">
      <xdr:nvSpPr>
        <xdr:cNvPr id="197" name="楕円 196"/>
        <xdr:cNvSpPr/>
      </xdr:nvSpPr>
      <xdr:spPr>
        <a:xfrm>
          <a:off x="3746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149257</xdr:rowOff>
    </xdr:from>
    <xdr:ext cx="469744" cy="259045"/>
    <xdr:sp macro="" textlink="">
      <xdr:nvSpPr>
        <xdr:cNvPr id="198" name="テキスト ボックス 197"/>
        <xdr:cNvSpPr txBox="1"/>
      </xdr:nvSpPr>
      <xdr:spPr>
        <a:xfrm>
          <a:off x="3562428" y="133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70886</xdr:rowOff>
    </xdr:from>
    <xdr:to>
      <xdr:col>15</xdr:col>
      <xdr:colOff>101600</xdr:colOff>
      <xdr:row>78</xdr:row>
      <xdr:rowOff>1036</xdr:rowOff>
    </xdr:to>
    <xdr:sp macro="" textlink="">
      <xdr:nvSpPr>
        <xdr:cNvPr id="199" name="楕円 198"/>
        <xdr:cNvSpPr/>
      </xdr:nvSpPr>
      <xdr:spPr>
        <a:xfrm>
          <a:off x="2857500" y="132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163613</xdr:rowOff>
    </xdr:from>
    <xdr:ext cx="469744" cy="259045"/>
    <xdr:sp macro="" textlink="">
      <xdr:nvSpPr>
        <xdr:cNvPr id="200" name="テキスト ボックス 199"/>
        <xdr:cNvSpPr txBox="1"/>
      </xdr:nvSpPr>
      <xdr:spPr>
        <a:xfrm>
          <a:off x="2673428" y="133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96169</xdr:rowOff>
    </xdr:from>
    <xdr:to>
      <xdr:col>10</xdr:col>
      <xdr:colOff>165100</xdr:colOff>
      <xdr:row>78</xdr:row>
      <xdr:rowOff>26319</xdr:rowOff>
    </xdr:to>
    <xdr:sp macro="" textlink="">
      <xdr:nvSpPr>
        <xdr:cNvPr id="201" name="楕円 200"/>
        <xdr:cNvSpPr/>
      </xdr:nvSpPr>
      <xdr:spPr>
        <a:xfrm>
          <a:off x="19685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17446</xdr:rowOff>
    </xdr:from>
    <xdr:ext cx="469744" cy="259045"/>
    <xdr:sp macro="" textlink="">
      <xdr:nvSpPr>
        <xdr:cNvPr id="202" name="テキスト ボックス 201"/>
        <xdr:cNvSpPr txBox="1"/>
      </xdr:nvSpPr>
      <xdr:spPr>
        <a:xfrm>
          <a:off x="1784428" y="133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105359</xdr:rowOff>
    </xdr:from>
    <xdr:to>
      <xdr:col>6</xdr:col>
      <xdr:colOff>38100</xdr:colOff>
      <xdr:row>78</xdr:row>
      <xdr:rowOff>35509</xdr:rowOff>
    </xdr:to>
    <xdr:sp macro="" textlink="">
      <xdr:nvSpPr>
        <xdr:cNvPr id="203" name="楕円 202"/>
        <xdr:cNvSpPr/>
      </xdr:nvSpPr>
      <xdr:spPr>
        <a:xfrm>
          <a:off x="1079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26636</xdr:rowOff>
    </xdr:from>
    <xdr:ext cx="469744" cy="259045"/>
    <xdr:sp macro="" textlink="">
      <xdr:nvSpPr>
        <xdr:cNvPr id="204" name="テキスト ボックス 203"/>
        <xdr:cNvSpPr txBox="1"/>
      </xdr:nvSpPr>
      <xdr:spPr>
        <a:xfrm>
          <a:off x="895428"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110096</xdr:rowOff>
    </xdr:from>
    <xdr:to>
      <xdr:col>24</xdr:col>
      <xdr:colOff>63500</xdr:colOff>
      <xdr:row>98</xdr:row>
      <xdr:rowOff>154673</xdr:rowOff>
    </xdr:to>
    <xdr:cxnSp macro="">
      <xdr:nvCxnSpPr>
        <xdr:cNvPr id="234" name="直線コネクタ 233"/>
        <xdr:cNvCxnSpPr/>
      </xdr:nvCxnSpPr>
      <xdr:spPr>
        <a:xfrm flipV="1">
          <a:off x="3797300" y="1691219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128366</xdr:rowOff>
    </xdr:from>
    <xdr:to>
      <xdr:col>19</xdr:col>
      <xdr:colOff>177800</xdr:colOff>
      <xdr:row>98</xdr:row>
      <xdr:rowOff>154673</xdr:rowOff>
    </xdr:to>
    <xdr:cxnSp macro="">
      <xdr:nvCxnSpPr>
        <xdr:cNvPr id="237" name="直線コネクタ 236"/>
        <xdr:cNvCxnSpPr/>
      </xdr:nvCxnSpPr>
      <xdr:spPr>
        <a:xfrm>
          <a:off x="2908300" y="16930466"/>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123831</xdr:rowOff>
    </xdr:from>
    <xdr:to>
      <xdr:col>15</xdr:col>
      <xdr:colOff>50800</xdr:colOff>
      <xdr:row>98</xdr:row>
      <xdr:rowOff>128366</xdr:rowOff>
    </xdr:to>
    <xdr:cxnSp macro="">
      <xdr:nvCxnSpPr>
        <xdr:cNvPr id="240" name="直線コネクタ 239"/>
        <xdr:cNvCxnSpPr/>
      </xdr:nvCxnSpPr>
      <xdr:spPr>
        <a:xfrm>
          <a:off x="2019300" y="16925931"/>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80587</xdr:rowOff>
    </xdr:from>
    <xdr:to>
      <xdr:col>10</xdr:col>
      <xdr:colOff>114300</xdr:colOff>
      <xdr:row>98</xdr:row>
      <xdr:rowOff>123831</xdr:rowOff>
    </xdr:to>
    <xdr:cxnSp macro="">
      <xdr:nvCxnSpPr>
        <xdr:cNvPr id="243" name="直線コネクタ 242"/>
        <xdr:cNvCxnSpPr/>
      </xdr:nvCxnSpPr>
      <xdr:spPr>
        <a:xfrm>
          <a:off x="1130300" y="16882687"/>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59296</xdr:rowOff>
    </xdr:from>
    <xdr:to>
      <xdr:col>24</xdr:col>
      <xdr:colOff>114300</xdr:colOff>
      <xdr:row>98</xdr:row>
      <xdr:rowOff>160896</xdr:rowOff>
    </xdr:to>
    <xdr:sp macro="" textlink="">
      <xdr:nvSpPr>
        <xdr:cNvPr id="253" name="楕円 252"/>
        <xdr:cNvSpPr/>
      </xdr:nvSpPr>
      <xdr:spPr>
        <a:xfrm>
          <a:off x="45847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145673</xdr:rowOff>
    </xdr:from>
    <xdr:ext cx="534377" cy="259045"/>
    <xdr:sp macro="" textlink="">
      <xdr:nvSpPr>
        <xdr:cNvPr id="254" name="扶助費該当値テキスト"/>
        <xdr:cNvSpPr txBox="1"/>
      </xdr:nvSpPr>
      <xdr:spPr>
        <a:xfrm>
          <a:off x="4686300" y="167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103873</xdr:rowOff>
    </xdr:from>
    <xdr:to>
      <xdr:col>20</xdr:col>
      <xdr:colOff>38100</xdr:colOff>
      <xdr:row>99</xdr:row>
      <xdr:rowOff>34023</xdr:rowOff>
    </xdr:to>
    <xdr:sp macro="" textlink="">
      <xdr:nvSpPr>
        <xdr:cNvPr id="255" name="楕円 254"/>
        <xdr:cNvSpPr/>
      </xdr:nvSpPr>
      <xdr:spPr>
        <a:xfrm>
          <a:off x="3746500" y="169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25150</xdr:rowOff>
    </xdr:from>
    <xdr:ext cx="534377" cy="259045"/>
    <xdr:sp macro="" textlink="">
      <xdr:nvSpPr>
        <xdr:cNvPr id="256" name="テキスト ボックス 255"/>
        <xdr:cNvSpPr txBox="1"/>
      </xdr:nvSpPr>
      <xdr:spPr>
        <a:xfrm>
          <a:off x="3530111" y="169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77566</xdr:rowOff>
    </xdr:from>
    <xdr:to>
      <xdr:col>15</xdr:col>
      <xdr:colOff>101600</xdr:colOff>
      <xdr:row>99</xdr:row>
      <xdr:rowOff>7716</xdr:rowOff>
    </xdr:to>
    <xdr:sp macro="" textlink="">
      <xdr:nvSpPr>
        <xdr:cNvPr id="257" name="楕円 256"/>
        <xdr:cNvSpPr/>
      </xdr:nvSpPr>
      <xdr:spPr>
        <a:xfrm>
          <a:off x="2857500" y="168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170293</xdr:rowOff>
    </xdr:from>
    <xdr:ext cx="534377" cy="259045"/>
    <xdr:sp macro="" textlink="">
      <xdr:nvSpPr>
        <xdr:cNvPr id="258" name="テキスト ボックス 257"/>
        <xdr:cNvSpPr txBox="1"/>
      </xdr:nvSpPr>
      <xdr:spPr>
        <a:xfrm>
          <a:off x="2641111" y="169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73031</xdr:rowOff>
    </xdr:from>
    <xdr:to>
      <xdr:col>10</xdr:col>
      <xdr:colOff>165100</xdr:colOff>
      <xdr:row>99</xdr:row>
      <xdr:rowOff>3181</xdr:rowOff>
    </xdr:to>
    <xdr:sp macro="" textlink="">
      <xdr:nvSpPr>
        <xdr:cNvPr id="259" name="楕円 258"/>
        <xdr:cNvSpPr/>
      </xdr:nvSpPr>
      <xdr:spPr>
        <a:xfrm>
          <a:off x="1968500" y="168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165758</xdr:rowOff>
    </xdr:from>
    <xdr:ext cx="534377" cy="259045"/>
    <xdr:sp macro="" textlink="">
      <xdr:nvSpPr>
        <xdr:cNvPr id="260" name="テキスト ボックス 259"/>
        <xdr:cNvSpPr txBox="1"/>
      </xdr:nvSpPr>
      <xdr:spPr>
        <a:xfrm>
          <a:off x="1752111" y="169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29787</xdr:rowOff>
    </xdr:from>
    <xdr:to>
      <xdr:col>6</xdr:col>
      <xdr:colOff>38100</xdr:colOff>
      <xdr:row>98</xdr:row>
      <xdr:rowOff>131387</xdr:rowOff>
    </xdr:to>
    <xdr:sp macro="" textlink="">
      <xdr:nvSpPr>
        <xdr:cNvPr id="261" name="楕円 260"/>
        <xdr:cNvSpPr/>
      </xdr:nvSpPr>
      <xdr:spPr>
        <a:xfrm>
          <a:off x="1079500" y="168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122514</xdr:rowOff>
    </xdr:from>
    <xdr:ext cx="534377" cy="259045"/>
    <xdr:sp macro="" textlink="">
      <xdr:nvSpPr>
        <xdr:cNvPr id="262" name="テキスト ボックス 261"/>
        <xdr:cNvSpPr txBox="1"/>
      </xdr:nvSpPr>
      <xdr:spPr>
        <a:xfrm>
          <a:off x="863111" y="169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4" name="直線コネクタ 283"/>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5" name="補助費等最小値テキスト"/>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6" name="直線コネクタ 285"/>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7" name="補助費等最大値テキスト"/>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8" name="直線コネクタ 287"/>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31495</xdr:rowOff>
    </xdr:from>
    <xdr:to>
      <xdr:col>55</xdr:col>
      <xdr:colOff>0</xdr:colOff>
      <xdr:row>36</xdr:row>
      <xdr:rowOff>113722</xdr:rowOff>
    </xdr:to>
    <xdr:cxnSp macro="">
      <xdr:nvCxnSpPr>
        <xdr:cNvPr id="289" name="直線コネクタ 288"/>
        <xdr:cNvCxnSpPr/>
      </xdr:nvCxnSpPr>
      <xdr:spPr>
        <a:xfrm flipV="1">
          <a:off x="9639300" y="5689345"/>
          <a:ext cx="838200" cy="5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90" name="補助費等平均値テキスト"/>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91" name="フローチャート: 判断 290"/>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113722</xdr:rowOff>
    </xdr:from>
    <xdr:to>
      <xdr:col>50</xdr:col>
      <xdr:colOff>114300</xdr:colOff>
      <xdr:row>36</xdr:row>
      <xdr:rowOff>140633</xdr:rowOff>
    </xdr:to>
    <xdr:cxnSp macro="">
      <xdr:nvCxnSpPr>
        <xdr:cNvPr id="292" name="直線コネクタ 291"/>
        <xdr:cNvCxnSpPr/>
      </xdr:nvCxnSpPr>
      <xdr:spPr>
        <a:xfrm flipV="1">
          <a:off x="8750300" y="6285922"/>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150896</xdr:rowOff>
    </xdr:from>
    <xdr:to>
      <xdr:col>50</xdr:col>
      <xdr:colOff>165100</xdr:colOff>
      <xdr:row>36</xdr:row>
      <xdr:rowOff>81046</xdr:rowOff>
    </xdr:to>
    <xdr:sp macro="" textlink="">
      <xdr:nvSpPr>
        <xdr:cNvPr id="293" name="フローチャート: 判断 292"/>
        <xdr:cNvSpPr/>
      </xdr:nvSpPr>
      <xdr:spPr>
        <a:xfrm>
          <a:off x="9588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97573</xdr:rowOff>
    </xdr:from>
    <xdr:ext cx="534377" cy="259045"/>
    <xdr:sp macro="" textlink="">
      <xdr:nvSpPr>
        <xdr:cNvPr id="294" name="テキスト ボックス 293"/>
        <xdr:cNvSpPr txBox="1"/>
      </xdr:nvSpPr>
      <xdr:spPr>
        <a:xfrm>
          <a:off x="9372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140633</xdr:rowOff>
    </xdr:from>
    <xdr:to>
      <xdr:col>45</xdr:col>
      <xdr:colOff>177800</xdr:colOff>
      <xdr:row>36</xdr:row>
      <xdr:rowOff>146777</xdr:rowOff>
    </xdr:to>
    <xdr:cxnSp macro="">
      <xdr:nvCxnSpPr>
        <xdr:cNvPr id="295" name="直線コネクタ 294"/>
        <xdr:cNvCxnSpPr/>
      </xdr:nvCxnSpPr>
      <xdr:spPr>
        <a:xfrm flipV="1">
          <a:off x="7861300" y="6312833"/>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139786</xdr:rowOff>
    </xdr:from>
    <xdr:to>
      <xdr:col>46</xdr:col>
      <xdr:colOff>38100</xdr:colOff>
      <xdr:row>36</xdr:row>
      <xdr:rowOff>69936</xdr:rowOff>
    </xdr:to>
    <xdr:sp macro="" textlink="">
      <xdr:nvSpPr>
        <xdr:cNvPr id="296" name="フローチャート: 判断 295"/>
        <xdr:cNvSpPr/>
      </xdr:nvSpPr>
      <xdr:spPr>
        <a:xfrm>
          <a:off x="8699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86463</xdr:rowOff>
    </xdr:from>
    <xdr:ext cx="599010" cy="259045"/>
    <xdr:sp macro="" textlink="">
      <xdr:nvSpPr>
        <xdr:cNvPr id="297" name="テキスト ボックス 296"/>
        <xdr:cNvSpPr txBox="1"/>
      </xdr:nvSpPr>
      <xdr:spPr>
        <a:xfrm>
          <a:off x="8450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146777</xdr:rowOff>
    </xdr:from>
    <xdr:to>
      <xdr:col>41</xdr:col>
      <xdr:colOff>50800</xdr:colOff>
      <xdr:row>36</xdr:row>
      <xdr:rowOff>160681</xdr:rowOff>
    </xdr:to>
    <xdr:cxnSp macro="">
      <xdr:nvCxnSpPr>
        <xdr:cNvPr id="298" name="直線コネクタ 297"/>
        <xdr:cNvCxnSpPr/>
      </xdr:nvCxnSpPr>
      <xdr:spPr>
        <a:xfrm flipV="1">
          <a:off x="6972300" y="6318977"/>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154819</xdr:rowOff>
    </xdr:from>
    <xdr:to>
      <xdr:col>41</xdr:col>
      <xdr:colOff>101600</xdr:colOff>
      <xdr:row>36</xdr:row>
      <xdr:rowOff>84969</xdr:rowOff>
    </xdr:to>
    <xdr:sp macro="" textlink="">
      <xdr:nvSpPr>
        <xdr:cNvPr id="299" name="フローチャート: 判断 298"/>
        <xdr:cNvSpPr/>
      </xdr:nvSpPr>
      <xdr:spPr>
        <a:xfrm>
          <a:off x="7810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101496</xdr:rowOff>
    </xdr:from>
    <xdr:ext cx="534377" cy="259045"/>
    <xdr:sp macro="" textlink="">
      <xdr:nvSpPr>
        <xdr:cNvPr id="300" name="テキスト ボックス 299"/>
        <xdr:cNvSpPr txBox="1"/>
      </xdr:nvSpPr>
      <xdr:spPr>
        <a:xfrm>
          <a:off x="7594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169152</xdr:rowOff>
    </xdr:from>
    <xdr:to>
      <xdr:col>36</xdr:col>
      <xdr:colOff>165100</xdr:colOff>
      <xdr:row>36</xdr:row>
      <xdr:rowOff>99302</xdr:rowOff>
    </xdr:to>
    <xdr:sp macro="" textlink="">
      <xdr:nvSpPr>
        <xdr:cNvPr id="301" name="フローチャート: 判断 300"/>
        <xdr:cNvSpPr/>
      </xdr:nvSpPr>
      <xdr:spPr>
        <a:xfrm>
          <a:off x="6921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115829</xdr:rowOff>
    </xdr:from>
    <xdr:ext cx="534377" cy="259045"/>
    <xdr:sp macro="" textlink="">
      <xdr:nvSpPr>
        <xdr:cNvPr id="302" name="テキスト ボックス 301"/>
        <xdr:cNvSpPr txBox="1"/>
      </xdr:nvSpPr>
      <xdr:spPr>
        <a:xfrm>
          <a:off x="6705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152145</xdr:rowOff>
    </xdr:from>
    <xdr:to>
      <xdr:col>55</xdr:col>
      <xdr:colOff>50800</xdr:colOff>
      <xdr:row>33</xdr:row>
      <xdr:rowOff>82295</xdr:rowOff>
    </xdr:to>
    <xdr:sp macro="" textlink="">
      <xdr:nvSpPr>
        <xdr:cNvPr id="308" name="楕円 307"/>
        <xdr:cNvSpPr/>
      </xdr:nvSpPr>
      <xdr:spPr>
        <a:xfrm>
          <a:off x="10426700" y="56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130572</xdr:rowOff>
    </xdr:from>
    <xdr:ext cx="599010" cy="259045"/>
    <xdr:sp macro="" textlink="">
      <xdr:nvSpPr>
        <xdr:cNvPr id="309" name="補助費等該当値テキスト"/>
        <xdr:cNvSpPr txBox="1"/>
      </xdr:nvSpPr>
      <xdr:spPr>
        <a:xfrm>
          <a:off x="10528300" y="56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62922</xdr:rowOff>
    </xdr:from>
    <xdr:to>
      <xdr:col>50</xdr:col>
      <xdr:colOff>165100</xdr:colOff>
      <xdr:row>36</xdr:row>
      <xdr:rowOff>164522</xdr:rowOff>
    </xdr:to>
    <xdr:sp macro="" textlink="">
      <xdr:nvSpPr>
        <xdr:cNvPr id="310" name="楕円 309"/>
        <xdr:cNvSpPr/>
      </xdr:nvSpPr>
      <xdr:spPr>
        <a:xfrm>
          <a:off x="9588500" y="62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155649</xdr:rowOff>
    </xdr:from>
    <xdr:ext cx="534377" cy="259045"/>
    <xdr:sp macro="" textlink="">
      <xdr:nvSpPr>
        <xdr:cNvPr id="311" name="テキスト ボックス 310"/>
        <xdr:cNvSpPr txBox="1"/>
      </xdr:nvSpPr>
      <xdr:spPr>
        <a:xfrm>
          <a:off x="9372111" y="63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89833</xdr:rowOff>
    </xdr:from>
    <xdr:to>
      <xdr:col>46</xdr:col>
      <xdr:colOff>38100</xdr:colOff>
      <xdr:row>37</xdr:row>
      <xdr:rowOff>19983</xdr:rowOff>
    </xdr:to>
    <xdr:sp macro="" textlink="">
      <xdr:nvSpPr>
        <xdr:cNvPr id="312" name="楕円 311"/>
        <xdr:cNvSpPr/>
      </xdr:nvSpPr>
      <xdr:spPr>
        <a:xfrm>
          <a:off x="8699500" y="6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11110</xdr:rowOff>
    </xdr:from>
    <xdr:ext cx="534377" cy="259045"/>
    <xdr:sp macro="" textlink="">
      <xdr:nvSpPr>
        <xdr:cNvPr id="313" name="テキスト ボックス 312"/>
        <xdr:cNvSpPr txBox="1"/>
      </xdr:nvSpPr>
      <xdr:spPr>
        <a:xfrm>
          <a:off x="8483111" y="63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95977</xdr:rowOff>
    </xdr:from>
    <xdr:to>
      <xdr:col>41</xdr:col>
      <xdr:colOff>101600</xdr:colOff>
      <xdr:row>37</xdr:row>
      <xdr:rowOff>26127</xdr:rowOff>
    </xdr:to>
    <xdr:sp macro="" textlink="">
      <xdr:nvSpPr>
        <xdr:cNvPr id="314" name="楕円 313"/>
        <xdr:cNvSpPr/>
      </xdr:nvSpPr>
      <xdr:spPr>
        <a:xfrm>
          <a:off x="78105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17254</xdr:rowOff>
    </xdr:from>
    <xdr:ext cx="534377" cy="259045"/>
    <xdr:sp macro="" textlink="">
      <xdr:nvSpPr>
        <xdr:cNvPr id="315" name="テキスト ボックス 314"/>
        <xdr:cNvSpPr txBox="1"/>
      </xdr:nvSpPr>
      <xdr:spPr>
        <a:xfrm>
          <a:off x="7594111" y="63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109881</xdr:rowOff>
    </xdr:from>
    <xdr:to>
      <xdr:col>36</xdr:col>
      <xdr:colOff>165100</xdr:colOff>
      <xdr:row>37</xdr:row>
      <xdr:rowOff>40031</xdr:rowOff>
    </xdr:to>
    <xdr:sp macro="" textlink="">
      <xdr:nvSpPr>
        <xdr:cNvPr id="316" name="楕円 315"/>
        <xdr:cNvSpPr/>
      </xdr:nvSpPr>
      <xdr:spPr>
        <a:xfrm>
          <a:off x="6921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31158</xdr:rowOff>
    </xdr:from>
    <xdr:ext cx="534377" cy="259045"/>
    <xdr:sp macro="" textlink="">
      <xdr:nvSpPr>
        <xdr:cNvPr id="317" name="テキスト ボックス 316"/>
        <xdr:cNvSpPr txBox="1"/>
      </xdr:nvSpPr>
      <xdr:spPr>
        <a:xfrm>
          <a:off x="6705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1" name="直線コネクタ 340"/>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2" name="普通建設事業費最小値テキスト"/>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3" name="直線コネクタ 342"/>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4" name="普通建設事業費最大値テキスト"/>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5" name="直線コネクタ 344"/>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100568</xdr:rowOff>
    </xdr:from>
    <xdr:to>
      <xdr:col>55</xdr:col>
      <xdr:colOff>0</xdr:colOff>
      <xdr:row>58</xdr:row>
      <xdr:rowOff>46538</xdr:rowOff>
    </xdr:to>
    <xdr:cxnSp macro="">
      <xdr:nvCxnSpPr>
        <xdr:cNvPr id="346" name="直線コネクタ 345"/>
        <xdr:cNvCxnSpPr/>
      </xdr:nvCxnSpPr>
      <xdr:spPr>
        <a:xfrm flipV="1">
          <a:off x="9639300" y="9873218"/>
          <a:ext cx="838200" cy="1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7" name="普通建設事業費平均値テキスト"/>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8" name="フローチャート: 判断 347"/>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44245</xdr:rowOff>
    </xdr:from>
    <xdr:to>
      <xdr:col>50</xdr:col>
      <xdr:colOff>114300</xdr:colOff>
      <xdr:row>58</xdr:row>
      <xdr:rowOff>46538</xdr:rowOff>
    </xdr:to>
    <xdr:cxnSp macro="">
      <xdr:nvCxnSpPr>
        <xdr:cNvPr id="349" name="直線コネクタ 348"/>
        <xdr:cNvCxnSpPr/>
      </xdr:nvCxnSpPr>
      <xdr:spPr>
        <a:xfrm>
          <a:off x="8750300" y="998834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0" name="フローチャート: 判断 349"/>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1" name="テキスト ボックス 350"/>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17357</xdr:rowOff>
    </xdr:from>
    <xdr:to>
      <xdr:col>45</xdr:col>
      <xdr:colOff>177800</xdr:colOff>
      <xdr:row>58</xdr:row>
      <xdr:rowOff>44245</xdr:rowOff>
    </xdr:to>
    <xdr:cxnSp macro="">
      <xdr:nvCxnSpPr>
        <xdr:cNvPr id="352" name="直線コネクタ 351"/>
        <xdr:cNvCxnSpPr/>
      </xdr:nvCxnSpPr>
      <xdr:spPr>
        <a:xfrm>
          <a:off x="7861300" y="9961457"/>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3" name="フローチャート: 判断 352"/>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4" name="テキスト ボックス 353"/>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17357</xdr:rowOff>
    </xdr:from>
    <xdr:to>
      <xdr:col>41</xdr:col>
      <xdr:colOff>50800</xdr:colOff>
      <xdr:row>58</xdr:row>
      <xdr:rowOff>24387</xdr:rowOff>
    </xdr:to>
    <xdr:cxnSp macro="">
      <xdr:nvCxnSpPr>
        <xdr:cNvPr id="355" name="直線コネクタ 354"/>
        <xdr:cNvCxnSpPr/>
      </xdr:nvCxnSpPr>
      <xdr:spPr>
        <a:xfrm flipV="1">
          <a:off x="6972300" y="9961457"/>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6" name="フローチャート: 判断 355"/>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7" name="テキスト ボックス 356"/>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8" name="フローチャート: 判断 357"/>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9" name="テキスト ボックス 358"/>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49768</xdr:rowOff>
    </xdr:from>
    <xdr:to>
      <xdr:col>55</xdr:col>
      <xdr:colOff>50800</xdr:colOff>
      <xdr:row>57</xdr:row>
      <xdr:rowOff>151368</xdr:rowOff>
    </xdr:to>
    <xdr:sp macro="" textlink="">
      <xdr:nvSpPr>
        <xdr:cNvPr id="365" name="楕円 364"/>
        <xdr:cNvSpPr/>
      </xdr:nvSpPr>
      <xdr:spPr>
        <a:xfrm>
          <a:off x="10426700" y="98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28195</xdr:rowOff>
    </xdr:from>
    <xdr:ext cx="534377" cy="259045"/>
    <xdr:sp macro="" textlink="">
      <xdr:nvSpPr>
        <xdr:cNvPr id="366" name="普通建設事業費該当値テキスト"/>
        <xdr:cNvSpPr txBox="1"/>
      </xdr:nvSpPr>
      <xdr:spPr>
        <a:xfrm>
          <a:off x="10528300" y="98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167188</xdr:rowOff>
    </xdr:from>
    <xdr:to>
      <xdr:col>50</xdr:col>
      <xdr:colOff>165100</xdr:colOff>
      <xdr:row>58</xdr:row>
      <xdr:rowOff>97338</xdr:rowOff>
    </xdr:to>
    <xdr:sp macro="" textlink="">
      <xdr:nvSpPr>
        <xdr:cNvPr id="367" name="楕円 366"/>
        <xdr:cNvSpPr/>
      </xdr:nvSpPr>
      <xdr:spPr>
        <a:xfrm>
          <a:off x="9588500" y="99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88465</xdr:rowOff>
    </xdr:from>
    <xdr:ext cx="534377" cy="259045"/>
    <xdr:sp macro="" textlink="">
      <xdr:nvSpPr>
        <xdr:cNvPr id="368" name="テキスト ボックス 367"/>
        <xdr:cNvSpPr txBox="1"/>
      </xdr:nvSpPr>
      <xdr:spPr>
        <a:xfrm>
          <a:off x="9372111" y="100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164895</xdr:rowOff>
    </xdr:from>
    <xdr:to>
      <xdr:col>46</xdr:col>
      <xdr:colOff>38100</xdr:colOff>
      <xdr:row>58</xdr:row>
      <xdr:rowOff>95045</xdr:rowOff>
    </xdr:to>
    <xdr:sp macro="" textlink="">
      <xdr:nvSpPr>
        <xdr:cNvPr id="369" name="楕円 368"/>
        <xdr:cNvSpPr/>
      </xdr:nvSpPr>
      <xdr:spPr>
        <a:xfrm>
          <a:off x="8699500" y="9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86172</xdr:rowOff>
    </xdr:from>
    <xdr:ext cx="534377" cy="259045"/>
    <xdr:sp macro="" textlink="">
      <xdr:nvSpPr>
        <xdr:cNvPr id="370" name="テキスト ボックス 369"/>
        <xdr:cNvSpPr txBox="1"/>
      </xdr:nvSpPr>
      <xdr:spPr>
        <a:xfrm>
          <a:off x="8483111" y="1003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138007</xdr:rowOff>
    </xdr:from>
    <xdr:to>
      <xdr:col>41</xdr:col>
      <xdr:colOff>101600</xdr:colOff>
      <xdr:row>58</xdr:row>
      <xdr:rowOff>68157</xdr:rowOff>
    </xdr:to>
    <xdr:sp macro="" textlink="">
      <xdr:nvSpPr>
        <xdr:cNvPr id="371" name="楕円 370"/>
        <xdr:cNvSpPr/>
      </xdr:nvSpPr>
      <xdr:spPr>
        <a:xfrm>
          <a:off x="7810500" y="99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59284</xdr:rowOff>
    </xdr:from>
    <xdr:ext cx="534377" cy="259045"/>
    <xdr:sp macro="" textlink="">
      <xdr:nvSpPr>
        <xdr:cNvPr id="372" name="テキスト ボックス 371"/>
        <xdr:cNvSpPr txBox="1"/>
      </xdr:nvSpPr>
      <xdr:spPr>
        <a:xfrm>
          <a:off x="7594111" y="100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145037</xdr:rowOff>
    </xdr:from>
    <xdr:to>
      <xdr:col>36</xdr:col>
      <xdr:colOff>165100</xdr:colOff>
      <xdr:row>58</xdr:row>
      <xdr:rowOff>75187</xdr:rowOff>
    </xdr:to>
    <xdr:sp macro="" textlink="">
      <xdr:nvSpPr>
        <xdr:cNvPr id="373" name="楕円 372"/>
        <xdr:cNvSpPr/>
      </xdr:nvSpPr>
      <xdr:spPr>
        <a:xfrm>
          <a:off x="6921500" y="99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66314</xdr:rowOff>
    </xdr:from>
    <xdr:ext cx="534377" cy="259045"/>
    <xdr:sp macro="" textlink="">
      <xdr:nvSpPr>
        <xdr:cNvPr id="374" name="テキスト ボックス 373"/>
        <xdr:cNvSpPr txBox="1"/>
      </xdr:nvSpPr>
      <xdr:spPr>
        <a:xfrm>
          <a:off x="6705111" y="10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8" name="直線コネクタ 397"/>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1" name="普通建設事業費 （ うち新規整備　）最大値テキスト"/>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2" name="直線コネクタ 401"/>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108854</xdr:rowOff>
    </xdr:from>
    <xdr:to>
      <xdr:col>55</xdr:col>
      <xdr:colOff>0</xdr:colOff>
      <xdr:row>78</xdr:row>
      <xdr:rowOff>169425</xdr:rowOff>
    </xdr:to>
    <xdr:cxnSp macro="">
      <xdr:nvCxnSpPr>
        <xdr:cNvPr id="403" name="直線コネクタ 402"/>
        <xdr:cNvCxnSpPr/>
      </xdr:nvCxnSpPr>
      <xdr:spPr>
        <a:xfrm>
          <a:off x="9639300" y="13481954"/>
          <a:ext cx="838200" cy="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4" name="普通建設事業費 （ うち新規整備　）平均値テキスト"/>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5" name="フローチャート: 判断 404"/>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108854</xdr:rowOff>
    </xdr:from>
    <xdr:to>
      <xdr:col>50</xdr:col>
      <xdr:colOff>114300</xdr:colOff>
      <xdr:row>78</xdr:row>
      <xdr:rowOff>130191</xdr:rowOff>
    </xdr:to>
    <xdr:cxnSp macro="">
      <xdr:nvCxnSpPr>
        <xdr:cNvPr id="406" name="直線コネクタ 405"/>
        <xdr:cNvCxnSpPr/>
      </xdr:nvCxnSpPr>
      <xdr:spPr>
        <a:xfrm flipV="1">
          <a:off x="8750300" y="13481954"/>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7" name="フローチャート: 判断 406"/>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8" name="テキスト ボックス 407"/>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130191</xdr:rowOff>
    </xdr:from>
    <xdr:to>
      <xdr:col>45</xdr:col>
      <xdr:colOff>177800</xdr:colOff>
      <xdr:row>79</xdr:row>
      <xdr:rowOff>37623</xdr:rowOff>
    </xdr:to>
    <xdr:cxnSp macro="">
      <xdr:nvCxnSpPr>
        <xdr:cNvPr id="409" name="直線コネクタ 408"/>
        <xdr:cNvCxnSpPr/>
      </xdr:nvCxnSpPr>
      <xdr:spPr>
        <a:xfrm flipV="1">
          <a:off x="7861300" y="13503291"/>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10" name="フローチャート: 判断 409"/>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1" name="テキスト ボックス 410"/>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121976</xdr:rowOff>
    </xdr:from>
    <xdr:to>
      <xdr:col>41</xdr:col>
      <xdr:colOff>50800</xdr:colOff>
      <xdr:row>79</xdr:row>
      <xdr:rowOff>37623</xdr:rowOff>
    </xdr:to>
    <xdr:cxnSp macro="">
      <xdr:nvCxnSpPr>
        <xdr:cNvPr id="412" name="直線コネクタ 411"/>
        <xdr:cNvCxnSpPr/>
      </xdr:nvCxnSpPr>
      <xdr:spPr>
        <a:xfrm>
          <a:off x="6972300" y="13495076"/>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3" name="フローチャート: 判断 412"/>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4" name="テキスト ボックス 413"/>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5" name="フローチャート: 判断 414"/>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6" name="テキスト ボックス 415"/>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118625</xdr:rowOff>
    </xdr:from>
    <xdr:to>
      <xdr:col>55</xdr:col>
      <xdr:colOff>50800</xdr:colOff>
      <xdr:row>79</xdr:row>
      <xdr:rowOff>48775</xdr:rowOff>
    </xdr:to>
    <xdr:sp macro="" textlink="">
      <xdr:nvSpPr>
        <xdr:cNvPr id="422" name="楕円 421"/>
        <xdr:cNvSpPr/>
      </xdr:nvSpPr>
      <xdr:spPr>
        <a:xfrm>
          <a:off x="10426700" y="134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33552</xdr:rowOff>
    </xdr:from>
    <xdr:ext cx="469744" cy="259045"/>
    <xdr:sp macro="" textlink="">
      <xdr:nvSpPr>
        <xdr:cNvPr id="423" name="普通建設事業費 （ うち新規整備　）該当値テキスト"/>
        <xdr:cNvSpPr txBox="1"/>
      </xdr:nvSpPr>
      <xdr:spPr>
        <a:xfrm>
          <a:off x="10528300" y="134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58054</xdr:rowOff>
    </xdr:from>
    <xdr:to>
      <xdr:col>50</xdr:col>
      <xdr:colOff>165100</xdr:colOff>
      <xdr:row>78</xdr:row>
      <xdr:rowOff>159654</xdr:rowOff>
    </xdr:to>
    <xdr:sp macro="" textlink="">
      <xdr:nvSpPr>
        <xdr:cNvPr id="424" name="楕円 423"/>
        <xdr:cNvSpPr/>
      </xdr:nvSpPr>
      <xdr:spPr>
        <a:xfrm>
          <a:off x="9588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150781</xdr:rowOff>
    </xdr:from>
    <xdr:ext cx="534377" cy="259045"/>
    <xdr:sp macro="" textlink="">
      <xdr:nvSpPr>
        <xdr:cNvPr id="425" name="テキスト ボックス 424"/>
        <xdr:cNvSpPr txBox="1"/>
      </xdr:nvSpPr>
      <xdr:spPr>
        <a:xfrm>
          <a:off x="9372111" y="135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79391</xdr:rowOff>
    </xdr:from>
    <xdr:to>
      <xdr:col>46</xdr:col>
      <xdr:colOff>38100</xdr:colOff>
      <xdr:row>79</xdr:row>
      <xdr:rowOff>9541</xdr:rowOff>
    </xdr:to>
    <xdr:sp macro="" textlink="">
      <xdr:nvSpPr>
        <xdr:cNvPr id="426" name="楕円 425"/>
        <xdr:cNvSpPr/>
      </xdr:nvSpPr>
      <xdr:spPr>
        <a:xfrm>
          <a:off x="8699500" y="134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xdr:rowOff>
    </xdr:from>
    <xdr:ext cx="534377" cy="259045"/>
    <xdr:sp macro="" textlink="">
      <xdr:nvSpPr>
        <xdr:cNvPr id="427" name="テキスト ボックス 426"/>
        <xdr:cNvSpPr txBox="1"/>
      </xdr:nvSpPr>
      <xdr:spPr>
        <a:xfrm>
          <a:off x="8483111" y="135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158273</xdr:rowOff>
    </xdr:from>
    <xdr:to>
      <xdr:col>41</xdr:col>
      <xdr:colOff>101600</xdr:colOff>
      <xdr:row>79</xdr:row>
      <xdr:rowOff>88423</xdr:rowOff>
    </xdr:to>
    <xdr:sp macro="" textlink="">
      <xdr:nvSpPr>
        <xdr:cNvPr id="428" name="楕円 427"/>
        <xdr:cNvSpPr/>
      </xdr:nvSpPr>
      <xdr:spPr>
        <a:xfrm>
          <a:off x="7810500" y="135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79550</xdr:rowOff>
    </xdr:from>
    <xdr:ext cx="378565" cy="259045"/>
    <xdr:sp macro="" textlink="">
      <xdr:nvSpPr>
        <xdr:cNvPr id="429" name="テキスト ボックス 428"/>
        <xdr:cNvSpPr txBox="1"/>
      </xdr:nvSpPr>
      <xdr:spPr>
        <a:xfrm>
          <a:off x="7672017" y="1362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71176</xdr:rowOff>
    </xdr:from>
    <xdr:to>
      <xdr:col>36</xdr:col>
      <xdr:colOff>165100</xdr:colOff>
      <xdr:row>79</xdr:row>
      <xdr:rowOff>1326</xdr:rowOff>
    </xdr:to>
    <xdr:sp macro="" textlink="">
      <xdr:nvSpPr>
        <xdr:cNvPr id="430" name="楕円 429"/>
        <xdr:cNvSpPr/>
      </xdr:nvSpPr>
      <xdr:spPr>
        <a:xfrm>
          <a:off x="6921500" y="134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163903</xdr:rowOff>
    </xdr:from>
    <xdr:ext cx="534377" cy="259045"/>
    <xdr:sp macro="" textlink="">
      <xdr:nvSpPr>
        <xdr:cNvPr id="431" name="テキスト ボックス 430"/>
        <xdr:cNvSpPr txBox="1"/>
      </xdr:nvSpPr>
      <xdr:spPr>
        <a:xfrm>
          <a:off x="6705111" y="135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7" name="直線コネクタ 456"/>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8" name="普通建設事業費 （ うち更新整備　）最小値テキスト"/>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9" name="直線コネクタ 458"/>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60" name="普通建設事業費 （ うち更新整備　）最大値テキスト"/>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1" name="直線コネクタ 460"/>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129848</xdr:rowOff>
    </xdr:from>
    <xdr:to>
      <xdr:col>55</xdr:col>
      <xdr:colOff>0</xdr:colOff>
      <xdr:row>98</xdr:row>
      <xdr:rowOff>43993</xdr:rowOff>
    </xdr:to>
    <xdr:cxnSp macro="">
      <xdr:nvCxnSpPr>
        <xdr:cNvPr id="462" name="直線コネクタ 461"/>
        <xdr:cNvCxnSpPr/>
      </xdr:nvCxnSpPr>
      <xdr:spPr>
        <a:xfrm flipV="1">
          <a:off x="9639300" y="16417598"/>
          <a:ext cx="838200" cy="4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3" name="普通建設事業費 （ うち更新整備　）平均値テキスト"/>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4" name="フローチャート: 判断 463"/>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43993</xdr:rowOff>
    </xdr:from>
    <xdr:to>
      <xdr:col>50</xdr:col>
      <xdr:colOff>114300</xdr:colOff>
      <xdr:row>98</xdr:row>
      <xdr:rowOff>50253</xdr:rowOff>
    </xdr:to>
    <xdr:cxnSp macro="">
      <xdr:nvCxnSpPr>
        <xdr:cNvPr id="465" name="直線コネクタ 464"/>
        <xdr:cNvCxnSpPr/>
      </xdr:nvCxnSpPr>
      <xdr:spPr>
        <a:xfrm flipV="1">
          <a:off x="8750300" y="16846093"/>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6" name="フローチャート: 判断 465"/>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7" name="テキスト ボックス 466"/>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50253</xdr:rowOff>
    </xdr:from>
    <xdr:to>
      <xdr:col>45</xdr:col>
      <xdr:colOff>177800</xdr:colOff>
      <xdr:row>98</xdr:row>
      <xdr:rowOff>60027</xdr:rowOff>
    </xdr:to>
    <xdr:cxnSp macro="">
      <xdr:nvCxnSpPr>
        <xdr:cNvPr id="468" name="直線コネクタ 467"/>
        <xdr:cNvCxnSpPr/>
      </xdr:nvCxnSpPr>
      <xdr:spPr>
        <a:xfrm flipV="1">
          <a:off x="7861300" y="16852353"/>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9" name="フローチャート: 判断 468"/>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70" name="テキスト ボックス 469"/>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153014</xdr:rowOff>
    </xdr:from>
    <xdr:to>
      <xdr:col>41</xdr:col>
      <xdr:colOff>50800</xdr:colOff>
      <xdr:row>98</xdr:row>
      <xdr:rowOff>60027</xdr:rowOff>
    </xdr:to>
    <xdr:cxnSp macro="">
      <xdr:nvCxnSpPr>
        <xdr:cNvPr id="471" name="直線コネクタ 470"/>
        <xdr:cNvCxnSpPr/>
      </xdr:nvCxnSpPr>
      <xdr:spPr>
        <a:xfrm>
          <a:off x="6972300" y="16783664"/>
          <a:ext cx="889000" cy="7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2" name="フローチャート: 判断 471"/>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3" name="テキスト ボックス 472"/>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4" name="フローチャート: 判断 473"/>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5" name="テキスト ボックス 474"/>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79048</xdr:rowOff>
    </xdr:from>
    <xdr:to>
      <xdr:col>55</xdr:col>
      <xdr:colOff>50800</xdr:colOff>
      <xdr:row>96</xdr:row>
      <xdr:rowOff>9198</xdr:rowOff>
    </xdr:to>
    <xdr:sp macro="" textlink="">
      <xdr:nvSpPr>
        <xdr:cNvPr id="481" name="楕円 480"/>
        <xdr:cNvSpPr/>
      </xdr:nvSpPr>
      <xdr:spPr>
        <a:xfrm>
          <a:off x="10426700" y="163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57475</xdr:rowOff>
    </xdr:from>
    <xdr:ext cx="534377" cy="259045"/>
    <xdr:sp macro="" textlink="">
      <xdr:nvSpPr>
        <xdr:cNvPr id="482" name="普通建設事業費 （ うち更新整備　）該当値テキスト"/>
        <xdr:cNvSpPr txBox="1"/>
      </xdr:nvSpPr>
      <xdr:spPr>
        <a:xfrm>
          <a:off x="10528300" y="163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164643</xdr:rowOff>
    </xdr:from>
    <xdr:to>
      <xdr:col>50</xdr:col>
      <xdr:colOff>165100</xdr:colOff>
      <xdr:row>98</xdr:row>
      <xdr:rowOff>94793</xdr:rowOff>
    </xdr:to>
    <xdr:sp macro="" textlink="">
      <xdr:nvSpPr>
        <xdr:cNvPr id="483" name="楕円 482"/>
        <xdr:cNvSpPr/>
      </xdr:nvSpPr>
      <xdr:spPr>
        <a:xfrm>
          <a:off x="9588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85920</xdr:rowOff>
    </xdr:from>
    <xdr:ext cx="534377" cy="259045"/>
    <xdr:sp macro="" textlink="">
      <xdr:nvSpPr>
        <xdr:cNvPr id="484" name="テキスト ボックス 483"/>
        <xdr:cNvSpPr txBox="1"/>
      </xdr:nvSpPr>
      <xdr:spPr>
        <a:xfrm>
          <a:off x="9372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170903</xdr:rowOff>
    </xdr:from>
    <xdr:to>
      <xdr:col>46</xdr:col>
      <xdr:colOff>38100</xdr:colOff>
      <xdr:row>98</xdr:row>
      <xdr:rowOff>101053</xdr:rowOff>
    </xdr:to>
    <xdr:sp macro="" textlink="">
      <xdr:nvSpPr>
        <xdr:cNvPr id="485" name="楕円 484"/>
        <xdr:cNvSpPr/>
      </xdr:nvSpPr>
      <xdr:spPr>
        <a:xfrm>
          <a:off x="8699500" y="168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92180</xdr:rowOff>
    </xdr:from>
    <xdr:ext cx="534377" cy="259045"/>
    <xdr:sp macro="" textlink="">
      <xdr:nvSpPr>
        <xdr:cNvPr id="486" name="テキスト ボックス 485"/>
        <xdr:cNvSpPr txBox="1"/>
      </xdr:nvSpPr>
      <xdr:spPr>
        <a:xfrm>
          <a:off x="8483111" y="1689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9227</xdr:rowOff>
    </xdr:from>
    <xdr:to>
      <xdr:col>41</xdr:col>
      <xdr:colOff>101600</xdr:colOff>
      <xdr:row>98</xdr:row>
      <xdr:rowOff>110827</xdr:rowOff>
    </xdr:to>
    <xdr:sp macro="" textlink="">
      <xdr:nvSpPr>
        <xdr:cNvPr id="487" name="楕円 486"/>
        <xdr:cNvSpPr/>
      </xdr:nvSpPr>
      <xdr:spPr>
        <a:xfrm>
          <a:off x="7810500" y="16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101954</xdr:rowOff>
    </xdr:from>
    <xdr:ext cx="534377" cy="259045"/>
    <xdr:sp macro="" textlink="">
      <xdr:nvSpPr>
        <xdr:cNvPr id="488" name="テキスト ボックス 487"/>
        <xdr:cNvSpPr txBox="1"/>
      </xdr:nvSpPr>
      <xdr:spPr>
        <a:xfrm>
          <a:off x="7594111" y="16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102214</xdr:rowOff>
    </xdr:from>
    <xdr:to>
      <xdr:col>36</xdr:col>
      <xdr:colOff>165100</xdr:colOff>
      <xdr:row>98</xdr:row>
      <xdr:rowOff>32364</xdr:rowOff>
    </xdr:to>
    <xdr:sp macro="" textlink="">
      <xdr:nvSpPr>
        <xdr:cNvPr id="489" name="楕円 488"/>
        <xdr:cNvSpPr/>
      </xdr:nvSpPr>
      <xdr:spPr>
        <a:xfrm>
          <a:off x="6921500" y="167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23491</xdr:rowOff>
    </xdr:from>
    <xdr:ext cx="534377" cy="259045"/>
    <xdr:sp macro="" textlink="">
      <xdr:nvSpPr>
        <xdr:cNvPr id="490" name="テキスト ボックス 489"/>
        <xdr:cNvSpPr txBox="1"/>
      </xdr:nvSpPr>
      <xdr:spPr>
        <a:xfrm>
          <a:off x="6705111" y="168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2" name="直線コネクタ 511"/>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5" name="災害復旧事業費最大値テキスト"/>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6" name="直線コネクタ 515"/>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83327</xdr:rowOff>
    </xdr:from>
    <xdr:to>
      <xdr:col>85</xdr:col>
      <xdr:colOff>127000</xdr:colOff>
      <xdr:row>38</xdr:row>
      <xdr:rowOff>134991</xdr:rowOff>
    </xdr:to>
    <xdr:cxnSp macro="">
      <xdr:nvCxnSpPr>
        <xdr:cNvPr id="517" name="直線コネクタ 516"/>
        <xdr:cNvCxnSpPr/>
      </xdr:nvCxnSpPr>
      <xdr:spPr>
        <a:xfrm flipV="1">
          <a:off x="15481300" y="6598427"/>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8" name="災害復旧事業費平均値テキスト"/>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9" name="フローチャート: 判断 518"/>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60376</xdr:rowOff>
    </xdr:from>
    <xdr:to>
      <xdr:col>81</xdr:col>
      <xdr:colOff>50800</xdr:colOff>
      <xdr:row>38</xdr:row>
      <xdr:rowOff>134991</xdr:rowOff>
    </xdr:to>
    <xdr:cxnSp macro="">
      <xdr:nvCxnSpPr>
        <xdr:cNvPr id="520" name="直線コネクタ 519"/>
        <xdr:cNvCxnSpPr/>
      </xdr:nvCxnSpPr>
      <xdr:spPr>
        <a:xfrm>
          <a:off x="14592300" y="6575476"/>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1" name="フローチャート: 判断 520"/>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2" name="テキスト ボックス 521"/>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60376</xdr:rowOff>
    </xdr:from>
    <xdr:to>
      <xdr:col>76</xdr:col>
      <xdr:colOff>114300</xdr:colOff>
      <xdr:row>38</xdr:row>
      <xdr:rowOff>98186</xdr:rowOff>
    </xdr:to>
    <xdr:cxnSp macro="">
      <xdr:nvCxnSpPr>
        <xdr:cNvPr id="523" name="直線コネクタ 522"/>
        <xdr:cNvCxnSpPr/>
      </xdr:nvCxnSpPr>
      <xdr:spPr>
        <a:xfrm flipV="1">
          <a:off x="13703300" y="6575476"/>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4" name="フローチャート: 判断 523"/>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5" name="テキスト ボックス 524"/>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98186</xdr:rowOff>
    </xdr:from>
    <xdr:to>
      <xdr:col>71</xdr:col>
      <xdr:colOff>177800</xdr:colOff>
      <xdr:row>38</xdr:row>
      <xdr:rowOff>125207</xdr:rowOff>
    </xdr:to>
    <xdr:cxnSp macro="">
      <xdr:nvCxnSpPr>
        <xdr:cNvPr id="526" name="直線コネクタ 525"/>
        <xdr:cNvCxnSpPr/>
      </xdr:nvCxnSpPr>
      <xdr:spPr>
        <a:xfrm flipV="1">
          <a:off x="12814300" y="6613286"/>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7" name="フローチャート: 判断 526"/>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8" name="テキスト ボックス 527"/>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9" name="フローチャート: 判断 528"/>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30" name="テキスト ボックス 529"/>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32527</xdr:rowOff>
    </xdr:from>
    <xdr:to>
      <xdr:col>85</xdr:col>
      <xdr:colOff>177800</xdr:colOff>
      <xdr:row>38</xdr:row>
      <xdr:rowOff>134127</xdr:rowOff>
    </xdr:to>
    <xdr:sp macro="" textlink="">
      <xdr:nvSpPr>
        <xdr:cNvPr id="536" name="楕円 535"/>
        <xdr:cNvSpPr/>
      </xdr:nvSpPr>
      <xdr:spPr>
        <a:xfrm>
          <a:off x="16268700" y="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118904</xdr:rowOff>
    </xdr:from>
    <xdr:ext cx="469744" cy="259045"/>
    <xdr:sp macro="" textlink="">
      <xdr:nvSpPr>
        <xdr:cNvPr id="537" name="災害復旧事業費該当値テキスト"/>
        <xdr:cNvSpPr txBox="1"/>
      </xdr:nvSpPr>
      <xdr:spPr>
        <a:xfrm>
          <a:off x="16370300" y="646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84191</xdr:rowOff>
    </xdr:from>
    <xdr:to>
      <xdr:col>81</xdr:col>
      <xdr:colOff>101600</xdr:colOff>
      <xdr:row>39</xdr:row>
      <xdr:rowOff>14341</xdr:rowOff>
    </xdr:to>
    <xdr:sp macro="" textlink="">
      <xdr:nvSpPr>
        <xdr:cNvPr id="538" name="楕円 537"/>
        <xdr:cNvSpPr/>
      </xdr:nvSpPr>
      <xdr:spPr>
        <a:xfrm>
          <a:off x="15430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5468</xdr:rowOff>
    </xdr:from>
    <xdr:ext cx="378565" cy="259045"/>
    <xdr:sp macro="" textlink="">
      <xdr:nvSpPr>
        <xdr:cNvPr id="539" name="テキスト ボックス 538"/>
        <xdr:cNvSpPr txBox="1"/>
      </xdr:nvSpPr>
      <xdr:spPr>
        <a:xfrm>
          <a:off x="15292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9576</xdr:rowOff>
    </xdr:from>
    <xdr:to>
      <xdr:col>76</xdr:col>
      <xdr:colOff>165100</xdr:colOff>
      <xdr:row>38</xdr:row>
      <xdr:rowOff>111176</xdr:rowOff>
    </xdr:to>
    <xdr:sp macro="" textlink="">
      <xdr:nvSpPr>
        <xdr:cNvPr id="540" name="楕円 539"/>
        <xdr:cNvSpPr/>
      </xdr:nvSpPr>
      <xdr:spPr>
        <a:xfrm>
          <a:off x="14541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102303</xdr:rowOff>
    </xdr:from>
    <xdr:ext cx="469744" cy="259045"/>
    <xdr:sp macro="" textlink="">
      <xdr:nvSpPr>
        <xdr:cNvPr id="541" name="テキスト ボックス 540"/>
        <xdr:cNvSpPr txBox="1"/>
      </xdr:nvSpPr>
      <xdr:spPr>
        <a:xfrm>
          <a:off x="14357428" y="661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47386</xdr:rowOff>
    </xdr:from>
    <xdr:to>
      <xdr:col>72</xdr:col>
      <xdr:colOff>38100</xdr:colOff>
      <xdr:row>38</xdr:row>
      <xdr:rowOff>148986</xdr:rowOff>
    </xdr:to>
    <xdr:sp macro="" textlink="">
      <xdr:nvSpPr>
        <xdr:cNvPr id="542" name="楕円 541"/>
        <xdr:cNvSpPr/>
      </xdr:nvSpPr>
      <xdr:spPr>
        <a:xfrm>
          <a:off x="13652500" y="65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140113</xdr:rowOff>
    </xdr:from>
    <xdr:ext cx="378565" cy="259045"/>
    <xdr:sp macro="" textlink="">
      <xdr:nvSpPr>
        <xdr:cNvPr id="543" name="テキスト ボックス 542"/>
        <xdr:cNvSpPr txBox="1"/>
      </xdr:nvSpPr>
      <xdr:spPr>
        <a:xfrm>
          <a:off x="13514017" y="665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74407</xdr:rowOff>
    </xdr:from>
    <xdr:to>
      <xdr:col>67</xdr:col>
      <xdr:colOff>101600</xdr:colOff>
      <xdr:row>39</xdr:row>
      <xdr:rowOff>4557</xdr:rowOff>
    </xdr:to>
    <xdr:sp macro="" textlink="">
      <xdr:nvSpPr>
        <xdr:cNvPr id="544" name="楕円 543"/>
        <xdr:cNvSpPr/>
      </xdr:nvSpPr>
      <xdr:spPr>
        <a:xfrm>
          <a:off x="12763500" y="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167134</xdr:rowOff>
    </xdr:from>
    <xdr:ext cx="378565" cy="259045"/>
    <xdr:sp macro="" textlink="">
      <xdr:nvSpPr>
        <xdr:cNvPr id="545" name="テキスト ボックス 544"/>
        <xdr:cNvSpPr txBox="1"/>
      </xdr:nvSpPr>
      <xdr:spPr>
        <a:xfrm>
          <a:off x="12625017" y="668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100940</xdr:rowOff>
    </xdr:from>
    <xdr:to>
      <xdr:col>85</xdr:col>
      <xdr:colOff>126364</xdr:colOff>
      <xdr:row>78</xdr:row>
      <xdr:rowOff>150203</xdr:rowOff>
    </xdr:to>
    <xdr:cxnSp macro="">
      <xdr:nvCxnSpPr>
        <xdr:cNvPr id="619" name="直線コネクタ 618"/>
        <xdr:cNvCxnSpPr/>
      </xdr:nvCxnSpPr>
      <xdr:spPr>
        <a:xfrm flipV="1">
          <a:off x="16317595" y="12273890"/>
          <a:ext cx="1269" cy="124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154030</xdr:rowOff>
    </xdr:from>
    <xdr:ext cx="534377" cy="259045"/>
    <xdr:sp macro="" textlink="">
      <xdr:nvSpPr>
        <xdr:cNvPr id="620" name="公債費最小値テキスト"/>
        <xdr:cNvSpPr txBox="1"/>
      </xdr:nvSpPr>
      <xdr:spPr>
        <a:xfrm>
          <a:off x="16370300" y="13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150203</xdr:rowOff>
    </xdr:from>
    <xdr:to>
      <xdr:col>86</xdr:col>
      <xdr:colOff>25400</xdr:colOff>
      <xdr:row>78</xdr:row>
      <xdr:rowOff>150203</xdr:rowOff>
    </xdr:to>
    <xdr:cxnSp macro="">
      <xdr:nvCxnSpPr>
        <xdr:cNvPr id="621" name="直線コネクタ 620"/>
        <xdr:cNvCxnSpPr/>
      </xdr:nvCxnSpPr>
      <xdr:spPr>
        <a:xfrm>
          <a:off x="16230600" y="135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47617</xdr:rowOff>
    </xdr:from>
    <xdr:ext cx="599010" cy="259045"/>
    <xdr:sp macro="" textlink="">
      <xdr:nvSpPr>
        <xdr:cNvPr id="622" name="公債費最大値テキスト"/>
        <xdr:cNvSpPr txBox="1"/>
      </xdr:nvSpPr>
      <xdr:spPr>
        <a:xfrm>
          <a:off x="16370300" y="1204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100940</xdr:rowOff>
    </xdr:from>
    <xdr:to>
      <xdr:col>86</xdr:col>
      <xdr:colOff>25400</xdr:colOff>
      <xdr:row>71</xdr:row>
      <xdr:rowOff>100940</xdr:rowOff>
    </xdr:to>
    <xdr:cxnSp macro="">
      <xdr:nvCxnSpPr>
        <xdr:cNvPr id="623" name="直線コネクタ 622"/>
        <xdr:cNvCxnSpPr/>
      </xdr:nvCxnSpPr>
      <xdr:spPr>
        <a:xfrm>
          <a:off x="16230600" y="1227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150203</xdr:rowOff>
    </xdr:from>
    <xdr:to>
      <xdr:col>85</xdr:col>
      <xdr:colOff>127000</xdr:colOff>
      <xdr:row>79</xdr:row>
      <xdr:rowOff>29935</xdr:rowOff>
    </xdr:to>
    <xdr:cxnSp macro="">
      <xdr:nvCxnSpPr>
        <xdr:cNvPr id="624" name="直線コネクタ 623"/>
        <xdr:cNvCxnSpPr/>
      </xdr:nvCxnSpPr>
      <xdr:spPr>
        <a:xfrm flipV="1">
          <a:off x="15481300" y="13523303"/>
          <a:ext cx="8382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97388</xdr:rowOff>
    </xdr:from>
    <xdr:ext cx="534377" cy="259045"/>
    <xdr:sp macro="" textlink="">
      <xdr:nvSpPr>
        <xdr:cNvPr id="625" name="公債費平均値テキスト"/>
        <xdr:cNvSpPr txBox="1"/>
      </xdr:nvSpPr>
      <xdr:spPr>
        <a:xfrm>
          <a:off x="16370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74511</xdr:rowOff>
    </xdr:from>
    <xdr:to>
      <xdr:col>85</xdr:col>
      <xdr:colOff>177800</xdr:colOff>
      <xdr:row>76</xdr:row>
      <xdr:rowOff>4660</xdr:rowOff>
    </xdr:to>
    <xdr:sp macro="" textlink="">
      <xdr:nvSpPr>
        <xdr:cNvPr id="626" name="フローチャート: 判断 625"/>
        <xdr:cNvSpPr/>
      </xdr:nvSpPr>
      <xdr:spPr>
        <a:xfrm>
          <a:off x="16268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29935</xdr:rowOff>
    </xdr:from>
    <xdr:to>
      <xdr:col>81</xdr:col>
      <xdr:colOff>50800</xdr:colOff>
      <xdr:row>79</xdr:row>
      <xdr:rowOff>55944</xdr:rowOff>
    </xdr:to>
    <xdr:cxnSp macro="">
      <xdr:nvCxnSpPr>
        <xdr:cNvPr id="627" name="直線コネクタ 626"/>
        <xdr:cNvCxnSpPr/>
      </xdr:nvCxnSpPr>
      <xdr:spPr>
        <a:xfrm flipV="1">
          <a:off x="14592300" y="13574485"/>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110731</xdr:rowOff>
    </xdr:from>
    <xdr:to>
      <xdr:col>81</xdr:col>
      <xdr:colOff>101600</xdr:colOff>
      <xdr:row>76</xdr:row>
      <xdr:rowOff>40881</xdr:rowOff>
    </xdr:to>
    <xdr:sp macro="" textlink="">
      <xdr:nvSpPr>
        <xdr:cNvPr id="628" name="フローチャート: 判断 627"/>
        <xdr:cNvSpPr/>
      </xdr:nvSpPr>
      <xdr:spPr>
        <a:xfrm>
          <a:off x="15430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57408</xdr:rowOff>
    </xdr:from>
    <xdr:ext cx="534377" cy="259045"/>
    <xdr:sp macro="" textlink="">
      <xdr:nvSpPr>
        <xdr:cNvPr id="629" name="テキスト ボックス 628"/>
        <xdr:cNvSpPr txBox="1"/>
      </xdr:nvSpPr>
      <xdr:spPr>
        <a:xfrm>
          <a:off x="15214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55944</xdr:rowOff>
    </xdr:from>
    <xdr:to>
      <xdr:col>76</xdr:col>
      <xdr:colOff>114300</xdr:colOff>
      <xdr:row>79</xdr:row>
      <xdr:rowOff>76797</xdr:rowOff>
    </xdr:to>
    <xdr:cxnSp macro="">
      <xdr:nvCxnSpPr>
        <xdr:cNvPr id="630" name="直線コネクタ 629"/>
        <xdr:cNvCxnSpPr/>
      </xdr:nvCxnSpPr>
      <xdr:spPr>
        <a:xfrm flipV="1">
          <a:off x="13703300" y="13600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135293</xdr:rowOff>
    </xdr:from>
    <xdr:to>
      <xdr:col>76</xdr:col>
      <xdr:colOff>165100</xdr:colOff>
      <xdr:row>76</xdr:row>
      <xdr:rowOff>65444</xdr:rowOff>
    </xdr:to>
    <xdr:sp macro="" textlink="">
      <xdr:nvSpPr>
        <xdr:cNvPr id="631" name="フローチャート: 判断 630"/>
        <xdr:cNvSpPr/>
      </xdr:nvSpPr>
      <xdr:spPr>
        <a:xfrm>
          <a:off x="14541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81970</xdr:rowOff>
    </xdr:from>
    <xdr:ext cx="534377" cy="259045"/>
    <xdr:sp macro="" textlink="">
      <xdr:nvSpPr>
        <xdr:cNvPr id="632" name="テキスト ボックス 631"/>
        <xdr:cNvSpPr txBox="1"/>
      </xdr:nvSpPr>
      <xdr:spPr>
        <a:xfrm>
          <a:off x="14325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76797</xdr:rowOff>
    </xdr:from>
    <xdr:to>
      <xdr:col>71</xdr:col>
      <xdr:colOff>177800</xdr:colOff>
      <xdr:row>79</xdr:row>
      <xdr:rowOff>99200</xdr:rowOff>
    </xdr:to>
    <xdr:cxnSp macro="">
      <xdr:nvCxnSpPr>
        <xdr:cNvPr id="633" name="直線コネクタ 632"/>
        <xdr:cNvCxnSpPr/>
      </xdr:nvCxnSpPr>
      <xdr:spPr>
        <a:xfrm flipV="1">
          <a:off x="12814300" y="136213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99137</xdr:rowOff>
    </xdr:from>
    <xdr:to>
      <xdr:col>72</xdr:col>
      <xdr:colOff>38100</xdr:colOff>
      <xdr:row>76</xdr:row>
      <xdr:rowOff>29287</xdr:rowOff>
    </xdr:to>
    <xdr:sp macro="" textlink="">
      <xdr:nvSpPr>
        <xdr:cNvPr id="634" name="フローチャート: 判断 633"/>
        <xdr:cNvSpPr/>
      </xdr:nvSpPr>
      <xdr:spPr>
        <a:xfrm>
          <a:off x="13652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45814</xdr:rowOff>
    </xdr:from>
    <xdr:ext cx="534377" cy="259045"/>
    <xdr:sp macro="" textlink="">
      <xdr:nvSpPr>
        <xdr:cNvPr id="635" name="テキスト ボックス 634"/>
        <xdr:cNvSpPr txBox="1"/>
      </xdr:nvSpPr>
      <xdr:spPr>
        <a:xfrm>
          <a:off x="13436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88760</xdr:rowOff>
    </xdr:from>
    <xdr:to>
      <xdr:col>67</xdr:col>
      <xdr:colOff>101600</xdr:colOff>
      <xdr:row>76</xdr:row>
      <xdr:rowOff>18910</xdr:rowOff>
    </xdr:to>
    <xdr:sp macro="" textlink="">
      <xdr:nvSpPr>
        <xdr:cNvPr id="636" name="フローチャート: 判断 635"/>
        <xdr:cNvSpPr/>
      </xdr:nvSpPr>
      <xdr:spPr>
        <a:xfrm>
          <a:off x="12763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35437</xdr:rowOff>
    </xdr:from>
    <xdr:ext cx="534377" cy="259045"/>
    <xdr:sp macro="" textlink="">
      <xdr:nvSpPr>
        <xdr:cNvPr id="637" name="テキスト ボックス 636"/>
        <xdr:cNvSpPr txBox="1"/>
      </xdr:nvSpPr>
      <xdr:spPr>
        <a:xfrm>
          <a:off x="12547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99403</xdr:rowOff>
    </xdr:from>
    <xdr:to>
      <xdr:col>85</xdr:col>
      <xdr:colOff>177800</xdr:colOff>
      <xdr:row>79</xdr:row>
      <xdr:rowOff>29553</xdr:rowOff>
    </xdr:to>
    <xdr:sp macro="" textlink="">
      <xdr:nvSpPr>
        <xdr:cNvPr id="643" name="楕円 642"/>
        <xdr:cNvSpPr/>
      </xdr:nvSpPr>
      <xdr:spPr>
        <a:xfrm>
          <a:off x="16268700" y="134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14330</xdr:rowOff>
    </xdr:from>
    <xdr:ext cx="534377" cy="259045"/>
    <xdr:sp macro="" textlink="">
      <xdr:nvSpPr>
        <xdr:cNvPr id="644" name="公債費該当値テキスト"/>
        <xdr:cNvSpPr txBox="1"/>
      </xdr:nvSpPr>
      <xdr:spPr>
        <a:xfrm>
          <a:off x="16370300" y="133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150585</xdr:rowOff>
    </xdr:from>
    <xdr:to>
      <xdr:col>81</xdr:col>
      <xdr:colOff>101600</xdr:colOff>
      <xdr:row>79</xdr:row>
      <xdr:rowOff>80735</xdr:rowOff>
    </xdr:to>
    <xdr:sp macro="" textlink="">
      <xdr:nvSpPr>
        <xdr:cNvPr id="645" name="楕円 644"/>
        <xdr:cNvSpPr/>
      </xdr:nvSpPr>
      <xdr:spPr>
        <a:xfrm>
          <a:off x="15430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71862</xdr:rowOff>
    </xdr:from>
    <xdr:ext cx="534377" cy="259045"/>
    <xdr:sp macro="" textlink="">
      <xdr:nvSpPr>
        <xdr:cNvPr id="646" name="テキスト ボックス 645"/>
        <xdr:cNvSpPr txBox="1"/>
      </xdr:nvSpPr>
      <xdr:spPr>
        <a:xfrm>
          <a:off x="15214111" y="136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5144</xdr:rowOff>
    </xdr:from>
    <xdr:to>
      <xdr:col>76</xdr:col>
      <xdr:colOff>165100</xdr:colOff>
      <xdr:row>79</xdr:row>
      <xdr:rowOff>106744</xdr:rowOff>
    </xdr:to>
    <xdr:sp macro="" textlink="">
      <xdr:nvSpPr>
        <xdr:cNvPr id="647" name="楕円 646"/>
        <xdr:cNvSpPr/>
      </xdr:nvSpPr>
      <xdr:spPr>
        <a:xfrm>
          <a:off x="14541500" y="135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97871</xdr:rowOff>
    </xdr:from>
    <xdr:ext cx="534377" cy="259045"/>
    <xdr:sp macro="" textlink="">
      <xdr:nvSpPr>
        <xdr:cNvPr id="648" name="テキスト ボックス 647"/>
        <xdr:cNvSpPr txBox="1"/>
      </xdr:nvSpPr>
      <xdr:spPr>
        <a:xfrm>
          <a:off x="14325111" y="13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25997</xdr:rowOff>
    </xdr:from>
    <xdr:to>
      <xdr:col>72</xdr:col>
      <xdr:colOff>38100</xdr:colOff>
      <xdr:row>79</xdr:row>
      <xdr:rowOff>127597</xdr:rowOff>
    </xdr:to>
    <xdr:sp macro="" textlink="">
      <xdr:nvSpPr>
        <xdr:cNvPr id="649" name="楕円 648"/>
        <xdr:cNvSpPr/>
      </xdr:nvSpPr>
      <xdr:spPr>
        <a:xfrm>
          <a:off x="13652500" y="13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118724</xdr:rowOff>
    </xdr:from>
    <xdr:ext cx="534377" cy="259045"/>
    <xdr:sp macro="" textlink="">
      <xdr:nvSpPr>
        <xdr:cNvPr id="650" name="テキスト ボックス 649"/>
        <xdr:cNvSpPr txBox="1"/>
      </xdr:nvSpPr>
      <xdr:spPr>
        <a:xfrm>
          <a:off x="13436111" y="136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48400</xdr:rowOff>
    </xdr:from>
    <xdr:to>
      <xdr:col>67</xdr:col>
      <xdr:colOff>101600</xdr:colOff>
      <xdr:row>79</xdr:row>
      <xdr:rowOff>150000</xdr:rowOff>
    </xdr:to>
    <xdr:sp macro="" textlink="">
      <xdr:nvSpPr>
        <xdr:cNvPr id="651" name="楕円 650"/>
        <xdr:cNvSpPr/>
      </xdr:nvSpPr>
      <xdr:spPr>
        <a:xfrm>
          <a:off x="12763500" y="135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141127</xdr:rowOff>
    </xdr:from>
    <xdr:ext cx="534377" cy="259045"/>
    <xdr:sp macro="" textlink="">
      <xdr:nvSpPr>
        <xdr:cNvPr id="652" name="テキスト ボックス 651"/>
        <xdr:cNvSpPr txBox="1"/>
      </xdr:nvSpPr>
      <xdr:spPr>
        <a:xfrm>
          <a:off x="12547111" y="136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8" name="直線コネクタ 677"/>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79" name="積立金最小値テキスト"/>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0" name="直線コネクタ 679"/>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1" name="積立金最大値テキスト"/>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2" name="直線コネクタ 681"/>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125146</xdr:rowOff>
    </xdr:from>
    <xdr:to>
      <xdr:col>85</xdr:col>
      <xdr:colOff>127000</xdr:colOff>
      <xdr:row>99</xdr:row>
      <xdr:rowOff>19478</xdr:rowOff>
    </xdr:to>
    <xdr:cxnSp macro="">
      <xdr:nvCxnSpPr>
        <xdr:cNvPr id="683" name="直線コネクタ 682"/>
        <xdr:cNvCxnSpPr/>
      </xdr:nvCxnSpPr>
      <xdr:spPr>
        <a:xfrm flipV="1">
          <a:off x="15481300" y="16755796"/>
          <a:ext cx="838200" cy="2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4" name="積立金平均値テキスト"/>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5" name="フローチャート: 判断 684"/>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15025</xdr:rowOff>
    </xdr:from>
    <xdr:to>
      <xdr:col>81</xdr:col>
      <xdr:colOff>50800</xdr:colOff>
      <xdr:row>99</xdr:row>
      <xdr:rowOff>19478</xdr:rowOff>
    </xdr:to>
    <xdr:cxnSp macro="">
      <xdr:nvCxnSpPr>
        <xdr:cNvPr id="686" name="直線コネクタ 685"/>
        <xdr:cNvCxnSpPr/>
      </xdr:nvCxnSpPr>
      <xdr:spPr>
        <a:xfrm>
          <a:off x="14592300" y="16988575"/>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7" name="フローチャート: 判断 686"/>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8" name="テキスト ボックス 687"/>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150706</xdr:rowOff>
    </xdr:from>
    <xdr:to>
      <xdr:col>76</xdr:col>
      <xdr:colOff>114300</xdr:colOff>
      <xdr:row>99</xdr:row>
      <xdr:rowOff>15025</xdr:rowOff>
    </xdr:to>
    <xdr:cxnSp macro="">
      <xdr:nvCxnSpPr>
        <xdr:cNvPr id="689" name="直線コネクタ 688"/>
        <xdr:cNvCxnSpPr/>
      </xdr:nvCxnSpPr>
      <xdr:spPr>
        <a:xfrm>
          <a:off x="13703300" y="16952806"/>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0" name="フローチャート: 判断 689"/>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1" name="テキスト ボックス 690"/>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126670</xdr:rowOff>
    </xdr:from>
    <xdr:to>
      <xdr:col>71</xdr:col>
      <xdr:colOff>177800</xdr:colOff>
      <xdr:row>98</xdr:row>
      <xdr:rowOff>150706</xdr:rowOff>
    </xdr:to>
    <xdr:cxnSp macro="">
      <xdr:nvCxnSpPr>
        <xdr:cNvPr id="692" name="直線コネクタ 691"/>
        <xdr:cNvCxnSpPr/>
      </xdr:nvCxnSpPr>
      <xdr:spPr>
        <a:xfrm>
          <a:off x="12814300" y="16928770"/>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3" name="フローチャート: 判断 692"/>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4" name="テキスト ボックス 693"/>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5" name="フローチャート: 判断 694"/>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6" name="テキスト ボックス 695"/>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74346</xdr:rowOff>
    </xdr:from>
    <xdr:to>
      <xdr:col>85</xdr:col>
      <xdr:colOff>177800</xdr:colOff>
      <xdr:row>98</xdr:row>
      <xdr:rowOff>4496</xdr:rowOff>
    </xdr:to>
    <xdr:sp macro="" textlink="">
      <xdr:nvSpPr>
        <xdr:cNvPr id="702" name="楕円 701"/>
        <xdr:cNvSpPr/>
      </xdr:nvSpPr>
      <xdr:spPr>
        <a:xfrm>
          <a:off x="16268700" y="167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52773</xdr:rowOff>
    </xdr:from>
    <xdr:ext cx="534377" cy="259045"/>
    <xdr:sp macro="" textlink="">
      <xdr:nvSpPr>
        <xdr:cNvPr id="703" name="積立金該当値テキスト"/>
        <xdr:cNvSpPr txBox="1"/>
      </xdr:nvSpPr>
      <xdr:spPr>
        <a:xfrm>
          <a:off x="16370300" y="166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140128</xdr:rowOff>
    </xdr:from>
    <xdr:to>
      <xdr:col>81</xdr:col>
      <xdr:colOff>101600</xdr:colOff>
      <xdr:row>99</xdr:row>
      <xdr:rowOff>70278</xdr:rowOff>
    </xdr:to>
    <xdr:sp macro="" textlink="">
      <xdr:nvSpPr>
        <xdr:cNvPr id="704" name="楕円 703"/>
        <xdr:cNvSpPr/>
      </xdr:nvSpPr>
      <xdr:spPr>
        <a:xfrm>
          <a:off x="15430500" y="169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61405</xdr:rowOff>
    </xdr:from>
    <xdr:ext cx="469744" cy="259045"/>
    <xdr:sp macro="" textlink="">
      <xdr:nvSpPr>
        <xdr:cNvPr id="705" name="テキスト ボックス 704"/>
        <xdr:cNvSpPr txBox="1"/>
      </xdr:nvSpPr>
      <xdr:spPr>
        <a:xfrm>
          <a:off x="15246428" y="170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135675</xdr:rowOff>
    </xdr:from>
    <xdr:to>
      <xdr:col>76</xdr:col>
      <xdr:colOff>165100</xdr:colOff>
      <xdr:row>99</xdr:row>
      <xdr:rowOff>65825</xdr:rowOff>
    </xdr:to>
    <xdr:sp macro="" textlink="">
      <xdr:nvSpPr>
        <xdr:cNvPr id="706" name="楕円 705"/>
        <xdr:cNvSpPr/>
      </xdr:nvSpPr>
      <xdr:spPr>
        <a:xfrm>
          <a:off x="14541500" y="169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56952</xdr:rowOff>
    </xdr:from>
    <xdr:ext cx="469744" cy="259045"/>
    <xdr:sp macro="" textlink="">
      <xdr:nvSpPr>
        <xdr:cNvPr id="707" name="テキスト ボックス 706"/>
        <xdr:cNvSpPr txBox="1"/>
      </xdr:nvSpPr>
      <xdr:spPr>
        <a:xfrm>
          <a:off x="14357428" y="170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99906</xdr:rowOff>
    </xdr:from>
    <xdr:to>
      <xdr:col>72</xdr:col>
      <xdr:colOff>38100</xdr:colOff>
      <xdr:row>99</xdr:row>
      <xdr:rowOff>30056</xdr:rowOff>
    </xdr:to>
    <xdr:sp macro="" textlink="">
      <xdr:nvSpPr>
        <xdr:cNvPr id="708" name="楕円 707"/>
        <xdr:cNvSpPr/>
      </xdr:nvSpPr>
      <xdr:spPr>
        <a:xfrm>
          <a:off x="136525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21183</xdr:rowOff>
    </xdr:from>
    <xdr:ext cx="534377" cy="259045"/>
    <xdr:sp macro="" textlink="">
      <xdr:nvSpPr>
        <xdr:cNvPr id="709" name="テキスト ボックス 708"/>
        <xdr:cNvSpPr txBox="1"/>
      </xdr:nvSpPr>
      <xdr:spPr>
        <a:xfrm>
          <a:off x="13436111" y="169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75870</xdr:rowOff>
    </xdr:from>
    <xdr:to>
      <xdr:col>67</xdr:col>
      <xdr:colOff>101600</xdr:colOff>
      <xdr:row>99</xdr:row>
      <xdr:rowOff>6020</xdr:rowOff>
    </xdr:to>
    <xdr:sp macro="" textlink="">
      <xdr:nvSpPr>
        <xdr:cNvPr id="710" name="楕円 709"/>
        <xdr:cNvSpPr/>
      </xdr:nvSpPr>
      <xdr:spPr>
        <a:xfrm>
          <a:off x="12763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168597</xdr:rowOff>
    </xdr:from>
    <xdr:ext cx="534377" cy="259045"/>
    <xdr:sp macro="" textlink="">
      <xdr:nvSpPr>
        <xdr:cNvPr id="711" name="テキスト ボックス 710"/>
        <xdr:cNvSpPr txBox="1"/>
      </xdr:nvSpPr>
      <xdr:spPr>
        <a:xfrm>
          <a:off x="12547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5" name="直線コネクタ 734"/>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8" name="投資及び出資金最大値テキスト"/>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39" name="直線コネクタ 738"/>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1" name="投資及び出資金平均値テキスト"/>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2" name="フローチャート: 判断 741"/>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4" name="フローチャート: 判断 743"/>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5" name="テキスト ボックス 744"/>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7" name="フローチャート: 判断 746"/>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8" name="テキスト ボックス 747"/>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0" name="フローチャート: 判断 749"/>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1" name="テキスト ボックス 750"/>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2" name="フローチャート: 判断 751"/>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3" name="テキスト ボックス 752"/>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2" name="直線コネクタ 791"/>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5" name="貸付金最大値テキスト"/>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6" name="直線コネクタ 795"/>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131394</xdr:rowOff>
    </xdr:from>
    <xdr:to>
      <xdr:col>116</xdr:col>
      <xdr:colOff>63500</xdr:colOff>
      <xdr:row>58</xdr:row>
      <xdr:rowOff>134062</xdr:rowOff>
    </xdr:to>
    <xdr:cxnSp macro="">
      <xdr:nvCxnSpPr>
        <xdr:cNvPr id="797" name="直線コネクタ 796"/>
        <xdr:cNvCxnSpPr/>
      </xdr:nvCxnSpPr>
      <xdr:spPr>
        <a:xfrm flipV="1">
          <a:off x="21323300" y="1007549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8" name="貸付金平均値テキスト"/>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799" name="フローチャート: 判断 798"/>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134062</xdr:rowOff>
    </xdr:from>
    <xdr:to>
      <xdr:col>111</xdr:col>
      <xdr:colOff>177800</xdr:colOff>
      <xdr:row>58</xdr:row>
      <xdr:rowOff>136042</xdr:rowOff>
    </xdr:to>
    <xdr:cxnSp macro="">
      <xdr:nvCxnSpPr>
        <xdr:cNvPr id="800" name="直線コネクタ 799"/>
        <xdr:cNvCxnSpPr/>
      </xdr:nvCxnSpPr>
      <xdr:spPr>
        <a:xfrm flipV="1">
          <a:off x="20434300" y="1007816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1" name="フローチャート: 判断 800"/>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2" name="テキスト ボックス 801"/>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128651</xdr:rowOff>
    </xdr:from>
    <xdr:to>
      <xdr:col>107</xdr:col>
      <xdr:colOff>50800</xdr:colOff>
      <xdr:row>58</xdr:row>
      <xdr:rowOff>136042</xdr:rowOff>
    </xdr:to>
    <xdr:cxnSp macro="">
      <xdr:nvCxnSpPr>
        <xdr:cNvPr id="803" name="直線コネクタ 802"/>
        <xdr:cNvCxnSpPr/>
      </xdr:nvCxnSpPr>
      <xdr:spPr>
        <a:xfrm>
          <a:off x="19545300" y="1007275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4" name="フローチャート: 判断 803"/>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5" name="テキスト ボックス 804"/>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128651</xdr:rowOff>
    </xdr:from>
    <xdr:to>
      <xdr:col>102</xdr:col>
      <xdr:colOff>114300</xdr:colOff>
      <xdr:row>58</xdr:row>
      <xdr:rowOff>130480</xdr:rowOff>
    </xdr:to>
    <xdr:cxnSp macro="">
      <xdr:nvCxnSpPr>
        <xdr:cNvPr id="806" name="直線コネクタ 805"/>
        <xdr:cNvCxnSpPr/>
      </xdr:nvCxnSpPr>
      <xdr:spPr>
        <a:xfrm flipV="1">
          <a:off x="18656300" y="100727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7" name="フローチャート: 判断 806"/>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8" name="テキスト ボックス 807"/>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09" name="フローチャート: 判断 808"/>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0" name="テキスト ボックス 809"/>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80594</xdr:rowOff>
    </xdr:from>
    <xdr:to>
      <xdr:col>116</xdr:col>
      <xdr:colOff>114300</xdr:colOff>
      <xdr:row>59</xdr:row>
      <xdr:rowOff>10744</xdr:rowOff>
    </xdr:to>
    <xdr:sp macro="" textlink="">
      <xdr:nvSpPr>
        <xdr:cNvPr id="816" name="楕円 815"/>
        <xdr:cNvSpPr/>
      </xdr:nvSpPr>
      <xdr:spPr>
        <a:xfrm>
          <a:off x="221107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166971</xdr:rowOff>
    </xdr:from>
    <xdr:ext cx="469744" cy="259045"/>
    <xdr:sp macro="" textlink="">
      <xdr:nvSpPr>
        <xdr:cNvPr id="817" name="貸付金該当値テキスト"/>
        <xdr:cNvSpPr txBox="1"/>
      </xdr:nvSpPr>
      <xdr:spPr>
        <a:xfrm>
          <a:off x="22212300" y="99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83262</xdr:rowOff>
    </xdr:from>
    <xdr:to>
      <xdr:col>112</xdr:col>
      <xdr:colOff>38100</xdr:colOff>
      <xdr:row>59</xdr:row>
      <xdr:rowOff>13412</xdr:rowOff>
    </xdr:to>
    <xdr:sp macro="" textlink="">
      <xdr:nvSpPr>
        <xdr:cNvPr id="818" name="楕円 817"/>
        <xdr:cNvSpPr/>
      </xdr:nvSpPr>
      <xdr:spPr>
        <a:xfrm>
          <a:off x="21272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4539</xdr:rowOff>
    </xdr:from>
    <xdr:ext cx="469744" cy="259045"/>
    <xdr:sp macro="" textlink="">
      <xdr:nvSpPr>
        <xdr:cNvPr id="819" name="テキスト ボックス 818"/>
        <xdr:cNvSpPr txBox="1"/>
      </xdr:nvSpPr>
      <xdr:spPr>
        <a:xfrm>
          <a:off x="21088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85242</xdr:rowOff>
    </xdr:from>
    <xdr:to>
      <xdr:col>107</xdr:col>
      <xdr:colOff>101600</xdr:colOff>
      <xdr:row>59</xdr:row>
      <xdr:rowOff>15392</xdr:rowOff>
    </xdr:to>
    <xdr:sp macro="" textlink="">
      <xdr:nvSpPr>
        <xdr:cNvPr id="820" name="楕円 819"/>
        <xdr:cNvSpPr/>
      </xdr:nvSpPr>
      <xdr:spPr>
        <a:xfrm>
          <a:off x="20383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6519</xdr:rowOff>
    </xdr:from>
    <xdr:ext cx="469744" cy="259045"/>
    <xdr:sp macro="" textlink="">
      <xdr:nvSpPr>
        <xdr:cNvPr id="821" name="テキスト ボックス 820"/>
        <xdr:cNvSpPr txBox="1"/>
      </xdr:nvSpPr>
      <xdr:spPr>
        <a:xfrm>
          <a:off x="20199428"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77851</xdr:rowOff>
    </xdr:from>
    <xdr:to>
      <xdr:col>102</xdr:col>
      <xdr:colOff>165100</xdr:colOff>
      <xdr:row>59</xdr:row>
      <xdr:rowOff>8001</xdr:rowOff>
    </xdr:to>
    <xdr:sp macro="" textlink="">
      <xdr:nvSpPr>
        <xdr:cNvPr id="822" name="楕円 821"/>
        <xdr:cNvSpPr/>
      </xdr:nvSpPr>
      <xdr:spPr>
        <a:xfrm>
          <a:off x="19494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170578</xdr:rowOff>
    </xdr:from>
    <xdr:ext cx="469744" cy="259045"/>
    <xdr:sp macro="" textlink="">
      <xdr:nvSpPr>
        <xdr:cNvPr id="823" name="テキスト ボックス 822"/>
        <xdr:cNvSpPr txBox="1"/>
      </xdr:nvSpPr>
      <xdr:spPr>
        <a:xfrm>
          <a:off x="19310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79680</xdr:rowOff>
    </xdr:from>
    <xdr:to>
      <xdr:col>98</xdr:col>
      <xdr:colOff>38100</xdr:colOff>
      <xdr:row>59</xdr:row>
      <xdr:rowOff>9830</xdr:rowOff>
    </xdr:to>
    <xdr:sp macro="" textlink="">
      <xdr:nvSpPr>
        <xdr:cNvPr id="824" name="楕円 823"/>
        <xdr:cNvSpPr/>
      </xdr:nvSpPr>
      <xdr:spPr>
        <a:xfrm>
          <a:off x="18605500" y="100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957</xdr:rowOff>
    </xdr:from>
    <xdr:ext cx="469744" cy="259045"/>
    <xdr:sp macro="" textlink="">
      <xdr:nvSpPr>
        <xdr:cNvPr id="825" name="テキスト ボックス 824"/>
        <xdr:cNvSpPr txBox="1"/>
      </xdr:nvSpPr>
      <xdr:spPr>
        <a:xfrm>
          <a:off x="18421428" y="101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0" name="直線コネクタ 849"/>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1" name="繰出金最小値テキスト"/>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2" name="直線コネクタ 851"/>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3" name="繰出金最大値テキスト"/>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4" name="直線コネクタ 853"/>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84265</xdr:rowOff>
    </xdr:from>
    <xdr:to>
      <xdr:col>116</xdr:col>
      <xdr:colOff>63500</xdr:colOff>
      <xdr:row>75</xdr:row>
      <xdr:rowOff>134423</xdr:rowOff>
    </xdr:to>
    <xdr:cxnSp macro="">
      <xdr:nvCxnSpPr>
        <xdr:cNvPr id="855" name="直線コネクタ 854"/>
        <xdr:cNvCxnSpPr/>
      </xdr:nvCxnSpPr>
      <xdr:spPr>
        <a:xfrm flipV="1">
          <a:off x="21323300" y="12943015"/>
          <a:ext cx="838200" cy="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56" name="繰出金平均値テキスト"/>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7" name="フローチャート: 判断 856"/>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134423</xdr:rowOff>
    </xdr:from>
    <xdr:to>
      <xdr:col>111</xdr:col>
      <xdr:colOff>177800</xdr:colOff>
      <xdr:row>75</xdr:row>
      <xdr:rowOff>159626</xdr:rowOff>
    </xdr:to>
    <xdr:cxnSp macro="">
      <xdr:nvCxnSpPr>
        <xdr:cNvPr id="858" name="直線コネクタ 857"/>
        <xdr:cNvCxnSpPr/>
      </xdr:nvCxnSpPr>
      <xdr:spPr>
        <a:xfrm flipV="1">
          <a:off x="20434300" y="1299317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59" name="フローチャート: 判断 858"/>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0" name="テキスト ボックス 859"/>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159626</xdr:rowOff>
    </xdr:from>
    <xdr:to>
      <xdr:col>107</xdr:col>
      <xdr:colOff>50800</xdr:colOff>
      <xdr:row>75</xdr:row>
      <xdr:rowOff>168103</xdr:rowOff>
    </xdr:to>
    <xdr:cxnSp macro="">
      <xdr:nvCxnSpPr>
        <xdr:cNvPr id="861" name="直線コネクタ 860"/>
        <xdr:cNvCxnSpPr/>
      </xdr:nvCxnSpPr>
      <xdr:spPr>
        <a:xfrm flipV="1">
          <a:off x="19545300" y="1301837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2" name="フローチャート: 判断 861"/>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3" name="テキスト ボックス 862"/>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168103</xdr:rowOff>
    </xdr:from>
    <xdr:to>
      <xdr:col>102</xdr:col>
      <xdr:colOff>114300</xdr:colOff>
      <xdr:row>76</xdr:row>
      <xdr:rowOff>30735</xdr:rowOff>
    </xdr:to>
    <xdr:cxnSp macro="">
      <xdr:nvCxnSpPr>
        <xdr:cNvPr id="864" name="直線コネクタ 863"/>
        <xdr:cNvCxnSpPr/>
      </xdr:nvCxnSpPr>
      <xdr:spPr>
        <a:xfrm flipV="1">
          <a:off x="18656300" y="13026853"/>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5" name="フローチャート: 判断 864"/>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66" name="テキスト ボックス 865"/>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7" name="フローチャート: 判断 866"/>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68" name="テキスト ボックス 867"/>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33465</xdr:rowOff>
    </xdr:from>
    <xdr:to>
      <xdr:col>116</xdr:col>
      <xdr:colOff>114300</xdr:colOff>
      <xdr:row>75</xdr:row>
      <xdr:rowOff>135065</xdr:rowOff>
    </xdr:to>
    <xdr:sp macro="" textlink="">
      <xdr:nvSpPr>
        <xdr:cNvPr id="874" name="楕円 873"/>
        <xdr:cNvSpPr/>
      </xdr:nvSpPr>
      <xdr:spPr>
        <a:xfrm>
          <a:off x="221107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11892</xdr:rowOff>
    </xdr:from>
    <xdr:ext cx="534377" cy="259045"/>
    <xdr:sp macro="" textlink="">
      <xdr:nvSpPr>
        <xdr:cNvPr id="875" name="繰出金該当値テキスト"/>
        <xdr:cNvSpPr txBox="1"/>
      </xdr:nvSpPr>
      <xdr:spPr>
        <a:xfrm>
          <a:off x="22212300" y="128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83623</xdr:rowOff>
    </xdr:from>
    <xdr:to>
      <xdr:col>112</xdr:col>
      <xdr:colOff>38100</xdr:colOff>
      <xdr:row>76</xdr:row>
      <xdr:rowOff>13773</xdr:rowOff>
    </xdr:to>
    <xdr:sp macro="" textlink="">
      <xdr:nvSpPr>
        <xdr:cNvPr id="876" name="楕円 875"/>
        <xdr:cNvSpPr/>
      </xdr:nvSpPr>
      <xdr:spPr>
        <a:xfrm>
          <a:off x="21272500" y="129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4900</xdr:rowOff>
    </xdr:from>
    <xdr:ext cx="534377" cy="259045"/>
    <xdr:sp macro="" textlink="">
      <xdr:nvSpPr>
        <xdr:cNvPr id="877" name="テキスト ボックス 876"/>
        <xdr:cNvSpPr txBox="1"/>
      </xdr:nvSpPr>
      <xdr:spPr>
        <a:xfrm>
          <a:off x="21056111" y="130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108826</xdr:rowOff>
    </xdr:from>
    <xdr:to>
      <xdr:col>107</xdr:col>
      <xdr:colOff>101600</xdr:colOff>
      <xdr:row>76</xdr:row>
      <xdr:rowOff>38976</xdr:rowOff>
    </xdr:to>
    <xdr:sp macro="" textlink="">
      <xdr:nvSpPr>
        <xdr:cNvPr id="878" name="楕円 877"/>
        <xdr:cNvSpPr/>
      </xdr:nvSpPr>
      <xdr:spPr>
        <a:xfrm>
          <a:off x="20383500" y="129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30103</xdr:rowOff>
    </xdr:from>
    <xdr:ext cx="534377" cy="259045"/>
    <xdr:sp macro="" textlink="">
      <xdr:nvSpPr>
        <xdr:cNvPr id="879" name="テキスト ボックス 878"/>
        <xdr:cNvSpPr txBox="1"/>
      </xdr:nvSpPr>
      <xdr:spPr>
        <a:xfrm>
          <a:off x="20167111" y="130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117304</xdr:rowOff>
    </xdr:from>
    <xdr:to>
      <xdr:col>102</xdr:col>
      <xdr:colOff>165100</xdr:colOff>
      <xdr:row>76</xdr:row>
      <xdr:rowOff>47454</xdr:rowOff>
    </xdr:to>
    <xdr:sp macro="" textlink="">
      <xdr:nvSpPr>
        <xdr:cNvPr id="880" name="楕円 879"/>
        <xdr:cNvSpPr/>
      </xdr:nvSpPr>
      <xdr:spPr>
        <a:xfrm>
          <a:off x="19494500" y="129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38580</xdr:rowOff>
    </xdr:from>
    <xdr:ext cx="534377" cy="259045"/>
    <xdr:sp macro="" textlink="">
      <xdr:nvSpPr>
        <xdr:cNvPr id="881" name="テキスト ボックス 880"/>
        <xdr:cNvSpPr txBox="1"/>
      </xdr:nvSpPr>
      <xdr:spPr>
        <a:xfrm>
          <a:off x="19278111" y="130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151385</xdr:rowOff>
    </xdr:from>
    <xdr:to>
      <xdr:col>98</xdr:col>
      <xdr:colOff>38100</xdr:colOff>
      <xdr:row>76</xdr:row>
      <xdr:rowOff>81535</xdr:rowOff>
    </xdr:to>
    <xdr:sp macro="" textlink="">
      <xdr:nvSpPr>
        <xdr:cNvPr id="882" name="楕円 881"/>
        <xdr:cNvSpPr/>
      </xdr:nvSpPr>
      <xdr:spPr>
        <a:xfrm>
          <a:off x="18605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72662</xdr:rowOff>
    </xdr:from>
    <xdr:ext cx="534377" cy="259045"/>
    <xdr:sp macro="" textlink="">
      <xdr:nvSpPr>
        <xdr:cNvPr id="883" name="テキスト ボックス 882"/>
        <xdr:cNvSpPr txBox="1"/>
      </xdr:nvSpPr>
      <xdr:spPr>
        <a:xfrm>
          <a:off x="18389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令和２年度決算においては、新型コロナウイルス感染症対策経費により決算規模は大きく上昇しているが、</a:t>
          </a:r>
          <a:r>
            <a:rPr kumimoji="1" lang="ja-JP" altLang="en-US" sz="1300">
              <a:latin typeface="ＭＳ Ｐゴシック" panose="020B0600070205080204" pitchFamily="50" charset="-128"/>
              <a:ea typeface="ＭＳ Ｐゴシック" panose="020B0600070205080204" pitchFamily="50" charset="-128"/>
            </a:rPr>
            <a:t>個別経費においては、全ての経費について類似団体平均を下回っている。特に類似団体平均より低い費目として扶助費と公債費が挙げられる。扶助費については、本町の決算額も年々上昇傾向ではあるものの、他団体は過疎の指定を受けている団体も多くあり、高齢化がさらに進んでいることが要因と言える。公債費については、毎年度臨時財政対策債の発行、及び公共施設の更新に伴う地方債の借り入れにより、決算額は増加傾向である。今後も少子高齢化に伴う扶助費割合の増、老朽化した公共施設の更新整備の経費の増などが見込まれてい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17,126
16,678
38.37
10,979,828
10,653,304
269,279
5,130,814
7,321,326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7569</xdr:rowOff>
    </xdr:from>
    <xdr:to>
      <xdr:col>24</xdr:col>
      <xdr:colOff>63500</xdr:colOff>
      <xdr:row>37</xdr:row>
      <xdr:rowOff>45974</xdr:rowOff>
    </xdr:to>
    <xdr:cxnSp macro="">
      <xdr:nvCxnSpPr>
        <xdr:cNvPr id="59" name="直線コネクタ 58"/>
        <xdr:cNvCxnSpPr/>
      </xdr:nvCxnSpPr>
      <xdr:spPr>
        <a:xfrm>
          <a:off x="3797300" y="6351219"/>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7569</xdr:rowOff>
    </xdr:from>
    <xdr:to>
      <xdr:col>19</xdr:col>
      <xdr:colOff>177800</xdr:colOff>
      <xdr:row>37</xdr:row>
      <xdr:rowOff>24943</xdr:rowOff>
    </xdr:to>
    <xdr:cxnSp macro="">
      <xdr:nvCxnSpPr>
        <xdr:cNvPr id="62" name="直線コネクタ 61"/>
        <xdr:cNvCxnSpPr/>
      </xdr:nvCxnSpPr>
      <xdr:spPr>
        <a:xfrm flipV="1">
          <a:off x="2908300" y="63512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24943</xdr:rowOff>
    </xdr:from>
    <xdr:to>
      <xdr:col>15</xdr:col>
      <xdr:colOff>50800</xdr:colOff>
      <xdr:row>38</xdr:row>
      <xdr:rowOff>10770</xdr:rowOff>
    </xdr:to>
    <xdr:cxnSp macro="">
      <xdr:nvCxnSpPr>
        <xdr:cNvPr id="65" name="直線コネクタ 64"/>
        <xdr:cNvCxnSpPr/>
      </xdr:nvCxnSpPr>
      <xdr:spPr>
        <a:xfrm flipV="1">
          <a:off x="2019300" y="6368593"/>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10770</xdr:rowOff>
    </xdr:from>
    <xdr:to>
      <xdr:col>10</xdr:col>
      <xdr:colOff>114300</xdr:colOff>
      <xdr:row>39</xdr:row>
      <xdr:rowOff>32258</xdr:rowOff>
    </xdr:to>
    <xdr:cxnSp macro="">
      <xdr:nvCxnSpPr>
        <xdr:cNvPr id="68" name="直線コネクタ 67"/>
        <xdr:cNvCxnSpPr/>
      </xdr:nvCxnSpPr>
      <xdr:spPr>
        <a:xfrm flipV="1">
          <a:off x="1130300" y="6525870"/>
          <a:ext cx="889000" cy="19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166624</xdr:rowOff>
    </xdr:from>
    <xdr:to>
      <xdr:col>24</xdr:col>
      <xdr:colOff>114300</xdr:colOff>
      <xdr:row>37</xdr:row>
      <xdr:rowOff>96774</xdr:rowOff>
    </xdr:to>
    <xdr:sp macro="" textlink="">
      <xdr:nvSpPr>
        <xdr:cNvPr id="78" name="楕円 77"/>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145051</xdr:rowOff>
    </xdr:from>
    <xdr:ext cx="469744" cy="259045"/>
    <xdr:sp macro="" textlink="">
      <xdr:nvSpPr>
        <xdr:cNvPr id="79" name="議会費該当値テキスト"/>
        <xdr:cNvSpPr txBox="1"/>
      </xdr:nvSpPr>
      <xdr:spPr>
        <a:xfrm>
          <a:off x="4686300"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128219</xdr:rowOff>
    </xdr:from>
    <xdr:to>
      <xdr:col>20</xdr:col>
      <xdr:colOff>38100</xdr:colOff>
      <xdr:row>37</xdr:row>
      <xdr:rowOff>58369</xdr:rowOff>
    </xdr:to>
    <xdr:sp macro="" textlink="">
      <xdr:nvSpPr>
        <xdr:cNvPr id="80" name="楕円 79"/>
        <xdr:cNvSpPr/>
      </xdr:nvSpPr>
      <xdr:spPr>
        <a:xfrm>
          <a:off x="3746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49496</xdr:rowOff>
    </xdr:from>
    <xdr:ext cx="469744" cy="259045"/>
    <xdr:sp macro="" textlink="">
      <xdr:nvSpPr>
        <xdr:cNvPr id="81" name="テキスト ボックス 80"/>
        <xdr:cNvSpPr txBox="1"/>
      </xdr:nvSpPr>
      <xdr:spPr>
        <a:xfrm>
          <a:off x="3562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145593</xdr:rowOff>
    </xdr:from>
    <xdr:to>
      <xdr:col>15</xdr:col>
      <xdr:colOff>101600</xdr:colOff>
      <xdr:row>37</xdr:row>
      <xdr:rowOff>75743</xdr:rowOff>
    </xdr:to>
    <xdr:sp macro="" textlink="">
      <xdr:nvSpPr>
        <xdr:cNvPr id="82" name="楕円 81"/>
        <xdr:cNvSpPr/>
      </xdr:nvSpPr>
      <xdr:spPr>
        <a:xfrm>
          <a:off x="2857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66870</xdr:rowOff>
    </xdr:from>
    <xdr:ext cx="469744" cy="259045"/>
    <xdr:sp macro="" textlink="">
      <xdr:nvSpPr>
        <xdr:cNvPr id="83" name="テキスト ボックス 82"/>
        <xdr:cNvSpPr txBox="1"/>
      </xdr:nvSpPr>
      <xdr:spPr>
        <a:xfrm>
          <a:off x="2673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131419</xdr:rowOff>
    </xdr:from>
    <xdr:to>
      <xdr:col>10</xdr:col>
      <xdr:colOff>165100</xdr:colOff>
      <xdr:row>38</xdr:row>
      <xdr:rowOff>61570</xdr:rowOff>
    </xdr:to>
    <xdr:sp macro="" textlink="">
      <xdr:nvSpPr>
        <xdr:cNvPr id="84" name="楕円 83"/>
        <xdr:cNvSpPr/>
      </xdr:nvSpPr>
      <xdr:spPr>
        <a:xfrm>
          <a:off x="1968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52697</xdr:rowOff>
    </xdr:from>
    <xdr:ext cx="469744" cy="259045"/>
    <xdr:sp macro="" textlink="">
      <xdr:nvSpPr>
        <xdr:cNvPr id="85" name="テキスト ボックス 84"/>
        <xdr:cNvSpPr txBox="1"/>
      </xdr:nvSpPr>
      <xdr:spPr>
        <a:xfrm>
          <a:off x="1784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152908</xdr:rowOff>
    </xdr:from>
    <xdr:to>
      <xdr:col>6</xdr:col>
      <xdr:colOff>38100</xdr:colOff>
      <xdr:row>39</xdr:row>
      <xdr:rowOff>83058</xdr:rowOff>
    </xdr:to>
    <xdr:sp macro="" textlink="">
      <xdr:nvSpPr>
        <xdr:cNvPr id="86" name="楕円 85"/>
        <xdr:cNvSpPr/>
      </xdr:nvSpPr>
      <xdr:spPr>
        <a:xfrm>
          <a:off x="107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74185</xdr:rowOff>
    </xdr:from>
    <xdr:ext cx="469744" cy="259045"/>
    <xdr:sp macro="" textlink="">
      <xdr:nvSpPr>
        <xdr:cNvPr id="87" name="テキスト ボックス 86"/>
        <xdr:cNvSpPr txBox="1"/>
      </xdr:nvSpPr>
      <xdr:spPr>
        <a:xfrm>
          <a:off x="895428" y="676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117549</xdr:rowOff>
    </xdr:from>
    <xdr:to>
      <xdr:col>24</xdr:col>
      <xdr:colOff>62865</xdr:colOff>
      <xdr:row>55</xdr:row>
      <xdr:rowOff>147717</xdr:rowOff>
    </xdr:to>
    <xdr:cxnSp macro="">
      <xdr:nvCxnSpPr>
        <xdr:cNvPr id="111" name="直線コネクタ 110"/>
        <xdr:cNvCxnSpPr/>
      </xdr:nvCxnSpPr>
      <xdr:spPr>
        <a:xfrm flipV="1">
          <a:off x="4633595" y="8690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151544</xdr:rowOff>
    </xdr:from>
    <xdr:ext cx="599010" cy="259045"/>
    <xdr:sp macro="" textlink="">
      <xdr:nvSpPr>
        <xdr:cNvPr id="112" name="総務費最小値テキスト"/>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147717</xdr:rowOff>
    </xdr:from>
    <xdr:to>
      <xdr:col>24</xdr:col>
      <xdr:colOff>152400</xdr:colOff>
      <xdr:row>55</xdr:row>
      <xdr:rowOff>147717</xdr:rowOff>
    </xdr:to>
    <xdr:cxnSp macro="">
      <xdr:nvCxnSpPr>
        <xdr:cNvPr id="113" name="直線コネクタ 112"/>
        <xdr:cNvCxnSpPr/>
      </xdr:nvCxnSpPr>
      <xdr:spPr>
        <a:xfrm>
          <a:off x="4546600" y="95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64226</xdr:rowOff>
    </xdr:from>
    <xdr:ext cx="599010" cy="259045"/>
    <xdr:sp macro="" textlink="">
      <xdr:nvSpPr>
        <xdr:cNvPr id="114" name="総務費最大値テキスト"/>
        <xdr:cNvSpPr txBox="1"/>
      </xdr:nvSpPr>
      <xdr:spPr>
        <a:xfrm>
          <a:off x="4686300" y="84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117549</xdr:rowOff>
    </xdr:from>
    <xdr:to>
      <xdr:col>24</xdr:col>
      <xdr:colOff>152400</xdr:colOff>
      <xdr:row>50</xdr:row>
      <xdr:rowOff>117549</xdr:rowOff>
    </xdr:to>
    <xdr:cxnSp macro="">
      <xdr:nvCxnSpPr>
        <xdr:cNvPr id="115" name="直線コネクタ 114"/>
        <xdr:cNvCxnSpPr/>
      </xdr:nvCxnSpPr>
      <xdr:spPr>
        <a:xfrm>
          <a:off x="4546600" y="869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128484</xdr:rowOff>
    </xdr:from>
    <xdr:to>
      <xdr:col>24</xdr:col>
      <xdr:colOff>63500</xdr:colOff>
      <xdr:row>57</xdr:row>
      <xdr:rowOff>122052</xdr:rowOff>
    </xdr:to>
    <xdr:cxnSp macro="">
      <xdr:nvCxnSpPr>
        <xdr:cNvPr id="116" name="直線コネクタ 115"/>
        <xdr:cNvCxnSpPr/>
      </xdr:nvCxnSpPr>
      <xdr:spPr>
        <a:xfrm flipV="1">
          <a:off x="3797300" y="9386784"/>
          <a:ext cx="838200" cy="5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148186</xdr:rowOff>
    </xdr:from>
    <xdr:ext cx="599010" cy="259045"/>
    <xdr:sp macro="" textlink="">
      <xdr:nvSpPr>
        <xdr:cNvPr id="117" name="総務費平均値テキスト"/>
        <xdr:cNvSpPr txBox="1"/>
      </xdr:nvSpPr>
      <xdr:spPr>
        <a:xfrm>
          <a:off x="4686300" y="906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125309</xdr:rowOff>
    </xdr:from>
    <xdr:to>
      <xdr:col>24</xdr:col>
      <xdr:colOff>114300</xdr:colOff>
      <xdr:row>54</xdr:row>
      <xdr:rowOff>55459</xdr:rowOff>
    </xdr:to>
    <xdr:sp macro="" textlink="">
      <xdr:nvSpPr>
        <xdr:cNvPr id="118" name="フローチャート: 判断 117"/>
        <xdr:cNvSpPr/>
      </xdr:nvSpPr>
      <xdr:spPr>
        <a:xfrm>
          <a:off x="45847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122052</xdr:rowOff>
    </xdr:from>
    <xdr:to>
      <xdr:col>19</xdr:col>
      <xdr:colOff>177800</xdr:colOff>
      <xdr:row>57</xdr:row>
      <xdr:rowOff>129401</xdr:rowOff>
    </xdr:to>
    <xdr:cxnSp macro="">
      <xdr:nvCxnSpPr>
        <xdr:cNvPr id="119" name="直線コネクタ 118"/>
        <xdr:cNvCxnSpPr/>
      </xdr:nvCxnSpPr>
      <xdr:spPr>
        <a:xfrm flipV="1">
          <a:off x="2908300" y="9894702"/>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86637</xdr:rowOff>
    </xdr:from>
    <xdr:to>
      <xdr:col>20</xdr:col>
      <xdr:colOff>38100</xdr:colOff>
      <xdr:row>57</xdr:row>
      <xdr:rowOff>16787</xdr:rowOff>
    </xdr:to>
    <xdr:sp macro="" textlink="">
      <xdr:nvSpPr>
        <xdr:cNvPr id="120" name="フローチャート: 判断 119"/>
        <xdr:cNvSpPr/>
      </xdr:nvSpPr>
      <xdr:spPr>
        <a:xfrm>
          <a:off x="3746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33314</xdr:rowOff>
    </xdr:from>
    <xdr:ext cx="599010" cy="259045"/>
    <xdr:sp macro="" textlink="">
      <xdr:nvSpPr>
        <xdr:cNvPr id="121" name="テキスト ボックス 120"/>
        <xdr:cNvSpPr txBox="1"/>
      </xdr:nvSpPr>
      <xdr:spPr>
        <a:xfrm>
          <a:off x="3497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129401</xdr:rowOff>
    </xdr:from>
    <xdr:to>
      <xdr:col>15</xdr:col>
      <xdr:colOff>50800</xdr:colOff>
      <xdr:row>57</xdr:row>
      <xdr:rowOff>130042</xdr:rowOff>
    </xdr:to>
    <xdr:cxnSp macro="">
      <xdr:nvCxnSpPr>
        <xdr:cNvPr id="122" name="直線コネクタ 121"/>
        <xdr:cNvCxnSpPr/>
      </xdr:nvCxnSpPr>
      <xdr:spPr>
        <a:xfrm flipV="1">
          <a:off x="2019300" y="990205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120538</xdr:rowOff>
    </xdr:from>
    <xdr:to>
      <xdr:col>15</xdr:col>
      <xdr:colOff>101600</xdr:colOff>
      <xdr:row>57</xdr:row>
      <xdr:rowOff>50688</xdr:rowOff>
    </xdr:to>
    <xdr:sp macro="" textlink="">
      <xdr:nvSpPr>
        <xdr:cNvPr id="123" name="フローチャート: 判断 122"/>
        <xdr:cNvSpPr/>
      </xdr:nvSpPr>
      <xdr:spPr>
        <a:xfrm>
          <a:off x="2857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67215</xdr:rowOff>
    </xdr:from>
    <xdr:ext cx="599010" cy="259045"/>
    <xdr:sp macro="" textlink="">
      <xdr:nvSpPr>
        <xdr:cNvPr id="124" name="テキスト ボックス 123"/>
        <xdr:cNvSpPr txBox="1"/>
      </xdr:nvSpPr>
      <xdr:spPr>
        <a:xfrm>
          <a:off x="2608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122955</xdr:rowOff>
    </xdr:from>
    <xdr:to>
      <xdr:col>10</xdr:col>
      <xdr:colOff>114300</xdr:colOff>
      <xdr:row>57</xdr:row>
      <xdr:rowOff>130042</xdr:rowOff>
    </xdr:to>
    <xdr:cxnSp macro="">
      <xdr:nvCxnSpPr>
        <xdr:cNvPr id="125" name="直線コネクタ 124"/>
        <xdr:cNvCxnSpPr/>
      </xdr:nvCxnSpPr>
      <xdr:spPr>
        <a:xfrm>
          <a:off x="1130300" y="989560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127282</xdr:rowOff>
    </xdr:from>
    <xdr:to>
      <xdr:col>10</xdr:col>
      <xdr:colOff>165100</xdr:colOff>
      <xdr:row>57</xdr:row>
      <xdr:rowOff>57432</xdr:rowOff>
    </xdr:to>
    <xdr:sp macro="" textlink="">
      <xdr:nvSpPr>
        <xdr:cNvPr id="126" name="フローチャート: 判断 125"/>
        <xdr:cNvSpPr/>
      </xdr:nvSpPr>
      <xdr:spPr>
        <a:xfrm>
          <a:off x="1968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73959</xdr:rowOff>
    </xdr:from>
    <xdr:ext cx="534377" cy="259045"/>
    <xdr:sp macro="" textlink="">
      <xdr:nvSpPr>
        <xdr:cNvPr id="127" name="テキスト ボックス 126"/>
        <xdr:cNvSpPr txBox="1"/>
      </xdr:nvSpPr>
      <xdr:spPr>
        <a:xfrm>
          <a:off x="1752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95503</xdr:rowOff>
    </xdr:from>
    <xdr:to>
      <xdr:col>6</xdr:col>
      <xdr:colOff>38100</xdr:colOff>
      <xdr:row>57</xdr:row>
      <xdr:rowOff>25653</xdr:rowOff>
    </xdr:to>
    <xdr:sp macro="" textlink="">
      <xdr:nvSpPr>
        <xdr:cNvPr id="128" name="フローチャート: 判断 127"/>
        <xdr:cNvSpPr/>
      </xdr:nvSpPr>
      <xdr:spPr>
        <a:xfrm>
          <a:off x="1079500" y="969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42180</xdr:rowOff>
    </xdr:from>
    <xdr:ext cx="599010" cy="259045"/>
    <xdr:sp macro="" textlink="">
      <xdr:nvSpPr>
        <xdr:cNvPr id="129" name="テキスト ボックス 128"/>
        <xdr:cNvSpPr txBox="1"/>
      </xdr:nvSpPr>
      <xdr:spPr>
        <a:xfrm>
          <a:off x="830795" y="94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77684</xdr:rowOff>
    </xdr:from>
    <xdr:to>
      <xdr:col>24</xdr:col>
      <xdr:colOff>114300</xdr:colOff>
      <xdr:row>55</xdr:row>
      <xdr:rowOff>7834</xdr:rowOff>
    </xdr:to>
    <xdr:sp macro="" textlink="">
      <xdr:nvSpPr>
        <xdr:cNvPr id="135" name="楕円 134"/>
        <xdr:cNvSpPr/>
      </xdr:nvSpPr>
      <xdr:spPr>
        <a:xfrm>
          <a:off x="4584700" y="9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56111</xdr:rowOff>
    </xdr:from>
    <xdr:ext cx="599010" cy="259045"/>
    <xdr:sp macro="" textlink="">
      <xdr:nvSpPr>
        <xdr:cNvPr id="136" name="総務費該当値テキスト"/>
        <xdr:cNvSpPr txBox="1"/>
      </xdr:nvSpPr>
      <xdr:spPr>
        <a:xfrm>
          <a:off x="4686300" y="93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71252</xdr:rowOff>
    </xdr:from>
    <xdr:to>
      <xdr:col>20</xdr:col>
      <xdr:colOff>38100</xdr:colOff>
      <xdr:row>58</xdr:row>
      <xdr:rowOff>1402</xdr:rowOff>
    </xdr:to>
    <xdr:sp macro="" textlink="">
      <xdr:nvSpPr>
        <xdr:cNvPr id="137" name="楕円 136"/>
        <xdr:cNvSpPr/>
      </xdr:nvSpPr>
      <xdr:spPr>
        <a:xfrm>
          <a:off x="3746500" y="98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163979</xdr:rowOff>
    </xdr:from>
    <xdr:ext cx="534377" cy="259045"/>
    <xdr:sp macro="" textlink="">
      <xdr:nvSpPr>
        <xdr:cNvPr id="138" name="テキスト ボックス 137"/>
        <xdr:cNvSpPr txBox="1"/>
      </xdr:nvSpPr>
      <xdr:spPr>
        <a:xfrm>
          <a:off x="3530111" y="9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78601</xdr:rowOff>
    </xdr:from>
    <xdr:to>
      <xdr:col>15</xdr:col>
      <xdr:colOff>101600</xdr:colOff>
      <xdr:row>58</xdr:row>
      <xdr:rowOff>8751</xdr:rowOff>
    </xdr:to>
    <xdr:sp macro="" textlink="">
      <xdr:nvSpPr>
        <xdr:cNvPr id="139" name="楕円 138"/>
        <xdr:cNvSpPr/>
      </xdr:nvSpPr>
      <xdr:spPr>
        <a:xfrm>
          <a:off x="2857500" y="98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171328</xdr:rowOff>
    </xdr:from>
    <xdr:ext cx="534377" cy="259045"/>
    <xdr:sp macro="" textlink="">
      <xdr:nvSpPr>
        <xdr:cNvPr id="140" name="テキスト ボックス 139"/>
        <xdr:cNvSpPr txBox="1"/>
      </xdr:nvSpPr>
      <xdr:spPr>
        <a:xfrm>
          <a:off x="2641111" y="99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79242</xdr:rowOff>
    </xdr:from>
    <xdr:to>
      <xdr:col>10</xdr:col>
      <xdr:colOff>165100</xdr:colOff>
      <xdr:row>58</xdr:row>
      <xdr:rowOff>9392</xdr:rowOff>
    </xdr:to>
    <xdr:sp macro="" textlink="">
      <xdr:nvSpPr>
        <xdr:cNvPr id="141" name="楕円 140"/>
        <xdr:cNvSpPr/>
      </xdr:nvSpPr>
      <xdr:spPr>
        <a:xfrm>
          <a:off x="1968500" y="9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519</xdr:rowOff>
    </xdr:from>
    <xdr:ext cx="534377" cy="259045"/>
    <xdr:sp macro="" textlink="">
      <xdr:nvSpPr>
        <xdr:cNvPr id="142" name="テキスト ボックス 141"/>
        <xdr:cNvSpPr txBox="1"/>
      </xdr:nvSpPr>
      <xdr:spPr>
        <a:xfrm>
          <a:off x="1752111" y="99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72155</xdr:rowOff>
    </xdr:from>
    <xdr:to>
      <xdr:col>6</xdr:col>
      <xdr:colOff>38100</xdr:colOff>
      <xdr:row>58</xdr:row>
      <xdr:rowOff>2305</xdr:rowOff>
    </xdr:to>
    <xdr:sp macro="" textlink="">
      <xdr:nvSpPr>
        <xdr:cNvPr id="143" name="楕円 142"/>
        <xdr:cNvSpPr/>
      </xdr:nvSpPr>
      <xdr:spPr>
        <a:xfrm>
          <a:off x="1079500" y="98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164882</xdr:rowOff>
    </xdr:from>
    <xdr:ext cx="534377" cy="259045"/>
    <xdr:sp macro="" textlink="">
      <xdr:nvSpPr>
        <xdr:cNvPr id="144" name="テキスト ボックス 143"/>
        <xdr:cNvSpPr txBox="1"/>
      </xdr:nvSpPr>
      <xdr:spPr>
        <a:xfrm>
          <a:off x="863111" y="99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37891</xdr:rowOff>
    </xdr:from>
    <xdr:to>
      <xdr:col>24</xdr:col>
      <xdr:colOff>62865</xdr:colOff>
      <xdr:row>77</xdr:row>
      <xdr:rowOff>147358</xdr:rowOff>
    </xdr:to>
    <xdr:cxnSp macro="">
      <xdr:nvCxnSpPr>
        <xdr:cNvPr id="171" name="直線コネクタ 170"/>
        <xdr:cNvCxnSpPr/>
      </xdr:nvCxnSpPr>
      <xdr:spPr>
        <a:xfrm flipV="1">
          <a:off x="4633595" y="12039391"/>
          <a:ext cx="1270" cy="1309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151185</xdr:rowOff>
    </xdr:from>
    <xdr:ext cx="599010" cy="259045"/>
    <xdr:sp macro="" textlink="">
      <xdr:nvSpPr>
        <xdr:cNvPr id="172" name="民生費最小値テキスト"/>
        <xdr:cNvSpPr txBox="1"/>
      </xdr:nvSpPr>
      <xdr:spPr>
        <a:xfrm>
          <a:off x="4686300" y="133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147358</xdr:rowOff>
    </xdr:from>
    <xdr:to>
      <xdr:col>24</xdr:col>
      <xdr:colOff>152400</xdr:colOff>
      <xdr:row>77</xdr:row>
      <xdr:rowOff>147358</xdr:rowOff>
    </xdr:to>
    <xdr:cxnSp macro="">
      <xdr:nvCxnSpPr>
        <xdr:cNvPr id="173" name="直線コネクタ 172"/>
        <xdr:cNvCxnSpPr/>
      </xdr:nvCxnSpPr>
      <xdr:spPr>
        <a:xfrm>
          <a:off x="4546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156018</xdr:rowOff>
    </xdr:from>
    <xdr:ext cx="599010" cy="259045"/>
    <xdr:sp macro="" textlink="">
      <xdr:nvSpPr>
        <xdr:cNvPr id="174" name="民生費最大値テキスト"/>
        <xdr:cNvSpPr txBox="1"/>
      </xdr:nvSpPr>
      <xdr:spPr>
        <a:xfrm>
          <a:off x="4686300" y="1181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37891</xdr:rowOff>
    </xdr:from>
    <xdr:to>
      <xdr:col>24</xdr:col>
      <xdr:colOff>152400</xdr:colOff>
      <xdr:row>70</xdr:row>
      <xdr:rowOff>37891</xdr:rowOff>
    </xdr:to>
    <xdr:cxnSp macro="">
      <xdr:nvCxnSpPr>
        <xdr:cNvPr id="175" name="直線コネクタ 174"/>
        <xdr:cNvCxnSpPr/>
      </xdr:nvCxnSpPr>
      <xdr:spPr>
        <a:xfrm>
          <a:off x="4546600" y="1203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147358</xdr:rowOff>
    </xdr:from>
    <xdr:to>
      <xdr:col>24</xdr:col>
      <xdr:colOff>63500</xdr:colOff>
      <xdr:row>79</xdr:row>
      <xdr:rowOff>41940</xdr:rowOff>
    </xdr:to>
    <xdr:cxnSp macro="">
      <xdr:nvCxnSpPr>
        <xdr:cNvPr id="176" name="直線コネクタ 175"/>
        <xdr:cNvCxnSpPr/>
      </xdr:nvCxnSpPr>
      <xdr:spPr>
        <a:xfrm flipV="1">
          <a:off x="3797300" y="13349008"/>
          <a:ext cx="838200" cy="2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165253</xdr:rowOff>
    </xdr:from>
    <xdr:ext cx="599010" cy="259045"/>
    <xdr:sp macro="" textlink="">
      <xdr:nvSpPr>
        <xdr:cNvPr id="177" name="民生費平均値テキスト"/>
        <xdr:cNvSpPr txBox="1"/>
      </xdr:nvSpPr>
      <xdr:spPr>
        <a:xfrm>
          <a:off x="4686300" y="12509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142376</xdr:rowOff>
    </xdr:from>
    <xdr:to>
      <xdr:col>24</xdr:col>
      <xdr:colOff>114300</xdr:colOff>
      <xdr:row>74</xdr:row>
      <xdr:rowOff>72526</xdr:rowOff>
    </xdr:to>
    <xdr:sp macro="" textlink="">
      <xdr:nvSpPr>
        <xdr:cNvPr id="178" name="フローチャート: 判断 177"/>
        <xdr:cNvSpPr/>
      </xdr:nvSpPr>
      <xdr:spPr>
        <a:xfrm>
          <a:off x="4584700" y="126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41940</xdr:rowOff>
    </xdr:from>
    <xdr:to>
      <xdr:col>19</xdr:col>
      <xdr:colOff>177800</xdr:colOff>
      <xdr:row>79</xdr:row>
      <xdr:rowOff>45859</xdr:rowOff>
    </xdr:to>
    <xdr:cxnSp macro="">
      <xdr:nvCxnSpPr>
        <xdr:cNvPr id="179" name="直線コネクタ 178"/>
        <xdr:cNvCxnSpPr/>
      </xdr:nvCxnSpPr>
      <xdr:spPr>
        <a:xfrm flipV="1">
          <a:off x="2908300" y="1358649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74106</xdr:rowOff>
    </xdr:from>
    <xdr:to>
      <xdr:col>20</xdr:col>
      <xdr:colOff>38100</xdr:colOff>
      <xdr:row>75</xdr:row>
      <xdr:rowOff>4256</xdr:rowOff>
    </xdr:to>
    <xdr:sp macro="" textlink="">
      <xdr:nvSpPr>
        <xdr:cNvPr id="180" name="フローチャート: 判断 179"/>
        <xdr:cNvSpPr/>
      </xdr:nvSpPr>
      <xdr:spPr>
        <a:xfrm>
          <a:off x="3746500" y="127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20783</xdr:rowOff>
    </xdr:from>
    <xdr:ext cx="599010" cy="259045"/>
    <xdr:sp macro="" textlink="">
      <xdr:nvSpPr>
        <xdr:cNvPr id="181" name="テキスト ボックス 180"/>
        <xdr:cNvSpPr txBox="1"/>
      </xdr:nvSpPr>
      <xdr:spPr>
        <a:xfrm>
          <a:off x="3497795" y="12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45859</xdr:rowOff>
    </xdr:from>
    <xdr:to>
      <xdr:col>15</xdr:col>
      <xdr:colOff>50800</xdr:colOff>
      <xdr:row>79</xdr:row>
      <xdr:rowOff>87399</xdr:rowOff>
    </xdr:to>
    <xdr:cxnSp macro="">
      <xdr:nvCxnSpPr>
        <xdr:cNvPr id="182" name="直線コネクタ 181"/>
        <xdr:cNvCxnSpPr/>
      </xdr:nvCxnSpPr>
      <xdr:spPr>
        <a:xfrm flipV="1">
          <a:off x="2019300" y="13590409"/>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161399</xdr:rowOff>
    </xdr:from>
    <xdr:to>
      <xdr:col>15</xdr:col>
      <xdr:colOff>101600</xdr:colOff>
      <xdr:row>75</xdr:row>
      <xdr:rowOff>91549</xdr:rowOff>
    </xdr:to>
    <xdr:sp macro="" textlink="">
      <xdr:nvSpPr>
        <xdr:cNvPr id="183" name="フローチャート: 判断 182"/>
        <xdr:cNvSpPr/>
      </xdr:nvSpPr>
      <xdr:spPr>
        <a:xfrm>
          <a:off x="2857500" y="1284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108076</xdr:rowOff>
    </xdr:from>
    <xdr:ext cx="599010" cy="259045"/>
    <xdr:sp macro="" textlink="">
      <xdr:nvSpPr>
        <xdr:cNvPr id="184" name="テキスト ボックス 183"/>
        <xdr:cNvSpPr txBox="1"/>
      </xdr:nvSpPr>
      <xdr:spPr>
        <a:xfrm>
          <a:off x="2608795" y="126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84885</xdr:rowOff>
    </xdr:from>
    <xdr:to>
      <xdr:col>10</xdr:col>
      <xdr:colOff>114300</xdr:colOff>
      <xdr:row>79</xdr:row>
      <xdr:rowOff>87399</xdr:rowOff>
    </xdr:to>
    <xdr:cxnSp macro="">
      <xdr:nvCxnSpPr>
        <xdr:cNvPr id="185" name="直線コネクタ 184"/>
        <xdr:cNvCxnSpPr/>
      </xdr:nvCxnSpPr>
      <xdr:spPr>
        <a:xfrm>
          <a:off x="1130300" y="136294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131649</xdr:rowOff>
    </xdr:from>
    <xdr:to>
      <xdr:col>10</xdr:col>
      <xdr:colOff>165100</xdr:colOff>
      <xdr:row>75</xdr:row>
      <xdr:rowOff>61799</xdr:rowOff>
    </xdr:to>
    <xdr:sp macro="" textlink="">
      <xdr:nvSpPr>
        <xdr:cNvPr id="186" name="フローチャート: 判断 185"/>
        <xdr:cNvSpPr/>
      </xdr:nvSpPr>
      <xdr:spPr>
        <a:xfrm>
          <a:off x="1968500" y="1281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78326</xdr:rowOff>
    </xdr:from>
    <xdr:ext cx="599010" cy="259045"/>
    <xdr:sp macro="" textlink="">
      <xdr:nvSpPr>
        <xdr:cNvPr id="187" name="テキスト ボックス 186"/>
        <xdr:cNvSpPr txBox="1"/>
      </xdr:nvSpPr>
      <xdr:spPr>
        <a:xfrm>
          <a:off x="1719795" y="125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142932</xdr:rowOff>
    </xdr:from>
    <xdr:to>
      <xdr:col>6</xdr:col>
      <xdr:colOff>38100</xdr:colOff>
      <xdr:row>75</xdr:row>
      <xdr:rowOff>73082</xdr:rowOff>
    </xdr:to>
    <xdr:sp macro="" textlink="">
      <xdr:nvSpPr>
        <xdr:cNvPr id="188" name="フローチャート: 判断 187"/>
        <xdr:cNvSpPr/>
      </xdr:nvSpPr>
      <xdr:spPr>
        <a:xfrm>
          <a:off x="1079500" y="128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89609</xdr:rowOff>
    </xdr:from>
    <xdr:ext cx="599010" cy="259045"/>
    <xdr:sp macro="" textlink="">
      <xdr:nvSpPr>
        <xdr:cNvPr id="189" name="テキスト ボックス 188"/>
        <xdr:cNvSpPr txBox="1"/>
      </xdr:nvSpPr>
      <xdr:spPr>
        <a:xfrm>
          <a:off x="830795" y="1260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96558</xdr:rowOff>
    </xdr:from>
    <xdr:to>
      <xdr:col>24</xdr:col>
      <xdr:colOff>114300</xdr:colOff>
      <xdr:row>78</xdr:row>
      <xdr:rowOff>26708</xdr:rowOff>
    </xdr:to>
    <xdr:sp macro="" textlink="">
      <xdr:nvSpPr>
        <xdr:cNvPr id="195" name="楕円 194"/>
        <xdr:cNvSpPr/>
      </xdr:nvSpPr>
      <xdr:spPr>
        <a:xfrm>
          <a:off x="45847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11485</xdr:rowOff>
    </xdr:from>
    <xdr:ext cx="599010" cy="259045"/>
    <xdr:sp macro="" textlink="">
      <xdr:nvSpPr>
        <xdr:cNvPr id="196" name="民生費該当値テキスト"/>
        <xdr:cNvSpPr txBox="1"/>
      </xdr:nvSpPr>
      <xdr:spPr>
        <a:xfrm>
          <a:off x="4686300" y="1321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162590</xdr:rowOff>
    </xdr:from>
    <xdr:to>
      <xdr:col>20</xdr:col>
      <xdr:colOff>38100</xdr:colOff>
      <xdr:row>79</xdr:row>
      <xdr:rowOff>92740</xdr:rowOff>
    </xdr:to>
    <xdr:sp macro="" textlink="">
      <xdr:nvSpPr>
        <xdr:cNvPr id="197" name="楕円 196"/>
        <xdr:cNvSpPr/>
      </xdr:nvSpPr>
      <xdr:spPr>
        <a:xfrm>
          <a:off x="3746500" y="135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83867</xdr:rowOff>
    </xdr:from>
    <xdr:ext cx="599010" cy="259045"/>
    <xdr:sp macro="" textlink="">
      <xdr:nvSpPr>
        <xdr:cNvPr id="198" name="テキスト ボックス 197"/>
        <xdr:cNvSpPr txBox="1"/>
      </xdr:nvSpPr>
      <xdr:spPr>
        <a:xfrm>
          <a:off x="3497795" y="1362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166509</xdr:rowOff>
    </xdr:from>
    <xdr:to>
      <xdr:col>15</xdr:col>
      <xdr:colOff>101600</xdr:colOff>
      <xdr:row>79</xdr:row>
      <xdr:rowOff>96659</xdr:rowOff>
    </xdr:to>
    <xdr:sp macro="" textlink="">
      <xdr:nvSpPr>
        <xdr:cNvPr id="199" name="楕円 198"/>
        <xdr:cNvSpPr/>
      </xdr:nvSpPr>
      <xdr:spPr>
        <a:xfrm>
          <a:off x="2857500" y="135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87786</xdr:rowOff>
    </xdr:from>
    <xdr:ext cx="599010" cy="259045"/>
    <xdr:sp macro="" textlink="">
      <xdr:nvSpPr>
        <xdr:cNvPr id="200" name="テキスト ボックス 199"/>
        <xdr:cNvSpPr txBox="1"/>
      </xdr:nvSpPr>
      <xdr:spPr>
        <a:xfrm>
          <a:off x="2608795" y="136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36599</xdr:rowOff>
    </xdr:from>
    <xdr:to>
      <xdr:col>10</xdr:col>
      <xdr:colOff>165100</xdr:colOff>
      <xdr:row>79</xdr:row>
      <xdr:rowOff>138199</xdr:rowOff>
    </xdr:to>
    <xdr:sp macro="" textlink="">
      <xdr:nvSpPr>
        <xdr:cNvPr id="201" name="楕円 200"/>
        <xdr:cNvSpPr/>
      </xdr:nvSpPr>
      <xdr:spPr>
        <a:xfrm>
          <a:off x="1968500" y="13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129326</xdr:rowOff>
    </xdr:from>
    <xdr:ext cx="599010" cy="259045"/>
    <xdr:sp macro="" textlink="">
      <xdr:nvSpPr>
        <xdr:cNvPr id="202" name="テキスト ボックス 201"/>
        <xdr:cNvSpPr txBox="1"/>
      </xdr:nvSpPr>
      <xdr:spPr>
        <a:xfrm>
          <a:off x="1719795" y="136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34085</xdr:rowOff>
    </xdr:from>
    <xdr:to>
      <xdr:col>6</xdr:col>
      <xdr:colOff>38100</xdr:colOff>
      <xdr:row>79</xdr:row>
      <xdr:rowOff>135685</xdr:rowOff>
    </xdr:to>
    <xdr:sp macro="" textlink="">
      <xdr:nvSpPr>
        <xdr:cNvPr id="203" name="楕円 202"/>
        <xdr:cNvSpPr/>
      </xdr:nvSpPr>
      <xdr:spPr>
        <a:xfrm>
          <a:off x="1079500" y="13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126812</xdr:rowOff>
    </xdr:from>
    <xdr:ext cx="599010" cy="259045"/>
    <xdr:sp macro="" textlink="">
      <xdr:nvSpPr>
        <xdr:cNvPr id="204" name="テキスト ボックス 203"/>
        <xdr:cNvSpPr txBox="1"/>
      </xdr:nvSpPr>
      <xdr:spPr>
        <a:xfrm>
          <a:off x="830795" y="1367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8" name="直線コネクタ 227"/>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9" name="衛生費最小値テキスト"/>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30" name="直線コネクタ 229"/>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31" name="衛生費最大値テキスト"/>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2" name="直線コネクタ 231"/>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76957</xdr:rowOff>
    </xdr:from>
    <xdr:to>
      <xdr:col>24</xdr:col>
      <xdr:colOff>63500</xdr:colOff>
      <xdr:row>96</xdr:row>
      <xdr:rowOff>148456</xdr:rowOff>
    </xdr:to>
    <xdr:cxnSp macro="">
      <xdr:nvCxnSpPr>
        <xdr:cNvPr id="233" name="直線コネクタ 232"/>
        <xdr:cNvCxnSpPr/>
      </xdr:nvCxnSpPr>
      <xdr:spPr>
        <a:xfrm flipV="1">
          <a:off x="3797300" y="16536157"/>
          <a:ext cx="8382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4" name="衛生費平均値テキスト"/>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5" name="フローチャート: 判断 234"/>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148456</xdr:rowOff>
    </xdr:from>
    <xdr:to>
      <xdr:col>19</xdr:col>
      <xdr:colOff>177800</xdr:colOff>
      <xdr:row>97</xdr:row>
      <xdr:rowOff>8172</xdr:rowOff>
    </xdr:to>
    <xdr:cxnSp macro="">
      <xdr:nvCxnSpPr>
        <xdr:cNvPr id="236" name="直線コネクタ 235"/>
        <xdr:cNvCxnSpPr/>
      </xdr:nvCxnSpPr>
      <xdr:spPr>
        <a:xfrm flipV="1">
          <a:off x="2908300" y="16607656"/>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7" name="フローチャート: 判断 236"/>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8" name="テキスト ボックス 237"/>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168328</xdr:rowOff>
    </xdr:from>
    <xdr:to>
      <xdr:col>15</xdr:col>
      <xdr:colOff>50800</xdr:colOff>
      <xdr:row>97</xdr:row>
      <xdr:rowOff>8172</xdr:rowOff>
    </xdr:to>
    <xdr:cxnSp macro="">
      <xdr:nvCxnSpPr>
        <xdr:cNvPr id="239" name="直線コネクタ 238"/>
        <xdr:cNvCxnSpPr/>
      </xdr:nvCxnSpPr>
      <xdr:spPr>
        <a:xfrm>
          <a:off x="2019300" y="16627528"/>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0" name="フローチャート: 判断 239"/>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41" name="テキスト ボックス 240"/>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168328</xdr:rowOff>
    </xdr:from>
    <xdr:to>
      <xdr:col>10</xdr:col>
      <xdr:colOff>114300</xdr:colOff>
      <xdr:row>97</xdr:row>
      <xdr:rowOff>7699</xdr:rowOff>
    </xdr:to>
    <xdr:cxnSp macro="">
      <xdr:nvCxnSpPr>
        <xdr:cNvPr id="242" name="直線コネクタ 241"/>
        <xdr:cNvCxnSpPr/>
      </xdr:nvCxnSpPr>
      <xdr:spPr>
        <a:xfrm flipV="1">
          <a:off x="1130300" y="1662752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3" name="フローチャート: 判断 242"/>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4" name="テキスト ボックス 243"/>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5" name="フローチャート: 判断 244"/>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6" name="テキスト ボックス 245"/>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26157</xdr:rowOff>
    </xdr:from>
    <xdr:to>
      <xdr:col>24</xdr:col>
      <xdr:colOff>114300</xdr:colOff>
      <xdr:row>96</xdr:row>
      <xdr:rowOff>127757</xdr:rowOff>
    </xdr:to>
    <xdr:sp macro="" textlink="">
      <xdr:nvSpPr>
        <xdr:cNvPr id="252" name="楕円 251"/>
        <xdr:cNvSpPr/>
      </xdr:nvSpPr>
      <xdr:spPr>
        <a:xfrm>
          <a:off x="4584700" y="164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4584</xdr:rowOff>
    </xdr:from>
    <xdr:ext cx="534377" cy="259045"/>
    <xdr:sp macro="" textlink="">
      <xdr:nvSpPr>
        <xdr:cNvPr id="253" name="衛生費該当値テキスト"/>
        <xdr:cNvSpPr txBox="1"/>
      </xdr:nvSpPr>
      <xdr:spPr>
        <a:xfrm>
          <a:off x="4686300" y="164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97656</xdr:rowOff>
    </xdr:from>
    <xdr:to>
      <xdr:col>20</xdr:col>
      <xdr:colOff>38100</xdr:colOff>
      <xdr:row>97</xdr:row>
      <xdr:rowOff>27806</xdr:rowOff>
    </xdr:to>
    <xdr:sp macro="" textlink="">
      <xdr:nvSpPr>
        <xdr:cNvPr id="254" name="楕円 253"/>
        <xdr:cNvSpPr/>
      </xdr:nvSpPr>
      <xdr:spPr>
        <a:xfrm>
          <a:off x="3746500" y="165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18933</xdr:rowOff>
    </xdr:from>
    <xdr:ext cx="534377" cy="259045"/>
    <xdr:sp macro="" textlink="">
      <xdr:nvSpPr>
        <xdr:cNvPr id="255" name="テキスト ボックス 254"/>
        <xdr:cNvSpPr txBox="1"/>
      </xdr:nvSpPr>
      <xdr:spPr>
        <a:xfrm>
          <a:off x="3530111" y="166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128822</xdr:rowOff>
    </xdr:from>
    <xdr:to>
      <xdr:col>15</xdr:col>
      <xdr:colOff>101600</xdr:colOff>
      <xdr:row>97</xdr:row>
      <xdr:rowOff>58972</xdr:rowOff>
    </xdr:to>
    <xdr:sp macro="" textlink="">
      <xdr:nvSpPr>
        <xdr:cNvPr id="256" name="楕円 255"/>
        <xdr:cNvSpPr/>
      </xdr:nvSpPr>
      <xdr:spPr>
        <a:xfrm>
          <a:off x="2857500" y="165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50099</xdr:rowOff>
    </xdr:from>
    <xdr:ext cx="534377" cy="259045"/>
    <xdr:sp macro="" textlink="">
      <xdr:nvSpPr>
        <xdr:cNvPr id="257" name="テキスト ボックス 256"/>
        <xdr:cNvSpPr txBox="1"/>
      </xdr:nvSpPr>
      <xdr:spPr>
        <a:xfrm>
          <a:off x="2641111" y="166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117528</xdr:rowOff>
    </xdr:from>
    <xdr:to>
      <xdr:col>10</xdr:col>
      <xdr:colOff>165100</xdr:colOff>
      <xdr:row>97</xdr:row>
      <xdr:rowOff>47678</xdr:rowOff>
    </xdr:to>
    <xdr:sp macro="" textlink="">
      <xdr:nvSpPr>
        <xdr:cNvPr id="258" name="楕円 257"/>
        <xdr:cNvSpPr/>
      </xdr:nvSpPr>
      <xdr:spPr>
        <a:xfrm>
          <a:off x="1968500" y="165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38805</xdr:rowOff>
    </xdr:from>
    <xdr:ext cx="534377" cy="259045"/>
    <xdr:sp macro="" textlink="">
      <xdr:nvSpPr>
        <xdr:cNvPr id="259" name="テキスト ボックス 258"/>
        <xdr:cNvSpPr txBox="1"/>
      </xdr:nvSpPr>
      <xdr:spPr>
        <a:xfrm>
          <a:off x="175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128349</xdr:rowOff>
    </xdr:from>
    <xdr:to>
      <xdr:col>6</xdr:col>
      <xdr:colOff>38100</xdr:colOff>
      <xdr:row>97</xdr:row>
      <xdr:rowOff>58499</xdr:rowOff>
    </xdr:to>
    <xdr:sp macro="" textlink="">
      <xdr:nvSpPr>
        <xdr:cNvPr id="260" name="楕円 259"/>
        <xdr:cNvSpPr/>
      </xdr:nvSpPr>
      <xdr:spPr>
        <a:xfrm>
          <a:off x="1079500" y="16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49626</xdr:rowOff>
    </xdr:from>
    <xdr:ext cx="534377" cy="259045"/>
    <xdr:sp macro="" textlink="">
      <xdr:nvSpPr>
        <xdr:cNvPr id="261" name="テキスト ボックス 260"/>
        <xdr:cNvSpPr txBox="1"/>
      </xdr:nvSpPr>
      <xdr:spPr>
        <a:xfrm>
          <a:off x="863111" y="166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3" name="直線コネクタ 282"/>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6" name="労働費最大値テキスト"/>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7" name="直線コネクタ 286"/>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59461</xdr:rowOff>
    </xdr:from>
    <xdr:to>
      <xdr:col>55</xdr:col>
      <xdr:colOff>0</xdr:colOff>
      <xdr:row>38</xdr:row>
      <xdr:rowOff>61290</xdr:rowOff>
    </xdr:to>
    <xdr:cxnSp macro="">
      <xdr:nvCxnSpPr>
        <xdr:cNvPr id="288" name="直線コネクタ 287"/>
        <xdr:cNvCxnSpPr/>
      </xdr:nvCxnSpPr>
      <xdr:spPr>
        <a:xfrm flipV="1">
          <a:off x="9639300" y="657456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9" name="労働費平均値テキスト"/>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90" name="フローチャート: 判断 289"/>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61290</xdr:rowOff>
    </xdr:from>
    <xdr:to>
      <xdr:col>50</xdr:col>
      <xdr:colOff>114300</xdr:colOff>
      <xdr:row>38</xdr:row>
      <xdr:rowOff>62891</xdr:rowOff>
    </xdr:to>
    <xdr:cxnSp macro="">
      <xdr:nvCxnSpPr>
        <xdr:cNvPr id="291" name="直線コネクタ 290"/>
        <xdr:cNvCxnSpPr/>
      </xdr:nvCxnSpPr>
      <xdr:spPr>
        <a:xfrm flipV="1">
          <a:off x="8750300" y="657639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2" name="フローチャート: 判断 291"/>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3" name="テキスト ボックス 292"/>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38888</xdr:rowOff>
    </xdr:from>
    <xdr:to>
      <xdr:col>45</xdr:col>
      <xdr:colOff>177800</xdr:colOff>
      <xdr:row>38</xdr:row>
      <xdr:rowOff>62891</xdr:rowOff>
    </xdr:to>
    <xdr:cxnSp macro="">
      <xdr:nvCxnSpPr>
        <xdr:cNvPr id="294" name="直線コネクタ 293"/>
        <xdr:cNvCxnSpPr/>
      </xdr:nvCxnSpPr>
      <xdr:spPr>
        <a:xfrm>
          <a:off x="7861300" y="655398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5" name="フローチャート: 判断 294"/>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296" name="テキスト ボックス 295"/>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38888</xdr:rowOff>
    </xdr:from>
    <xdr:to>
      <xdr:col>41</xdr:col>
      <xdr:colOff>50800</xdr:colOff>
      <xdr:row>38</xdr:row>
      <xdr:rowOff>39574</xdr:rowOff>
    </xdr:to>
    <xdr:cxnSp macro="">
      <xdr:nvCxnSpPr>
        <xdr:cNvPr id="297" name="直線コネクタ 296"/>
        <xdr:cNvCxnSpPr/>
      </xdr:nvCxnSpPr>
      <xdr:spPr>
        <a:xfrm flipV="1">
          <a:off x="6972300" y="65539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8" name="フローチャート: 判断 297"/>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9" name="テキスト ボックス 298"/>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0" name="フローチャート: 判断 299"/>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1" name="テキスト ボックス 300"/>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xdr:rowOff>
    </xdr:from>
    <xdr:to>
      <xdr:col>55</xdr:col>
      <xdr:colOff>50800</xdr:colOff>
      <xdr:row>38</xdr:row>
      <xdr:rowOff>110261</xdr:rowOff>
    </xdr:to>
    <xdr:sp macro="" textlink="">
      <xdr:nvSpPr>
        <xdr:cNvPr id="307" name="楕円 306"/>
        <xdr:cNvSpPr/>
      </xdr:nvSpPr>
      <xdr:spPr>
        <a:xfrm>
          <a:off x="104267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116476</xdr:rowOff>
    </xdr:from>
    <xdr:ext cx="378565" cy="259045"/>
    <xdr:sp macro="" textlink="">
      <xdr:nvSpPr>
        <xdr:cNvPr id="308" name="労働費該当値テキスト"/>
        <xdr:cNvSpPr txBox="1"/>
      </xdr:nvSpPr>
      <xdr:spPr>
        <a:xfrm>
          <a:off x="10528300" y="646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10490</xdr:rowOff>
    </xdr:from>
    <xdr:to>
      <xdr:col>50</xdr:col>
      <xdr:colOff>165100</xdr:colOff>
      <xdr:row>38</xdr:row>
      <xdr:rowOff>112090</xdr:rowOff>
    </xdr:to>
    <xdr:sp macro="" textlink="">
      <xdr:nvSpPr>
        <xdr:cNvPr id="309" name="楕円 308"/>
        <xdr:cNvSpPr/>
      </xdr:nvSpPr>
      <xdr:spPr>
        <a:xfrm>
          <a:off x="9588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103217</xdr:rowOff>
    </xdr:from>
    <xdr:ext cx="378565" cy="259045"/>
    <xdr:sp macro="" textlink="">
      <xdr:nvSpPr>
        <xdr:cNvPr id="310" name="テキスト ボックス 309"/>
        <xdr:cNvSpPr txBox="1"/>
      </xdr:nvSpPr>
      <xdr:spPr>
        <a:xfrm>
          <a:off x="9450017" y="66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12091</xdr:rowOff>
    </xdr:from>
    <xdr:to>
      <xdr:col>46</xdr:col>
      <xdr:colOff>38100</xdr:colOff>
      <xdr:row>38</xdr:row>
      <xdr:rowOff>113691</xdr:rowOff>
    </xdr:to>
    <xdr:sp macro="" textlink="">
      <xdr:nvSpPr>
        <xdr:cNvPr id="311" name="楕円 310"/>
        <xdr:cNvSpPr/>
      </xdr:nvSpPr>
      <xdr:spPr>
        <a:xfrm>
          <a:off x="8699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130217</xdr:rowOff>
    </xdr:from>
    <xdr:ext cx="378565" cy="259045"/>
    <xdr:sp macro="" textlink="">
      <xdr:nvSpPr>
        <xdr:cNvPr id="312" name="テキスト ボックス 311"/>
        <xdr:cNvSpPr txBox="1"/>
      </xdr:nvSpPr>
      <xdr:spPr>
        <a:xfrm>
          <a:off x="8561017" y="63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159538</xdr:rowOff>
    </xdr:from>
    <xdr:to>
      <xdr:col>41</xdr:col>
      <xdr:colOff>101600</xdr:colOff>
      <xdr:row>38</xdr:row>
      <xdr:rowOff>89688</xdr:rowOff>
    </xdr:to>
    <xdr:sp macro="" textlink="">
      <xdr:nvSpPr>
        <xdr:cNvPr id="313" name="楕円 312"/>
        <xdr:cNvSpPr/>
      </xdr:nvSpPr>
      <xdr:spPr>
        <a:xfrm>
          <a:off x="7810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106215</xdr:rowOff>
    </xdr:from>
    <xdr:ext cx="378565" cy="259045"/>
    <xdr:sp macro="" textlink="">
      <xdr:nvSpPr>
        <xdr:cNvPr id="314" name="テキスト ボックス 313"/>
        <xdr:cNvSpPr txBox="1"/>
      </xdr:nvSpPr>
      <xdr:spPr>
        <a:xfrm>
          <a:off x="7672017" y="627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160224</xdr:rowOff>
    </xdr:from>
    <xdr:to>
      <xdr:col>36</xdr:col>
      <xdr:colOff>165100</xdr:colOff>
      <xdr:row>38</xdr:row>
      <xdr:rowOff>90374</xdr:rowOff>
    </xdr:to>
    <xdr:sp macro="" textlink="">
      <xdr:nvSpPr>
        <xdr:cNvPr id="315" name="楕円 314"/>
        <xdr:cNvSpPr/>
      </xdr:nvSpPr>
      <xdr:spPr>
        <a:xfrm>
          <a:off x="6921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81501</xdr:rowOff>
    </xdr:from>
    <xdr:ext cx="378565" cy="259045"/>
    <xdr:sp macro="" textlink="">
      <xdr:nvSpPr>
        <xdr:cNvPr id="316" name="テキスト ボックス 315"/>
        <xdr:cNvSpPr txBox="1"/>
      </xdr:nvSpPr>
      <xdr:spPr>
        <a:xfrm>
          <a:off x="6783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8" name="直線コネクタ 337"/>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9" name="農林水産業費最小値テキスト"/>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40" name="直線コネクタ 339"/>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41" name="農林水産業費最大値テキスト"/>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2" name="直線コネクタ 341"/>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29647</xdr:rowOff>
    </xdr:from>
    <xdr:to>
      <xdr:col>55</xdr:col>
      <xdr:colOff>0</xdr:colOff>
      <xdr:row>58</xdr:row>
      <xdr:rowOff>46783</xdr:rowOff>
    </xdr:to>
    <xdr:cxnSp macro="">
      <xdr:nvCxnSpPr>
        <xdr:cNvPr id="343" name="直線コネクタ 342"/>
        <xdr:cNvCxnSpPr/>
      </xdr:nvCxnSpPr>
      <xdr:spPr>
        <a:xfrm>
          <a:off x="9639300" y="9973747"/>
          <a:ext cx="838200" cy="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4" name="農林水産業費平均値テキスト"/>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5" name="フローチャート: 判断 344"/>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21166</xdr:rowOff>
    </xdr:from>
    <xdr:to>
      <xdr:col>50</xdr:col>
      <xdr:colOff>114300</xdr:colOff>
      <xdr:row>58</xdr:row>
      <xdr:rowOff>29647</xdr:rowOff>
    </xdr:to>
    <xdr:cxnSp macro="">
      <xdr:nvCxnSpPr>
        <xdr:cNvPr id="346" name="直線コネクタ 345"/>
        <xdr:cNvCxnSpPr/>
      </xdr:nvCxnSpPr>
      <xdr:spPr>
        <a:xfrm>
          <a:off x="8750300" y="9965266"/>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7" name="フローチャート: 判断 346"/>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8" name="テキスト ボックス 347"/>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102264</xdr:rowOff>
    </xdr:from>
    <xdr:to>
      <xdr:col>45</xdr:col>
      <xdr:colOff>177800</xdr:colOff>
      <xdr:row>58</xdr:row>
      <xdr:rowOff>21166</xdr:rowOff>
    </xdr:to>
    <xdr:cxnSp macro="">
      <xdr:nvCxnSpPr>
        <xdr:cNvPr id="349" name="直線コネクタ 348"/>
        <xdr:cNvCxnSpPr/>
      </xdr:nvCxnSpPr>
      <xdr:spPr>
        <a:xfrm>
          <a:off x="7861300" y="9874914"/>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0" name="フローチャート: 判断 349"/>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1" name="テキスト ボックス 350"/>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102264</xdr:rowOff>
    </xdr:from>
    <xdr:to>
      <xdr:col>41</xdr:col>
      <xdr:colOff>50800</xdr:colOff>
      <xdr:row>58</xdr:row>
      <xdr:rowOff>17806</xdr:rowOff>
    </xdr:to>
    <xdr:cxnSp macro="">
      <xdr:nvCxnSpPr>
        <xdr:cNvPr id="352" name="直線コネクタ 351"/>
        <xdr:cNvCxnSpPr/>
      </xdr:nvCxnSpPr>
      <xdr:spPr>
        <a:xfrm flipV="1">
          <a:off x="6972300" y="9874914"/>
          <a:ext cx="8890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3" name="フローチャート: 判断 352"/>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4" name="テキスト ボックス 353"/>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5" name="フローチャート: 判断 354"/>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6" name="テキスト ボックス 355"/>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167433</xdr:rowOff>
    </xdr:from>
    <xdr:to>
      <xdr:col>55</xdr:col>
      <xdr:colOff>50800</xdr:colOff>
      <xdr:row>58</xdr:row>
      <xdr:rowOff>97583</xdr:rowOff>
    </xdr:to>
    <xdr:sp macro="" textlink="">
      <xdr:nvSpPr>
        <xdr:cNvPr id="362" name="楕円 361"/>
        <xdr:cNvSpPr/>
      </xdr:nvSpPr>
      <xdr:spPr>
        <a:xfrm>
          <a:off x="10426700" y="99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82360</xdr:rowOff>
    </xdr:from>
    <xdr:ext cx="534377" cy="259045"/>
    <xdr:sp macro="" textlink="">
      <xdr:nvSpPr>
        <xdr:cNvPr id="363" name="農林水産業費該当値テキスト"/>
        <xdr:cNvSpPr txBox="1"/>
      </xdr:nvSpPr>
      <xdr:spPr>
        <a:xfrm>
          <a:off x="10528300" y="98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150297</xdr:rowOff>
    </xdr:from>
    <xdr:to>
      <xdr:col>50</xdr:col>
      <xdr:colOff>165100</xdr:colOff>
      <xdr:row>58</xdr:row>
      <xdr:rowOff>80447</xdr:rowOff>
    </xdr:to>
    <xdr:sp macro="" textlink="">
      <xdr:nvSpPr>
        <xdr:cNvPr id="364" name="楕円 363"/>
        <xdr:cNvSpPr/>
      </xdr:nvSpPr>
      <xdr:spPr>
        <a:xfrm>
          <a:off x="9588500" y="9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71574</xdr:rowOff>
    </xdr:from>
    <xdr:ext cx="534377" cy="259045"/>
    <xdr:sp macro="" textlink="">
      <xdr:nvSpPr>
        <xdr:cNvPr id="365" name="テキスト ボックス 364"/>
        <xdr:cNvSpPr txBox="1"/>
      </xdr:nvSpPr>
      <xdr:spPr>
        <a:xfrm>
          <a:off x="9372111" y="100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141816</xdr:rowOff>
    </xdr:from>
    <xdr:to>
      <xdr:col>46</xdr:col>
      <xdr:colOff>38100</xdr:colOff>
      <xdr:row>58</xdr:row>
      <xdr:rowOff>71966</xdr:rowOff>
    </xdr:to>
    <xdr:sp macro="" textlink="">
      <xdr:nvSpPr>
        <xdr:cNvPr id="366" name="楕円 365"/>
        <xdr:cNvSpPr/>
      </xdr:nvSpPr>
      <xdr:spPr>
        <a:xfrm>
          <a:off x="8699500" y="99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63093</xdr:rowOff>
    </xdr:from>
    <xdr:ext cx="534377" cy="259045"/>
    <xdr:sp macro="" textlink="">
      <xdr:nvSpPr>
        <xdr:cNvPr id="367" name="テキスト ボックス 366"/>
        <xdr:cNvSpPr txBox="1"/>
      </xdr:nvSpPr>
      <xdr:spPr>
        <a:xfrm>
          <a:off x="8483111" y="100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51464</xdr:rowOff>
    </xdr:from>
    <xdr:to>
      <xdr:col>41</xdr:col>
      <xdr:colOff>101600</xdr:colOff>
      <xdr:row>57</xdr:row>
      <xdr:rowOff>153064</xdr:rowOff>
    </xdr:to>
    <xdr:sp macro="" textlink="">
      <xdr:nvSpPr>
        <xdr:cNvPr id="368" name="楕円 367"/>
        <xdr:cNvSpPr/>
      </xdr:nvSpPr>
      <xdr:spPr>
        <a:xfrm>
          <a:off x="7810500" y="9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144191</xdr:rowOff>
    </xdr:from>
    <xdr:ext cx="534377" cy="259045"/>
    <xdr:sp macro="" textlink="">
      <xdr:nvSpPr>
        <xdr:cNvPr id="369" name="テキスト ボックス 368"/>
        <xdr:cNvSpPr txBox="1"/>
      </xdr:nvSpPr>
      <xdr:spPr>
        <a:xfrm>
          <a:off x="7594111" y="99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138456</xdr:rowOff>
    </xdr:from>
    <xdr:to>
      <xdr:col>36</xdr:col>
      <xdr:colOff>165100</xdr:colOff>
      <xdr:row>58</xdr:row>
      <xdr:rowOff>68606</xdr:rowOff>
    </xdr:to>
    <xdr:sp macro="" textlink="">
      <xdr:nvSpPr>
        <xdr:cNvPr id="370" name="楕円 369"/>
        <xdr:cNvSpPr/>
      </xdr:nvSpPr>
      <xdr:spPr>
        <a:xfrm>
          <a:off x="6921500" y="99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59733</xdr:rowOff>
    </xdr:from>
    <xdr:ext cx="534377" cy="259045"/>
    <xdr:sp macro="" textlink="">
      <xdr:nvSpPr>
        <xdr:cNvPr id="371" name="テキスト ボックス 370"/>
        <xdr:cNvSpPr txBox="1"/>
      </xdr:nvSpPr>
      <xdr:spPr>
        <a:xfrm>
          <a:off x="6705111" y="100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3" name="直線コネクタ 392"/>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4" name="商工費最小値テキスト"/>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5" name="直線コネクタ 394"/>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6" name="商工費最大値テキスト"/>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7" name="直線コネクタ 396"/>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85865</xdr:rowOff>
    </xdr:from>
    <xdr:to>
      <xdr:col>55</xdr:col>
      <xdr:colOff>0</xdr:colOff>
      <xdr:row>77</xdr:row>
      <xdr:rowOff>95008</xdr:rowOff>
    </xdr:to>
    <xdr:cxnSp macro="">
      <xdr:nvCxnSpPr>
        <xdr:cNvPr id="398" name="直線コネクタ 397"/>
        <xdr:cNvCxnSpPr/>
      </xdr:nvCxnSpPr>
      <xdr:spPr>
        <a:xfrm flipV="1">
          <a:off x="9639300" y="12944615"/>
          <a:ext cx="8382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9" name="商工費平均値テキスト"/>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400" name="フローチャート: 判断 399"/>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149507</xdr:rowOff>
    </xdr:from>
    <xdr:to>
      <xdr:col>50</xdr:col>
      <xdr:colOff>114300</xdr:colOff>
      <xdr:row>77</xdr:row>
      <xdr:rowOff>95008</xdr:rowOff>
    </xdr:to>
    <xdr:cxnSp macro="">
      <xdr:nvCxnSpPr>
        <xdr:cNvPr id="401" name="直線コネクタ 400"/>
        <xdr:cNvCxnSpPr/>
      </xdr:nvCxnSpPr>
      <xdr:spPr>
        <a:xfrm>
          <a:off x="8750300" y="13179707"/>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2" name="フローチャート: 判断 401"/>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3" name="テキスト ボックス 402"/>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149507</xdr:rowOff>
    </xdr:from>
    <xdr:to>
      <xdr:col>45</xdr:col>
      <xdr:colOff>177800</xdr:colOff>
      <xdr:row>77</xdr:row>
      <xdr:rowOff>142740</xdr:rowOff>
    </xdr:to>
    <xdr:cxnSp macro="">
      <xdr:nvCxnSpPr>
        <xdr:cNvPr id="404" name="直線コネクタ 403"/>
        <xdr:cNvCxnSpPr/>
      </xdr:nvCxnSpPr>
      <xdr:spPr>
        <a:xfrm flipV="1">
          <a:off x="7861300" y="13179707"/>
          <a:ext cx="889000" cy="1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5" name="フローチャート: 判断 404"/>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6" name="テキスト ボックス 405"/>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142740</xdr:rowOff>
    </xdr:from>
    <xdr:to>
      <xdr:col>41</xdr:col>
      <xdr:colOff>50800</xdr:colOff>
      <xdr:row>77</xdr:row>
      <xdr:rowOff>146033</xdr:rowOff>
    </xdr:to>
    <xdr:cxnSp macro="">
      <xdr:nvCxnSpPr>
        <xdr:cNvPr id="407" name="直線コネクタ 406"/>
        <xdr:cNvCxnSpPr/>
      </xdr:nvCxnSpPr>
      <xdr:spPr>
        <a:xfrm flipV="1">
          <a:off x="6972300" y="13344390"/>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8" name="フローチャート: 判断 407"/>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9" name="テキスト ボックス 408"/>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10" name="フローチャート: 判断 409"/>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11" name="テキスト ボックス 410"/>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35065</xdr:rowOff>
    </xdr:from>
    <xdr:to>
      <xdr:col>55</xdr:col>
      <xdr:colOff>50800</xdr:colOff>
      <xdr:row>75</xdr:row>
      <xdr:rowOff>136665</xdr:rowOff>
    </xdr:to>
    <xdr:sp macro="" textlink="">
      <xdr:nvSpPr>
        <xdr:cNvPr id="417" name="楕円 416"/>
        <xdr:cNvSpPr/>
      </xdr:nvSpPr>
      <xdr:spPr>
        <a:xfrm>
          <a:off x="10426700" y="12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13492</xdr:rowOff>
    </xdr:from>
    <xdr:ext cx="534377" cy="259045"/>
    <xdr:sp macro="" textlink="">
      <xdr:nvSpPr>
        <xdr:cNvPr id="418" name="商工費該当値テキスト"/>
        <xdr:cNvSpPr txBox="1"/>
      </xdr:nvSpPr>
      <xdr:spPr>
        <a:xfrm>
          <a:off x="10528300" y="12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44208</xdr:rowOff>
    </xdr:from>
    <xdr:to>
      <xdr:col>50</xdr:col>
      <xdr:colOff>165100</xdr:colOff>
      <xdr:row>77</xdr:row>
      <xdr:rowOff>145808</xdr:rowOff>
    </xdr:to>
    <xdr:sp macro="" textlink="">
      <xdr:nvSpPr>
        <xdr:cNvPr id="419" name="楕円 418"/>
        <xdr:cNvSpPr/>
      </xdr:nvSpPr>
      <xdr:spPr>
        <a:xfrm>
          <a:off x="9588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136935</xdr:rowOff>
    </xdr:from>
    <xdr:ext cx="469744" cy="259045"/>
    <xdr:sp macro="" textlink="">
      <xdr:nvSpPr>
        <xdr:cNvPr id="420" name="テキスト ボックス 419"/>
        <xdr:cNvSpPr txBox="1"/>
      </xdr:nvSpPr>
      <xdr:spPr>
        <a:xfrm>
          <a:off x="9404428" y="133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98707</xdr:rowOff>
    </xdr:from>
    <xdr:to>
      <xdr:col>46</xdr:col>
      <xdr:colOff>38100</xdr:colOff>
      <xdr:row>77</xdr:row>
      <xdr:rowOff>28857</xdr:rowOff>
    </xdr:to>
    <xdr:sp macro="" textlink="">
      <xdr:nvSpPr>
        <xdr:cNvPr id="421" name="楕円 420"/>
        <xdr:cNvSpPr/>
      </xdr:nvSpPr>
      <xdr:spPr>
        <a:xfrm>
          <a:off x="8699500" y="131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19984</xdr:rowOff>
    </xdr:from>
    <xdr:ext cx="534377" cy="259045"/>
    <xdr:sp macro="" textlink="">
      <xdr:nvSpPr>
        <xdr:cNvPr id="422" name="テキスト ボックス 421"/>
        <xdr:cNvSpPr txBox="1"/>
      </xdr:nvSpPr>
      <xdr:spPr>
        <a:xfrm>
          <a:off x="8483111" y="132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91940</xdr:rowOff>
    </xdr:from>
    <xdr:to>
      <xdr:col>41</xdr:col>
      <xdr:colOff>101600</xdr:colOff>
      <xdr:row>78</xdr:row>
      <xdr:rowOff>22090</xdr:rowOff>
    </xdr:to>
    <xdr:sp macro="" textlink="">
      <xdr:nvSpPr>
        <xdr:cNvPr id="423" name="楕円 422"/>
        <xdr:cNvSpPr/>
      </xdr:nvSpPr>
      <xdr:spPr>
        <a:xfrm>
          <a:off x="7810500" y="132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13217</xdr:rowOff>
    </xdr:from>
    <xdr:ext cx="469744" cy="259045"/>
    <xdr:sp macro="" textlink="">
      <xdr:nvSpPr>
        <xdr:cNvPr id="424" name="テキスト ボックス 423"/>
        <xdr:cNvSpPr txBox="1"/>
      </xdr:nvSpPr>
      <xdr:spPr>
        <a:xfrm>
          <a:off x="7626428" y="1338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95233</xdr:rowOff>
    </xdr:from>
    <xdr:to>
      <xdr:col>36</xdr:col>
      <xdr:colOff>165100</xdr:colOff>
      <xdr:row>78</xdr:row>
      <xdr:rowOff>25383</xdr:rowOff>
    </xdr:to>
    <xdr:sp macro="" textlink="">
      <xdr:nvSpPr>
        <xdr:cNvPr id="425" name="楕円 424"/>
        <xdr:cNvSpPr/>
      </xdr:nvSpPr>
      <xdr:spPr>
        <a:xfrm>
          <a:off x="6921500" y="132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16510</xdr:rowOff>
    </xdr:from>
    <xdr:ext cx="469744" cy="259045"/>
    <xdr:sp macro="" textlink="">
      <xdr:nvSpPr>
        <xdr:cNvPr id="426" name="テキスト ボックス 425"/>
        <xdr:cNvSpPr txBox="1"/>
      </xdr:nvSpPr>
      <xdr:spPr>
        <a:xfrm>
          <a:off x="6737428" y="1338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139205</xdr:rowOff>
    </xdr:from>
    <xdr:to>
      <xdr:col>54</xdr:col>
      <xdr:colOff>189865</xdr:colOff>
      <xdr:row>97</xdr:row>
      <xdr:rowOff>167639</xdr:rowOff>
    </xdr:to>
    <xdr:cxnSp macro="">
      <xdr:nvCxnSpPr>
        <xdr:cNvPr id="450" name="直線コネクタ 449"/>
        <xdr:cNvCxnSpPr/>
      </xdr:nvCxnSpPr>
      <xdr:spPr>
        <a:xfrm flipV="1">
          <a:off x="10475595" y="15569705"/>
          <a:ext cx="1270" cy="122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xdr:rowOff>
    </xdr:from>
    <xdr:ext cx="534377" cy="259045"/>
    <xdr:sp macro="" textlink="">
      <xdr:nvSpPr>
        <xdr:cNvPr id="451" name="土木費最小値テキスト"/>
        <xdr:cNvSpPr txBox="1"/>
      </xdr:nvSpPr>
      <xdr:spPr>
        <a:xfrm>
          <a:off x="10528300" y="168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167639</xdr:rowOff>
    </xdr:from>
    <xdr:to>
      <xdr:col>55</xdr:col>
      <xdr:colOff>88900</xdr:colOff>
      <xdr:row>97</xdr:row>
      <xdr:rowOff>167639</xdr:rowOff>
    </xdr:to>
    <xdr:cxnSp macro="">
      <xdr:nvCxnSpPr>
        <xdr:cNvPr id="452" name="直線コネクタ 451"/>
        <xdr:cNvCxnSpPr/>
      </xdr:nvCxnSpPr>
      <xdr:spPr>
        <a:xfrm>
          <a:off x="10388600" y="1679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85882</xdr:rowOff>
    </xdr:from>
    <xdr:ext cx="599010" cy="259045"/>
    <xdr:sp macro="" textlink="">
      <xdr:nvSpPr>
        <xdr:cNvPr id="453" name="土木費最大値テキスト"/>
        <xdr:cNvSpPr txBox="1"/>
      </xdr:nvSpPr>
      <xdr:spPr>
        <a:xfrm>
          <a:off x="10528300" y="153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139205</xdr:rowOff>
    </xdr:from>
    <xdr:to>
      <xdr:col>55</xdr:col>
      <xdr:colOff>88900</xdr:colOff>
      <xdr:row>90</xdr:row>
      <xdr:rowOff>139205</xdr:rowOff>
    </xdr:to>
    <xdr:cxnSp macro="">
      <xdr:nvCxnSpPr>
        <xdr:cNvPr id="454" name="直線コネクタ 453"/>
        <xdr:cNvCxnSpPr/>
      </xdr:nvCxnSpPr>
      <xdr:spPr>
        <a:xfrm>
          <a:off x="10388600" y="1556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167639</xdr:rowOff>
    </xdr:from>
    <xdr:to>
      <xdr:col>55</xdr:col>
      <xdr:colOff>0</xdr:colOff>
      <xdr:row>98</xdr:row>
      <xdr:rowOff>34773</xdr:rowOff>
    </xdr:to>
    <xdr:cxnSp macro="">
      <xdr:nvCxnSpPr>
        <xdr:cNvPr id="455" name="直線コネクタ 454"/>
        <xdr:cNvCxnSpPr/>
      </xdr:nvCxnSpPr>
      <xdr:spPr>
        <a:xfrm flipV="1">
          <a:off x="9639300" y="16798289"/>
          <a:ext cx="8382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132199</xdr:rowOff>
    </xdr:from>
    <xdr:ext cx="534377" cy="259045"/>
    <xdr:sp macro="" textlink="">
      <xdr:nvSpPr>
        <xdr:cNvPr id="456" name="土木費平均値テキスト"/>
        <xdr:cNvSpPr txBox="1"/>
      </xdr:nvSpPr>
      <xdr:spPr>
        <a:xfrm>
          <a:off x="10528300" y="16077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109322</xdr:rowOff>
    </xdr:from>
    <xdr:to>
      <xdr:col>55</xdr:col>
      <xdr:colOff>50800</xdr:colOff>
      <xdr:row>95</xdr:row>
      <xdr:rowOff>39472</xdr:rowOff>
    </xdr:to>
    <xdr:sp macro="" textlink="">
      <xdr:nvSpPr>
        <xdr:cNvPr id="457" name="フローチャート: 判断 456"/>
        <xdr:cNvSpPr/>
      </xdr:nvSpPr>
      <xdr:spPr>
        <a:xfrm>
          <a:off x="10426700" y="1622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24918</xdr:rowOff>
    </xdr:from>
    <xdr:to>
      <xdr:col>50</xdr:col>
      <xdr:colOff>114300</xdr:colOff>
      <xdr:row>98</xdr:row>
      <xdr:rowOff>34773</xdr:rowOff>
    </xdr:to>
    <xdr:cxnSp macro="">
      <xdr:nvCxnSpPr>
        <xdr:cNvPr id="458" name="直線コネクタ 457"/>
        <xdr:cNvCxnSpPr/>
      </xdr:nvCxnSpPr>
      <xdr:spPr>
        <a:xfrm>
          <a:off x="8750300" y="16827018"/>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100597</xdr:rowOff>
    </xdr:from>
    <xdr:to>
      <xdr:col>50</xdr:col>
      <xdr:colOff>165100</xdr:colOff>
      <xdr:row>95</xdr:row>
      <xdr:rowOff>30747</xdr:rowOff>
    </xdr:to>
    <xdr:sp macro="" textlink="">
      <xdr:nvSpPr>
        <xdr:cNvPr id="459" name="フローチャート: 判断 458"/>
        <xdr:cNvSpPr/>
      </xdr:nvSpPr>
      <xdr:spPr>
        <a:xfrm>
          <a:off x="95885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47274</xdr:rowOff>
    </xdr:from>
    <xdr:ext cx="534377" cy="259045"/>
    <xdr:sp macro="" textlink="">
      <xdr:nvSpPr>
        <xdr:cNvPr id="460" name="テキスト ボックス 459"/>
        <xdr:cNvSpPr txBox="1"/>
      </xdr:nvSpPr>
      <xdr:spPr>
        <a:xfrm>
          <a:off x="9372111" y="159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24918</xdr:rowOff>
    </xdr:from>
    <xdr:to>
      <xdr:col>45</xdr:col>
      <xdr:colOff>177800</xdr:colOff>
      <xdr:row>98</xdr:row>
      <xdr:rowOff>54153</xdr:rowOff>
    </xdr:to>
    <xdr:cxnSp macro="">
      <xdr:nvCxnSpPr>
        <xdr:cNvPr id="461" name="直線コネクタ 460"/>
        <xdr:cNvCxnSpPr/>
      </xdr:nvCxnSpPr>
      <xdr:spPr>
        <a:xfrm flipV="1">
          <a:off x="7861300" y="16827018"/>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127164</xdr:rowOff>
    </xdr:from>
    <xdr:to>
      <xdr:col>46</xdr:col>
      <xdr:colOff>38100</xdr:colOff>
      <xdr:row>95</xdr:row>
      <xdr:rowOff>57314</xdr:rowOff>
    </xdr:to>
    <xdr:sp macro="" textlink="">
      <xdr:nvSpPr>
        <xdr:cNvPr id="462" name="フローチャート: 判断 461"/>
        <xdr:cNvSpPr/>
      </xdr:nvSpPr>
      <xdr:spPr>
        <a:xfrm>
          <a:off x="8699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73841</xdr:rowOff>
    </xdr:from>
    <xdr:ext cx="534377" cy="259045"/>
    <xdr:sp macro="" textlink="">
      <xdr:nvSpPr>
        <xdr:cNvPr id="463" name="テキスト ボックス 462"/>
        <xdr:cNvSpPr txBox="1"/>
      </xdr:nvSpPr>
      <xdr:spPr>
        <a:xfrm>
          <a:off x="8483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54090</xdr:rowOff>
    </xdr:from>
    <xdr:to>
      <xdr:col>41</xdr:col>
      <xdr:colOff>50800</xdr:colOff>
      <xdr:row>98</xdr:row>
      <xdr:rowOff>54153</xdr:rowOff>
    </xdr:to>
    <xdr:cxnSp macro="">
      <xdr:nvCxnSpPr>
        <xdr:cNvPr id="464" name="直線コネクタ 463"/>
        <xdr:cNvCxnSpPr/>
      </xdr:nvCxnSpPr>
      <xdr:spPr>
        <a:xfrm>
          <a:off x="6972300" y="1685619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133186</xdr:rowOff>
    </xdr:from>
    <xdr:to>
      <xdr:col>41</xdr:col>
      <xdr:colOff>101600</xdr:colOff>
      <xdr:row>95</xdr:row>
      <xdr:rowOff>63336</xdr:rowOff>
    </xdr:to>
    <xdr:sp macro="" textlink="">
      <xdr:nvSpPr>
        <xdr:cNvPr id="465" name="フローチャート: 判断 464"/>
        <xdr:cNvSpPr/>
      </xdr:nvSpPr>
      <xdr:spPr>
        <a:xfrm>
          <a:off x="7810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79863</xdr:rowOff>
    </xdr:from>
    <xdr:ext cx="534377" cy="259045"/>
    <xdr:sp macro="" textlink="">
      <xdr:nvSpPr>
        <xdr:cNvPr id="466" name="テキスト ボックス 465"/>
        <xdr:cNvSpPr txBox="1"/>
      </xdr:nvSpPr>
      <xdr:spPr>
        <a:xfrm>
          <a:off x="7594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90018</xdr:rowOff>
    </xdr:from>
    <xdr:to>
      <xdr:col>36</xdr:col>
      <xdr:colOff>165100</xdr:colOff>
      <xdr:row>95</xdr:row>
      <xdr:rowOff>20168</xdr:rowOff>
    </xdr:to>
    <xdr:sp macro="" textlink="">
      <xdr:nvSpPr>
        <xdr:cNvPr id="467" name="フローチャート: 判断 466"/>
        <xdr:cNvSpPr/>
      </xdr:nvSpPr>
      <xdr:spPr>
        <a:xfrm>
          <a:off x="6921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36695</xdr:rowOff>
    </xdr:from>
    <xdr:ext cx="534377" cy="259045"/>
    <xdr:sp macro="" textlink="">
      <xdr:nvSpPr>
        <xdr:cNvPr id="468" name="テキスト ボックス 467"/>
        <xdr:cNvSpPr txBox="1"/>
      </xdr:nvSpPr>
      <xdr:spPr>
        <a:xfrm>
          <a:off x="6705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116839</xdr:rowOff>
    </xdr:from>
    <xdr:to>
      <xdr:col>55</xdr:col>
      <xdr:colOff>50800</xdr:colOff>
      <xdr:row>98</xdr:row>
      <xdr:rowOff>46989</xdr:rowOff>
    </xdr:to>
    <xdr:sp macro="" textlink="">
      <xdr:nvSpPr>
        <xdr:cNvPr id="474" name="楕円 473"/>
        <xdr:cNvSpPr/>
      </xdr:nvSpPr>
      <xdr:spPr>
        <a:xfrm>
          <a:off x="10426700" y="167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31766</xdr:rowOff>
    </xdr:from>
    <xdr:ext cx="534377" cy="259045"/>
    <xdr:sp macro="" textlink="">
      <xdr:nvSpPr>
        <xdr:cNvPr id="475" name="土木費該当値テキスト"/>
        <xdr:cNvSpPr txBox="1"/>
      </xdr:nvSpPr>
      <xdr:spPr>
        <a:xfrm>
          <a:off x="10528300"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155423</xdr:rowOff>
    </xdr:from>
    <xdr:to>
      <xdr:col>50</xdr:col>
      <xdr:colOff>165100</xdr:colOff>
      <xdr:row>98</xdr:row>
      <xdr:rowOff>85573</xdr:rowOff>
    </xdr:to>
    <xdr:sp macro="" textlink="">
      <xdr:nvSpPr>
        <xdr:cNvPr id="476" name="楕円 475"/>
        <xdr:cNvSpPr/>
      </xdr:nvSpPr>
      <xdr:spPr>
        <a:xfrm>
          <a:off x="9588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76700</xdr:rowOff>
    </xdr:from>
    <xdr:ext cx="534377" cy="259045"/>
    <xdr:sp macro="" textlink="">
      <xdr:nvSpPr>
        <xdr:cNvPr id="477" name="テキスト ボックス 476"/>
        <xdr:cNvSpPr txBox="1"/>
      </xdr:nvSpPr>
      <xdr:spPr>
        <a:xfrm>
          <a:off x="9372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145568</xdr:rowOff>
    </xdr:from>
    <xdr:to>
      <xdr:col>46</xdr:col>
      <xdr:colOff>38100</xdr:colOff>
      <xdr:row>98</xdr:row>
      <xdr:rowOff>75718</xdr:rowOff>
    </xdr:to>
    <xdr:sp macro="" textlink="">
      <xdr:nvSpPr>
        <xdr:cNvPr id="478" name="楕円 477"/>
        <xdr:cNvSpPr/>
      </xdr:nvSpPr>
      <xdr:spPr>
        <a:xfrm>
          <a:off x="8699500" y="167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66845</xdr:rowOff>
    </xdr:from>
    <xdr:ext cx="534377" cy="259045"/>
    <xdr:sp macro="" textlink="">
      <xdr:nvSpPr>
        <xdr:cNvPr id="479" name="テキスト ボックス 478"/>
        <xdr:cNvSpPr txBox="1"/>
      </xdr:nvSpPr>
      <xdr:spPr>
        <a:xfrm>
          <a:off x="8483111" y="168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3353</xdr:rowOff>
    </xdr:from>
    <xdr:to>
      <xdr:col>41</xdr:col>
      <xdr:colOff>101600</xdr:colOff>
      <xdr:row>98</xdr:row>
      <xdr:rowOff>104953</xdr:rowOff>
    </xdr:to>
    <xdr:sp macro="" textlink="">
      <xdr:nvSpPr>
        <xdr:cNvPr id="480" name="楕円 479"/>
        <xdr:cNvSpPr/>
      </xdr:nvSpPr>
      <xdr:spPr>
        <a:xfrm>
          <a:off x="7810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96080</xdr:rowOff>
    </xdr:from>
    <xdr:ext cx="534377" cy="259045"/>
    <xdr:sp macro="" textlink="">
      <xdr:nvSpPr>
        <xdr:cNvPr id="481" name="テキスト ボックス 480"/>
        <xdr:cNvSpPr txBox="1"/>
      </xdr:nvSpPr>
      <xdr:spPr>
        <a:xfrm>
          <a:off x="7594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3290</xdr:rowOff>
    </xdr:from>
    <xdr:to>
      <xdr:col>36</xdr:col>
      <xdr:colOff>165100</xdr:colOff>
      <xdr:row>98</xdr:row>
      <xdr:rowOff>104890</xdr:rowOff>
    </xdr:to>
    <xdr:sp macro="" textlink="">
      <xdr:nvSpPr>
        <xdr:cNvPr id="482" name="楕円 481"/>
        <xdr:cNvSpPr/>
      </xdr:nvSpPr>
      <xdr:spPr>
        <a:xfrm>
          <a:off x="69215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96017</xdr:rowOff>
    </xdr:from>
    <xdr:ext cx="534377" cy="259045"/>
    <xdr:sp macro="" textlink="">
      <xdr:nvSpPr>
        <xdr:cNvPr id="483" name="テキスト ボックス 482"/>
        <xdr:cNvSpPr txBox="1"/>
      </xdr:nvSpPr>
      <xdr:spPr>
        <a:xfrm>
          <a:off x="6705111" y="168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38822</xdr:rowOff>
    </xdr:from>
    <xdr:to>
      <xdr:col>85</xdr:col>
      <xdr:colOff>127000</xdr:colOff>
      <xdr:row>35</xdr:row>
      <xdr:rowOff>74647</xdr:rowOff>
    </xdr:to>
    <xdr:cxnSp macro="">
      <xdr:nvCxnSpPr>
        <xdr:cNvPr id="515" name="直線コネクタ 514"/>
        <xdr:cNvCxnSpPr/>
      </xdr:nvCxnSpPr>
      <xdr:spPr>
        <a:xfrm>
          <a:off x="15481300" y="6039572"/>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38822</xdr:rowOff>
    </xdr:from>
    <xdr:to>
      <xdr:col>81</xdr:col>
      <xdr:colOff>50800</xdr:colOff>
      <xdr:row>35</xdr:row>
      <xdr:rowOff>124874</xdr:rowOff>
    </xdr:to>
    <xdr:cxnSp macro="">
      <xdr:nvCxnSpPr>
        <xdr:cNvPr id="518" name="直線コネクタ 517"/>
        <xdr:cNvCxnSpPr/>
      </xdr:nvCxnSpPr>
      <xdr:spPr>
        <a:xfrm flipV="1">
          <a:off x="14592300" y="6039572"/>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150374</xdr:rowOff>
    </xdr:from>
    <xdr:ext cx="534377" cy="259045"/>
    <xdr:sp macro="" textlink="">
      <xdr:nvSpPr>
        <xdr:cNvPr id="520" name="テキスト ボックス 519"/>
        <xdr:cNvSpPr txBox="1"/>
      </xdr:nvSpPr>
      <xdr:spPr>
        <a:xfrm>
          <a:off x="15214111" y="615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124874</xdr:rowOff>
    </xdr:from>
    <xdr:to>
      <xdr:col>76</xdr:col>
      <xdr:colOff>114300</xdr:colOff>
      <xdr:row>36</xdr:row>
      <xdr:rowOff>9431</xdr:rowOff>
    </xdr:to>
    <xdr:cxnSp macro="">
      <xdr:nvCxnSpPr>
        <xdr:cNvPr id="521" name="直線コネクタ 520"/>
        <xdr:cNvCxnSpPr/>
      </xdr:nvCxnSpPr>
      <xdr:spPr>
        <a:xfrm flipV="1">
          <a:off x="13703300" y="612562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25890</xdr:rowOff>
    </xdr:from>
    <xdr:to>
      <xdr:col>71</xdr:col>
      <xdr:colOff>177800</xdr:colOff>
      <xdr:row>36</xdr:row>
      <xdr:rowOff>9431</xdr:rowOff>
    </xdr:to>
    <xdr:cxnSp macro="">
      <xdr:nvCxnSpPr>
        <xdr:cNvPr id="524" name="直線コネクタ 523"/>
        <xdr:cNvCxnSpPr/>
      </xdr:nvCxnSpPr>
      <xdr:spPr>
        <a:xfrm>
          <a:off x="12814300" y="5683740"/>
          <a:ext cx="8890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8" name="テキスト ボックス 527"/>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23847</xdr:rowOff>
    </xdr:from>
    <xdr:to>
      <xdr:col>85</xdr:col>
      <xdr:colOff>177800</xdr:colOff>
      <xdr:row>35</xdr:row>
      <xdr:rowOff>125447</xdr:rowOff>
    </xdr:to>
    <xdr:sp macro="" textlink="">
      <xdr:nvSpPr>
        <xdr:cNvPr id="534" name="楕円 533"/>
        <xdr:cNvSpPr/>
      </xdr:nvSpPr>
      <xdr:spPr>
        <a:xfrm>
          <a:off x="16268700" y="60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46724</xdr:rowOff>
    </xdr:from>
    <xdr:ext cx="534377" cy="259045"/>
    <xdr:sp macro="" textlink="">
      <xdr:nvSpPr>
        <xdr:cNvPr id="535" name="消防費該当値テキスト"/>
        <xdr:cNvSpPr txBox="1"/>
      </xdr:nvSpPr>
      <xdr:spPr>
        <a:xfrm>
          <a:off x="16370300" y="58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159472</xdr:rowOff>
    </xdr:from>
    <xdr:to>
      <xdr:col>81</xdr:col>
      <xdr:colOff>101600</xdr:colOff>
      <xdr:row>35</xdr:row>
      <xdr:rowOff>89622</xdr:rowOff>
    </xdr:to>
    <xdr:sp macro="" textlink="">
      <xdr:nvSpPr>
        <xdr:cNvPr id="536" name="楕円 535"/>
        <xdr:cNvSpPr/>
      </xdr:nvSpPr>
      <xdr:spPr>
        <a:xfrm>
          <a:off x="15430500" y="59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106149</xdr:rowOff>
    </xdr:from>
    <xdr:ext cx="534377" cy="259045"/>
    <xdr:sp macro="" textlink="">
      <xdr:nvSpPr>
        <xdr:cNvPr id="537" name="テキスト ボックス 536"/>
        <xdr:cNvSpPr txBox="1"/>
      </xdr:nvSpPr>
      <xdr:spPr>
        <a:xfrm>
          <a:off x="15214111" y="57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74074</xdr:rowOff>
    </xdr:from>
    <xdr:to>
      <xdr:col>76</xdr:col>
      <xdr:colOff>165100</xdr:colOff>
      <xdr:row>36</xdr:row>
      <xdr:rowOff>4224</xdr:rowOff>
    </xdr:to>
    <xdr:sp macro="" textlink="">
      <xdr:nvSpPr>
        <xdr:cNvPr id="538" name="楕円 537"/>
        <xdr:cNvSpPr/>
      </xdr:nvSpPr>
      <xdr:spPr>
        <a:xfrm>
          <a:off x="145415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166801</xdr:rowOff>
    </xdr:from>
    <xdr:ext cx="534377" cy="259045"/>
    <xdr:sp macro="" textlink="">
      <xdr:nvSpPr>
        <xdr:cNvPr id="539" name="テキスト ボックス 538"/>
        <xdr:cNvSpPr txBox="1"/>
      </xdr:nvSpPr>
      <xdr:spPr>
        <a:xfrm>
          <a:off x="14325111" y="61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130081</xdr:rowOff>
    </xdr:from>
    <xdr:to>
      <xdr:col>72</xdr:col>
      <xdr:colOff>38100</xdr:colOff>
      <xdr:row>36</xdr:row>
      <xdr:rowOff>60231</xdr:rowOff>
    </xdr:to>
    <xdr:sp macro="" textlink="">
      <xdr:nvSpPr>
        <xdr:cNvPr id="540" name="楕円 539"/>
        <xdr:cNvSpPr/>
      </xdr:nvSpPr>
      <xdr:spPr>
        <a:xfrm>
          <a:off x="13652500" y="61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51358</xdr:rowOff>
    </xdr:from>
    <xdr:ext cx="534377" cy="259045"/>
    <xdr:sp macro="" textlink="">
      <xdr:nvSpPr>
        <xdr:cNvPr id="541" name="テキスト ボックス 540"/>
        <xdr:cNvSpPr txBox="1"/>
      </xdr:nvSpPr>
      <xdr:spPr>
        <a:xfrm>
          <a:off x="13436111" y="62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146540</xdr:rowOff>
    </xdr:from>
    <xdr:to>
      <xdr:col>67</xdr:col>
      <xdr:colOff>101600</xdr:colOff>
      <xdr:row>33</xdr:row>
      <xdr:rowOff>76690</xdr:rowOff>
    </xdr:to>
    <xdr:sp macro="" textlink="">
      <xdr:nvSpPr>
        <xdr:cNvPr id="542" name="楕円 541"/>
        <xdr:cNvSpPr/>
      </xdr:nvSpPr>
      <xdr:spPr>
        <a:xfrm>
          <a:off x="12763500" y="5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93217</xdr:rowOff>
    </xdr:from>
    <xdr:ext cx="534377" cy="259045"/>
    <xdr:sp macro="" textlink="">
      <xdr:nvSpPr>
        <xdr:cNvPr id="543" name="テキスト ボックス 542"/>
        <xdr:cNvSpPr txBox="1"/>
      </xdr:nvSpPr>
      <xdr:spPr>
        <a:xfrm>
          <a:off x="12547111" y="54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30200</xdr:rowOff>
    </xdr:from>
    <xdr:to>
      <xdr:col>85</xdr:col>
      <xdr:colOff>127000</xdr:colOff>
      <xdr:row>57</xdr:row>
      <xdr:rowOff>26452</xdr:rowOff>
    </xdr:to>
    <xdr:cxnSp macro="">
      <xdr:nvCxnSpPr>
        <xdr:cNvPr id="571" name="直線コネクタ 570"/>
        <xdr:cNvCxnSpPr/>
      </xdr:nvCxnSpPr>
      <xdr:spPr>
        <a:xfrm flipV="1">
          <a:off x="15481300" y="9117050"/>
          <a:ext cx="838200" cy="68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2" name="教育費平均値テキスト"/>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26452</xdr:rowOff>
    </xdr:from>
    <xdr:to>
      <xdr:col>81</xdr:col>
      <xdr:colOff>50800</xdr:colOff>
      <xdr:row>58</xdr:row>
      <xdr:rowOff>106096</xdr:rowOff>
    </xdr:to>
    <xdr:cxnSp macro="">
      <xdr:nvCxnSpPr>
        <xdr:cNvPr id="574" name="直線コネクタ 573"/>
        <xdr:cNvCxnSpPr/>
      </xdr:nvCxnSpPr>
      <xdr:spPr>
        <a:xfrm flipV="1">
          <a:off x="14592300" y="9799102"/>
          <a:ext cx="8890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106096</xdr:rowOff>
    </xdr:from>
    <xdr:to>
      <xdr:col>76</xdr:col>
      <xdr:colOff>114300</xdr:colOff>
      <xdr:row>59</xdr:row>
      <xdr:rowOff>10061</xdr:rowOff>
    </xdr:to>
    <xdr:cxnSp macro="">
      <xdr:nvCxnSpPr>
        <xdr:cNvPr id="577" name="直線コネクタ 576"/>
        <xdr:cNvCxnSpPr/>
      </xdr:nvCxnSpPr>
      <xdr:spPr>
        <a:xfrm flipV="1">
          <a:off x="13703300" y="10050196"/>
          <a:ext cx="8890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10061</xdr:rowOff>
    </xdr:from>
    <xdr:to>
      <xdr:col>71</xdr:col>
      <xdr:colOff>177800</xdr:colOff>
      <xdr:row>59</xdr:row>
      <xdr:rowOff>46203</xdr:rowOff>
    </xdr:to>
    <xdr:cxnSp macro="">
      <xdr:nvCxnSpPr>
        <xdr:cNvPr id="580" name="直線コネクタ 579"/>
        <xdr:cNvCxnSpPr/>
      </xdr:nvCxnSpPr>
      <xdr:spPr>
        <a:xfrm flipV="1">
          <a:off x="12814300" y="10125611"/>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150850</xdr:rowOff>
    </xdr:from>
    <xdr:to>
      <xdr:col>85</xdr:col>
      <xdr:colOff>177800</xdr:colOff>
      <xdr:row>53</xdr:row>
      <xdr:rowOff>81000</xdr:rowOff>
    </xdr:to>
    <xdr:sp macro="" textlink="">
      <xdr:nvSpPr>
        <xdr:cNvPr id="590" name="楕円 589"/>
        <xdr:cNvSpPr/>
      </xdr:nvSpPr>
      <xdr:spPr>
        <a:xfrm>
          <a:off x="16268700" y="90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2277</xdr:rowOff>
    </xdr:from>
    <xdr:ext cx="534377" cy="259045"/>
    <xdr:sp macro="" textlink="">
      <xdr:nvSpPr>
        <xdr:cNvPr id="591" name="教育費該当値テキスト"/>
        <xdr:cNvSpPr txBox="1"/>
      </xdr:nvSpPr>
      <xdr:spPr>
        <a:xfrm>
          <a:off x="16370300" y="89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147102</xdr:rowOff>
    </xdr:from>
    <xdr:to>
      <xdr:col>81</xdr:col>
      <xdr:colOff>101600</xdr:colOff>
      <xdr:row>57</xdr:row>
      <xdr:rowOff>77252</xdr:rowOff>
    </xdr:to>
    <xdr:sp macro="" textlink="">
      <xdr:nvSpPr>
        <xdr:cNvPr id="592" name="楕円 591"/>
        <xdr:cNvSpPr/>
      </xdr:nvSpPr>
      <xdr:spPr>
        <a:xfrm>
          <a:off x="15430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68379</xdr:rowOff>
    </xdr:from>
    <xdr:ext cx="534377" cy="259045"/>
    <xdr:sp macro="" textlink="">
      <xdr:nvSpPr>
        <xdr:cNvPr id="593" name="テキスト ボックス 592"/>
        <xdr:cNvSpPr txBox="1"/>
      </xdr:nvSpPr>
      <xdr:spPr>
        <a:xfrm>
          <a:off x="15214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55296</xdr:rowOff>
    </xdr:from>
    <xdr:to>
      <xdr:col>76</xdr:col>
      <xdr:colOff>165100</xdr:colOff>
      <xdr:row>58</xdr:row>
      <xdr:rowOff>156896</xdr:rowOff>
    </xdr:to>
    <xdr:sp macro="" textlink="">
      <xdr:nvSpPr>
        <xdr:cNvPr id="594" name="楕円 593"/>
        <xdr:cNvSpPr/>
      </xdr:nvSpPr>
      <xdr:spPr>
        <a:xfrm>
          <a:off x="14541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148023</xdr:rowOff>
    </xdr:from>
    <xdr:ext cx="534377" cy="259045"/>
    <xdr:sp macro="" textlink="">
      <xdr:nvSpPr>
        <xdr:cNvPr id="595" name="テキスト ボックス 594"/>
        <xdr:cNvSpPr txBox="1"/>
      </xdr:nvSpPr>
      <xdr:spPr>
        <a:xfrm>
          <a:off x="14325111" y="10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130711</xdr:rowOff>
    </xdr:from>
    <xdr:to>
      <xdr:col>72</xdr:col>
      <xdr:colOff>38100</xdr:colOff>
      <xdr:row>59</xdr:row>
      <xdr:rowOff>60861</xdr:rowOff>
    </xdr:to>
    <xdr:sp macro="" textlink="">
      <xdr:nvSpPr>
        <xdr:cNvPr id="596" name="楕円 595"/>
        <xdr:cNvSpPr/>
      </xdr:nvSpPr>
      <xdr:spPr>
        <a:xfrm>
          <a:off x="13652500" y="100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51988</xdr:rowOff>
    </xdr:from>
    <xdr:ext cx="534377" cy="259045"/>
    <xdr:sp macro="" textlink="">
      <xdr:nvSpPr>
        <xdr:cNvPr id="597" name="テキスト ボックス 596"/>
        <xdr:cNvSpPr txBox="1"/>
      </xdr:nvSpPr>
      <xdr:spPr>
        <a:xfrm>
          <a:off x="13436111" y="1016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166853</xdr:rowOff>
    </xdr:from>
    <xdr:to>
      <xdr:col>67</xdr:col>
      <xdr:colOff>101600</xdr:colOff>
      <xdr:row>59</xdr:row>
      <xdr:rowOff>97003</xdr:rowOff>
    </xdr:to>
    <xdr:sp macro="" textlink="">
      <xdr:nvSpPr>
        <xdr:cNvPr id="598" name="楕円 597"/>
        <xdr:cNvSpPr/>
      </xdr:nvSpPr>
      <xdr:spPr>
        <a:xfrm>
          <a:off x="12763500" y="10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88130</xdr:rowOff>
    </xdr:from>
    <xdr:ext cx="534377" cy="259045"/>
    <xdr:sp macro="" textlink="">
      <xdr:nvSpPr>
        <xdr:cNvPr id="599" name="テキスト ボックス 598"/>
        <xdr:cNvSpPr txBox="1"/>
      </xdr:nvSpPr>
      <xdr:spPr>
        <a:xfrm>
          <a:off x="12547111" y="102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83327</xdr:rowOff>
    </xdr:from>
    <xdr:to>
      <xdr:col>85</xdr:col>
      <xdr:colOff>127000</xdr:colOff>
      <xdr:row>78</xdr:row>
      <xdr:rowOff>134990</xdr:rowOff>
    </xdr:to>
    <xdr:cxnSp macro="">
      <xdr:nvCxnSpPr>
        <xdr:cNvPr id="626" name="直線コネクタ 625"/>
        <xdr:cNvCxnSpPr/>
      </xdr:nvCxnSpPr>
      <xdr:spPr>
        <a:xfrm flipV="1">
          <a:off x="15481300" y="13456427"/>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60376</xdr:rowOff>
    </xdr:from>
    <xdr:to>
      <xdr:col>81</xdr:col>
      <xdr:colOff>50800</xdr:colOff>
      <xdr:row>78</xdr:row>
      <xdr:rowOff>134990</xdr:rowOff>
    </xdr:to>
    <xdr:cxnSp macro="">
      <xdr:nvCxnSpPr>
        <xdr:cNvPr id="629" name="直線コネクタ 628"/>
        <xdr:cNvCxnSpPr/>
      </xdr:nvCxnSpPr>
      <xdr:spPr>
        <a:xfrm>
          <a:off x="14592300" y="1343347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0" name="フローチャート: 判断 629"/>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1" name="テキスト ボックス 630"/>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60376</xdr:rowOff>
    </xdr:from>
    <xdr:to>
      <xdr:col>76</xdr:col>
      <xdr:colOff>114300</xdr:colOff>
      <xdr:row>78</xdr:row>
      <xdr:rowOff>98186</xdr:rowOff>
    </xdr:to>
    <xdr:cxnSp macro="">
      <xdr:nvCxnSpPr>
        <xdr:cNvPr id="632" name="直線コネクタ 631"/>
        <xdr:cNvCxnSpPr/>
      </xdr:nvCxnSpPr>
      <xdr:spPr>
        <a:xfrm flipV="1">
          <a:off x="13703300" y="13433476"/>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3" name="フローチャート: 判断 632"/>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4" name="テキスト ボックス 633"/>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98186</xdr:rowOff>
    </xdr:from>
    <xdr:to>
      <xdr:col>71</xdr:col>
      <xdr:colOff>177800</xdr:colOff>
      <xdr:row>78</xdr:row>
      <xdr:rowOff>125206</xdr:rowOff>
    </xdr:to>
    <xdr:cxnSp macro="">
      <xdr:nvCxnSpPr>
        <xdr:cNvPr id="635" name="直線コネクタ 634"/>
        <xdr:cNvCxnSpPr/>
      </xdr:nvCxnSpPr>
      <xdr:spPr>
        <a:xfrm flipV="1">
          <a:off x="12814300" y="13471286"/>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6" name="フローチャート: 判断 635"/>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7" name="テキスト ボックス 636"/>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8" name="フローチャート: 判断 637"/>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39" name="テキスト ボックス 638"/>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32527</xdr:rowOff>
    </xdr:from>
    <xdr:to>
      <xdr:col>85</xdr:col>
      <xdr:colOff>177800</xdr:colOff>
      <xdr:row>78</xdr:row>
      <xdr:rowOff>134127</xdr:rowOff>
    </xdr:to>
    <xdr:sp macro="" textlink="">
      <xdr:nvSpPr>
        <xdr:cNvPr id="645" name="楕円 644"/>
        <xdr:cNvSpPr/>
      </xdr:nvSpPr>
      <xdr:spPr>
        <a:xfrm>
          <a:off x="162687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118904</xdr:rowOff>
    </xdr:from>
    <xdr:ext cx="469744" cy="259045"/>
    <xdr:sp macro="" textlink="">
      <xdr:nvSpPr>
        <xdr:cNvPr id="646" name="災害復旧費該当値テキスト"/>
        <xdr:cNvSpPr txBox="1"/>
      </xdr:nvSpPr>
      <xdr:spPr>
        <a:xfrm>
          <a:off x="16370300" y="1332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84190</xdr:rowOff>
    </xdr:from>
    <xdr:to>
      <xdr:col>81</xdr:col>
      <xdr:colOff>101600</xdr:colOff>
      <xdr:row>79</xdr:row>
      <xdr:rowOff>14340</xdr:rowOff>
    </xdr:to>
    <xdr:sp macro="" textlink="">
      <xdr:nvSpPr>
        <xdr:cNvPr id="647" name="楕円 646"/>
        <xdr:cNvSpPr/>
      </xdr:nvSpPr>
      <xdr:spPr>
        <a:xfrm>
          <a:off x="15430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5467</xdr:rowOff>
    </xdr:from>
    <xdr:ext cx="378565" cy="259045"/>
    <xdr:sp macro="" textlink="">
      <xdr:nvSpPr>
        <xdr:cNvPr id="648" name="テキスト ボックス 647"/>
        <xdr:cNvSpPr txBox="1"/>
      </xdr:nvSpPr>
      <xdr:spPr>
        <a:xfrm>
          <a:off x="15292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9576</xdr:rowOff>
    </xdr:from>
    <xdr:to>
      <xdr:col>76</xdr:col>
      <xdr:colOff>165100</xdr:colOff>
      <xdr:row>78</xdr:row>
      <xdr:rowOff>111176</xdr:rowOff>
    </xdr:to>
    <xdr:sp macro="" textlink="">
      <xdr:nvSpPr>
        <xdr:cNvPr id="649" name="楕円 648"/>
        <xdr:cNvSpPr/>
      </xdr:nvSpPr>
      <xdr:spPr>
        <a:xfrm>
          <a:off x="14541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102303</xdr:rowOff>
    </xdr:from>
    <xdr:ext cx="469744" cy="259045"/>
    <xdr:sp macro="" textlink="">
      <xdr:nvSpPr>
        <xdr:cNvPr id="650" name="テキスト ボックス 649"/>
        <xdr:cNvSpPr txBox="1"/>
      </xdr:nvSpPr>
      <xdr:spPr>
        <a:xfrm>
          <a:off x="14357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47386</xdr:rowOff>
    </xdr:from>
    <xdr:to>
      <xdr:col>72</xdr:col>
      <xdr:colOff>38100</xdr:colOff>
      <xdr:row>78</xdr:row>
      <xdr:rowOff>148986</xdr:rowOff>
    </xdr:to>
    <xdr:sp macro="" textlink="">
      <xdr:nvSpPr>
        <xdr:cNvPr id="651" name="楕円 650"/>
        <xdr:cNvSpPr/>
      </xdr:nvSpPr>
      <xdr:spPr>
        <a:xfrm>
          <a:off x="13652500" y="134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140113</xdr:rowOff>
    </xdr:from>
    <xdr:ext cx="378565" cy="259045"/>
    <xdr:sp macro="" textlink="">
      <xdr:nvSpPr>
        <xdr:cNvPr id="652" name="テキスト ボックス 651"/>
        <xdr:cNvSpPr txBox="1"/>
      </xdr:nvSpPr>
      <xdr:spPr>
        <a:xfrm>
          <a:off x="13514017" y="13513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74406</xdr:rowOff>
    </xdr:from>
    <xdr:to>
      <xdr:col>67</xdr:col>
      <xdr:colOff>101600</xdr:colOff>
      <xdr:row>79</xdr:row>
      <xdr:rowOff>4556</xdr:rowOff>
    </xdr:to>
    <xdr:sp macro="" textlink="">
      <xdr:nvSpPr>
        <xdr:cNvPr id="653" name="楕円 652"/>
        <xdr:cNvSpPr/>
      </xdr:nvSpPr>
      <xdr:spPr>
        <a:xfrm>
          <a:off x="127635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167133</xdr:rowOff>
    </xdr:from>
    <xdr:ext cx="378565" cy="259045"/>
    <xdr:sp macro="" textlink="">
      <xdr:nvSpPr>
        <xdr:cNvPr id="654" name="テキスト ボックス 653"/>
        <xdr:cNvSpPr txBox="1"/>
      </xdr:nvSpPr>
      <xdr:spPr>
        <a:xfrm>
          <a:off x="12625017" y="1354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5" name="テキスト ボックス 66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7" name="テキスト ボックス 66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100940</xdr:rowOff>
    </xdr:from>
    <xdr:to>
      <xdr:col>85</xdr:col>
      <xdr:colOff>126364</xdr:colOff>
      <xdr:row>98</xdr:row>
      <xdr:rowOff>150203</xdr:rowOff>
    </xdr:to>
    <xdr:cxnSp macro="">
      <xdr:nvCxnSpPr>
        <xdr:cNvPr id="679" name="直線コネクタ 678"/>
        <xdr:cNvCxnSpPr/>
      </xdr:nvCxnSpPr>
      <xdr:spPr>
        <a:xfrm flipV="1">
          <a:off x="16317595" y="15702890"/>
          <a:ext cx="1269" cy="124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154030</xdr:rowOff>
    </xdr:from>
    <xdr:ext cx="534377" cy="259045"/>
    <xdr:sp macro="" textlink="">
      <xdr:nvSpPr>
        <xdr:cNvPr id="680" name="公債費最小値テキスト"/>
        <xdr:cNvSpPr txBox="1"/>
      </xdr:nvSpPr>
      <xdr:spPr>
        <a:xfrm>
          <a:off x="16370300" y="169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150203</xdr:rowOff>
    </xdr:from>
    <xdr:to>
      <xdr:col>86</xdr:col>
      <xdr:colOff>25400</xdr:colOff>
      <xdr:row>98</xdr:row>
      <xdr:rowOff>150203</xdr:rowOff>
    </xdr:to>
    <xdr:cxnSp macro="">
      <xdr:nvCxnSpPr>
        <xdr:cNvPr id="681" name="直線コネクタ 680"/>
        <xdr:cNvCxnSpPr/>
      </xdr:nvCxnSpPr>
      <xdr:spPr>
        <a:xfrm>
          <a:off x="16230600" y="16952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47617</xdr:rowOff>
    </xdr:from>
    <xdr:ext cx="599010" cy="259045"/>
    <xdr:sp macro="" textlink="">
      <xdr:nvSpPr>
        <xdr:cNvPr id="682" name="公債費最大値テキスト"/>
        <xdr:cNvSpPr txBox="1"/>
      </xdr:nvSpPr>
      <xdr:spPr>
        <a:xfrm>
          <a:off x="16370300" y="1547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100940</xdr:rowOff>
    </xdr:from>
    <xdr:to>
      <xdr:col>86</xdr:col>
      <xdr:colOff>25400</xdr:colOff>
      <xdr:row>91</xdr:row>
      <xdr:rowOff>100940</xdr:rowOff>
    </xdr:to>
    <xdr:cxnSp macro="">
      <xdr:nvCxnSpPr>
        <xdr:cNvPr id="683" name="直線コネクタ 682"/>
        <xdr:cNvCxnSpPr/>
      </xdr:nvCxnSpPr>
      <xdr:spPr>
        <a:xfrm>
          <a:off x="16230600" y="157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150203</xdr:rowOff>
    </xdr:from>
    <xdr:to>
      <xdr:col>85</xdr:col>
      <xdr:colOff>127000</xdr:colOff>
      <xdr:row>99</xdr:row>
      <xdr:rowOff>29935</xdr:rowOff>
    </xdr:to>
    <xdr:cxnSp macro="">
      <xdr:nvCxnSpPr>
        <xdr:cNvPr id="684" name="直線コネクタ 683"/>
        <xdr:cNvCxnSpPr/>
      </xdr:nvCxnSpPr>
      <xdr:spPr>
        <a:xfrm flipV="1">
          <a:off x="15481300" y="16952303"/>
          <a:ext cx="8382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97387</xdr:rowOff>
    </xdr:from>
    <xdr:ext cx="534377" cy="259045"/>
    <xdr:sp macro="" textlink="">
      <xdr:nvSpPr>
        <xdr:cNvPr id="685" name="公債費平均値テキスト"/>
        <xdr:cNvSpPr txBox="1"/>
      </xdr:nvSpPr>
      <xdr:spPr>
        <a:xfrm>
          <a:off x="16370300" y="1621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74510</xdr:rowOff>
    </xdr:from>
    <xdr:to>
      <xdr:col>85</xdr:col>
      <xdr:colOff>177800</xdr:colOff>
      <xdr:row>96</xdr:row>
      <xdr:rowOff>4660</xdr:rowOff>
    </xdr:to>
    <xdr:sp macro="" textlink="">
      <xdr:nvSpPr>
        <xdr:cNvPr id="686" name="フローチャート: 判断 685"/>
        <xdr:cNvSpPr/>
      </xdr:nvSpPr>
      <xdr:spPr>
        <a:xfrm>
          <a:off x="162687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29935</xdr:rowOff>
    </xdr:from>
    <xdr:to>
      <xdr:col>81</xdr:col>
      <xdr:colOff>50800</xdr:colOff>
      <xdr:row>99</xdr:row>
      <xdr:rowOff>55944</xdr:rowOff>
    </xdr:to>
    <xdr:cxnSp macro="">
      <xdr:nvCxnSpPr>
        <xdr:cNvPr id="687" name="直線コネクタ 686"/>
        <xdr:cNvCxnSpPr/>
      </xdr:nvCxnSpPr>
      <xdr:spPr>
        <a:xfrm flipV="1">
          <a:off x="14592300" y="17003485"/>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110643</xdr:rowOff>
    </xdr:from>
    <xdr:to>
      <xdr:col>81</xdr:col>
      <xdr:colOff>101600</xdr:colOff>
      <xdr:row>96</xdr:row>
      <xdr:rowOff>40793</xdr:rowOff>
    </xdr:to>
    <xdr:sp macro="" textlink="">
      <xdr:nvSpPr>
        <xdr:cNvPr id="688" name="フローチャート: 判断 687"/>
        <xdr:cNvSpPr/>
      </xdr:nvSpPr>
      <xdr:spPr>
        <a:xfrm>
          <a:off x="15430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57320</xdr:rowOff>
    </xdr:from>
    <xdr:ext cx="534377" cy="259045"/>
    <xdr:sp macro="" textlink="">
      <xdr:nvSpPr>
        <xdr:cNvPr id="689" name="テキスト ボックス 688"/>
        <xdr:cNvSpPr txBox="1"/>
      </xdr:nvSpPr>
      <xdr:spPr>
        <a:xfrm>
          <a:off x="15214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55944</xdr:rowOff>
    </xdr:from>
    <xdr:to>
      <xdr:col>76</xdr:col>
      <xdr:colOff>114300</xdr:colOff>
      <xdr:row>99</xdr:row>
      <xdr:rowOff>76797</xdr:rowOff>
    </xdr:to>
    <xdr:cxnSp macro="">
      <xdr:nvCxnSpPr>
        <xdr:cNvPr id="690" name="直線コネクタ 689"/>
        <xdr:cNvCxnSpPr/>
      </xdr:nvCxnSpPr>
      <xdr:spPr>
        <a:xfrm flipV="1">
          <a:off x="13703300" y="17029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135293</xdr:rowOff>
    </xdr:from>
    <xdr:to>
      <xdr:col>76</xdr:col>
      <xdr:colOff>165100</xdr:colOff>
      <xdr:row>96</xdr:row>
      <xdr:rowOff>65443</xdr:rowOff>
    </xdr:to>
    <xdr:sp macro="" textlink="">
      <xdr:nvSpPr>
        <xdr:cNvPr id="691" name="フローチャート: 判断 690"/>
        <xdr:cNvSpPr/>
      </xdr:nvSpPr>
      <xdr:spPr>
        <a:xfrm>
          <a:off x="14541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81970</xdr:rowOff>
    </xdr:from>
    <xdr:ext cx="534377" cy="259045"/>
    <xdr:sp macro="" textlink="">
      <xdr:nvSpPr>
        <xdr:cNvPr id="692" name="テキスト ボックス 691"/>
        <xdr:cNvSpPr txBox="1"/>
      </xdr:nvSpPr>
      <xdr:spPr>
        <a:xfrm>
          <a:off x="14325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76797</xdr:rowOff>
    </xdr:from>
    <xdr:to>
      <xdr:col>71</xdr:col>
      <xdr:colOff>177800</xdr:colOff>
      <xdr:row>99</xdr:row>
      <xdr:rowOff>99200</xdr:rowOff>
    </xdr:to>
    <xdr:cxnSp macro="">
      <xdr:nvCxnSpPr>
        <xdr:cNvPr id="693" name="直線コネクタ 692"/>
        <xdr:cNvCxnSpPr/>
      </xdr:nvCxnSpPr>
      <xdr:spPr>
        <a:xfrm flipV="1">
          <a:off x="12814300" y="170503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99098</xdr:rowOff>
    </xdr:from>
    <xdr:to>
      <xdr:col>72</xdr:col>
      <xdr:colOff>38100</xdr:colOff>
      <xdr:row>96</xdr:row>
      <xdr:rowOff>29248</xdr:rowOff>
    </xdr:to>
    <xdr:sp macro="" textlink="">
      <xdr:nvSpPr>
        <xdr:cNvPr id="694" name="フローチャート: 判断 693"/>
        <xdr:cNvSpPr/>
      </xdr:nvSpPr>
      <xdr:spPr>
        <a:xfrm>
          <a:off x="13652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45775</xdr:rowOff>
    </xdr:from>
    <xdr:ext cx="534377" cy="259045"/>
    <xdr:sp macro="" textlink="">
      <xdr:nvSpPr>
        <xdr:cNvPr id="695" name="テキスト ボックス 694"/>
        <xdr:cNvSpPr txBox="1"/>
      </xdr:nvSpPr>
      <xdr:spPr>
        <a:xfrm>
          <a:off x="13436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88748</xdr:rowOff>
    </xdr:from>
    <xdr:to>
      <xdr:col>67</xdr:col>
      <xdr:colOff>101600</xdr:colOff>
      <xdr:row>96</xdr:row>
      <xdr:rowOff>18898</xdr:rowOff>
    </xdr:to>
    <xdr:sp macro="" textlink="">
      <xdr:nvSpPr>
        <xdr:cNvPr id="696" name="フローチャート: 判断 695"/>
        <xdr:cNvSpPr/>
      </xdr:nvSpPr>
      <xdr:spPr>
        <a:xfrm>
          <a:off x="12763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35425</xdr:rowOff>
    </xdr:from>
    <xdr:ext cx="534377" cy="259045"/>
    <xdr:sp macro="" textlink="">
      <xdr:nvSpPr>
        <xdr:cNvPr id="697" name="テキスト ボックス 696"/>
        <xdr:cNvSpPr txBox="1"/>
      </xdr:nvSpPr>
      <xdr:spPr>
        <a:xfrm>
          <a:off x="12547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99403</xdr:rowOff>
    </xdr:from>
    <xdr:to>
      <xdr:col>85</xdr:col>
      <xdr:colOff>177800</xdr:colOff>
      <xdr:row>99</xdr:row>
      <xdr:rowOff>29553</xdr:rowOff>
    </xdr:to>
    <xdr:sp macro="" textlink="">
      <xdr:nvSpPr>
        <xdr:cNvPr id="703" name="楕円 702"/>
        <xdr:cNvSpPr/>
      </xdr:nvSpPr>
      <xdr:spPr>
        <a:xfrm>
          <a:off x="16268700" y="169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14330</xdr:rowOff>
    </xdr:from>
    <xdr:ext cx="534377" cy="259045"/>
    <xdr:sp macro="" textlink="">
      <xdr:nvSpPr>
        <xdr:cNvPr id="704" name="公債費該当値テキスト"/>
        <xdr:cNvSpPr txBox="1"/>
      </xdr:nvSpPr>
      <xdr:spPr>
        <a:xfrm>
          <a:off x="16370300"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150585</xdr:rowOff>
    </xdr:from>
    <xdr:to>
      <xdr:col>81</xdr:col>
      <xdr:colOff>101600</xdr:colOff>
      <xdr:row>99</xdr:row>
      <xdr:rowOff>80735</xdr:rowOff>
    </xdr:to>
    <xdr:sp macro="" textlink="">
      <xdr:nvSpPr>
        <xdr:cNvPr id="705" name="楕円 704"/>
        <xdr:cNvSpPr/>
      </xdr:nvSpPr>
      <xdr:spPr>
        <a:xfrm>
          <a:off x="15430500" y="1695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71862</xdr:rowOff>
    </xdr:from>
    <xdr:ext cx="534377" cy="259045"/>
    <xdr:sp macro="" textlink="">
      <xdr:nvSpPr>
        <xdr:cNvPr id="706" name="テキスト ボックス 705"/>
        <xdr:cNvSpPr txBox="1"/>
      </xdr:nvSpPr>
      <xdr:spPr>
        <a:xfrm>
          <a:off x="15214111" y="170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5144</xdr:rowOff>
    </xdr:from>
    <xdr:to>
      <xdr:col>76</xdr:col>
      <xdr:colOff>165100</xdr:colOff>
      <xdr:row>99</xdr:row>
      <xdr:rowOff>106744</xdr:rowOff>
    </xdr:to>
    <xdr:sp macro="" textlink="">
      <xdr:nvSpPr>
        <xdr:cNvPr id="707" name="楕円 706"/>
        <xdr:cNvSpPr/>
      </xdr:nvSpPr>
      <xdr:spPr>
        <a:xfrm>
          <a:off x="14541500" y="169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97871</xdr:rowOff>
    </xdr:from>
    <xdr:ext cx="534377" cy="259045"/>
    <xdr:sp macro="" textlink="">
      <xdr:nvSpPr>
        <xdr:cNvPr id="708" name="テキスト ボックス 707"/>
        <xdr:cNvSpPr txBox="1"/>
      </xdr:nvSpPr>
      <xdr:spPr>
        <a:xfrm>
          <a:off x="14325111" y="170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25997</xdr:rowOff>
    </xdr:from>
    <xdr:to>
      <xdr:col>72</xdr:col>
      <xdr:colOff>38100</xdr:colOff>
      <xdr:row>99</xdr:row>
      <xdr:rowOff>127597</xdr:rowOff>
    </xdr:to>
    <xdr:sp macro="" textlink="">
      <xdr:nvSpPr>
        <xdr:cNvPr id="709" name="楕円 708"/>
        <xdr:cNvSpPr/>
      </xdr:nvSpPr>
      <xdr:spPr>
        <a:xfrm>
          <a:off x="13652500" y="169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118724</xdr:rowOff>
    </xdr:from>
    <xdr:ext cx="534377" cy="259045"/>
    <xdr:sp macro="" textlink="">
      <xdr:nvSpPr>
        <xdr:cNvPr id="710" name="テキスト ボックス 709"/>
        <xdr:cNvSpPr txBox="1"/>
      </xdr:nvSpPr>
      <xdr:spPr>
        <a:xfrm>
          <a:off x="13436111" y="170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48400</xdr:rowOff>
    </xdr:from>
    <xdr:to>
      <xdr:col>67</xdr:col>
      <xdr:colOff>101600</xdr:colOff>
      <xdr:row>99</xdr:row>
      <xdr:rowOff>150000</xdr:rowOff>
    </xdr:to>
    <xdr:sp macro="" textlink="">
      <xdr:nvSpPr>
        <xdr:cNvPr id="711" name="楕円 710"/>
        <xdr:cNvSpPr/>
      </xdr:nvSpPr>
      <xdr:spPr>
        <a:xfrm>
          <a:off x="12763500" y="170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141127</xdr:rowOff>
    </xdr:from>
    <xdr:ext cx="534377" cy="259045"/>
    <xdr:sp macro="" textlink="">
      <xdr:nvSpPr>
        <xdr:cNvPr id="712" name="テキスト ボックス 711"/>
        <xdr:cNvSpPr txBox="1"/>
      </xdr:nvSpPr>
      <xdr:spPr>
        <a:xfrm>
          <a:off x="12547111" y="171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38" name="直線コネクタ 737"/>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1" name="諸支出金最大値テキスト"/>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2" name="直線コネクタ 741"/>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4"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5" name="フローチャート: 判断 744"/>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7" name="フローチャート: 判断 746"/>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48" name="テキスト ボックス 747"/>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0" name="フローチャート: 判断 749"/>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1" name="テキスト ボックス 750"/>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3" name="フローチャート: 判断 752"/>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4" name="テキスト ボックス 753"/>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5" name="フローチャート: 判断 754"/>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6" name="テキスト ボックス 755"/>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ついても、消防費、教育費を除く全ての経費について類似団体平均を下回っている。特に農林水産業費、民生費、土木費、公債費は類似団体内順位の中で最も低くなっている。消防費については類似団体平均をとほぼ同額であるが、要因としては、南海トラフ特別強化対策地域に指定され、近年防災関係の予算に重点配分してきたことによる。教育費については、令和元年度から（逓次繰越により実際の支出令和２年度から）新学校給食センター建設事業、総合体育館吊り天井耐震化、学校施設ネットワーク整備、及びタブレット配備などを実施したため大きく増加となった。今後は少子高齢化に伴う更なる民生費の割合の増、老朽化した公共施設の更新整備の経費の増などが見込まれているため、引き続き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年度から決算剰余金の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のうちの一部を公共施設等整備基金に積み立てたため、財政政調整基金への積立額が減少し、基金残高が減少傾向にあったが、令和２年度は、決算剰余金を財政調整基金へ積み立てたこと、また、土地開発基金を廃止したことに伴う積み立てにより、財政調整基金残高は</a:t>
          </a:r>
          <a:r>
            <a:rPr kumimoji="1" lang="en-US" altLang="ja-JP" sz="1100">
              <a:latin typeface="ＭＳ ゴシック" pitchFamily="49" charset="-128"/>
              <a:ea typeface="ＭＳ ゴシック" pitchFamily="49" charset="-128"/>
            </a:rPr>
            <a:t>37,705</a:t>
          </a:r>
          <a:r>
            <a:rPr kumimoji="1" lang="ja-JP" altLang="en-US" sz="1100">
              <a:latin typeface="ＭＳ ゴシック" pitchFamily="49" charset="-128"/>
              <a:ea typeface="ＭＳ ゴシック" pitchFamily="49" charset="-128"/>
            </a:rPr>
            <a:t>千円の増となった。</a:t>
          </a:r>
        </a:p>
        <a:p>
          <a:r>
            <a:rPr kumimoji="1" lang="ja-JP" altLang="en-US" sz="1100">
              <a:latin typeface="ＭＳ ゴシック" pitchFamily="49" charset="-128"/>
              <a:ea typeface="ＭＳ ゴシック" pitchFamily="49" charset="-128"/>
            </a:rPr>
            <a:t>　実質収支額については、適切な予算管理を行うことができ、減少となった。実質単年度収支については、土地開発基金を廃止し、その一部を財政調整基金に積み立てたため、赤字額は大きく減少したが、４年連続の赤字となった。</a:t>
          </a:r>
        </a:p>
        <a:p>
          <a:r>
            <a:rPr kumimoji="1" lang="ja-JP" altLang="en-US" sz="1100">
              <a:latin typeface="ＭＳ ゴシック" pitchFamily="49" charset="-128"/>
              <a:ea typeface="ＭＳ ゴシック" pitchFamily="49" charset="-128"/>
            </a:rPr>
            <a:t>　本町は交付税及び臨時財政対策債など依存財源の増減により大きく左右される脆弱な財政構造のため、今後も歳出の抑制を図り、適正な財政運営に努める。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全会計において黒字となっているが、特に一般会計は外部要因に影響を受けやすい脆弱な財政構造となっているため、引き続き適切な財政運営に努める。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10979828</v>
      </c>
      <c r="BO4" s="464"/>
      <c r="BP4" s="464"/>
      <c r="BQ4" s="464"/>
      <c r="BR4" s="464"/>
      <c r="BS4" s="464"/>
      <c r="BT4" s="464"/>
      <c r="BU4" s="465"/>
      <c r="BV4" s="463">
        <v>7734792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5.2</v>
      </c>
      <c r="CU4" s="648"/>
      <c r="CV4" s="648"/>
      <c r="CW4" s="648"/>
      <c r="CX4" s="648"/>
      <c r="CY4" s="648"/>
      <c r="CZ4" s="648"/>
      <c r="DA4" s="649"/>
      <c r="DB4" s="647">
        <v>6.5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10653304</v>
      </c>
      <c r="BO5" s="469"/>
      <c r="BP5" s="469"/>
      <c r="BQ5" s="469"/>
      <c r="BR5" s="469"/>
      <c r="BS5" s="469"/>
      <c r="BT5" s="469"/>
      <c r="BU5" s="470"/>
      <c r="BV5" s="468">
        <v>7365673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90.6</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326524</v>
      </c>
      <c r="BO6" s="469"/>
      <c r="BP6" s="469"/>
      <c r="BQ6" s="469"/>
      <c r="BR6" s="469"/>
      <c r="BS6" s="469"/>
      <c r="BT6" s="469"/>
      <c r="BU6" s="470"/>
      <c r="BV6" s="468">
        <v>369119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95.1</v>
      </c>
      <c r="CU6" s="622"/>
      <c r="CV6" s="622"/>
      <c r="CW6" s="622"/>
      <c r="CX6" s="622"/>
      <c r="CY6" s="622"/>
      <c r="CZ6" s="622"/>
      <c r="DA6" s="623"/>
      <c r="DB6" s="621">
        <v>94.5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57245</v>
      </c>
      <c r="BO7" s="469"/>
      <c r="BP7" s="469"/>
      <c r="BQ7" s="469"/>
      <c r="BR7" s="469"/>
      <c r="BS7" s="469"/>
      <c r="BT7" s="469"/>
      <c r="BU7" s="470"/>
      <c r="BV7" s="468">
        <v>53810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5130814</v>
      </c>
      <c r="CU7" s="469"/>
      <c r="CV7" s="469"/>
      <c r="CW7" s="469"/>
      <c r="CX7" s="469"/>
      <c r="CY7" s="469"/>
      <c r="CZ7" s="469"/>
      <c r="DA7" s="470"/>
      <c r="DB7" s="468">
        <v>4873545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269279</v>
      </c>
      <c r="BO8" s="469"/>
      <c r="BP8" s="469"/>
      <c r="BQ8" s="469"/>
      <c r="BR8" s="469"/>
      <c r="BS8" s="469"/>
      <c r="BT8" s="469"/>
      <c r="BU8" s="470"/>
      <c r="BV8" s="468">
        <v>315309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0.53</v>
      </c>
      <c r="CU8" s="582"/>
      <c r="CV8" s="582"/>
      <c r="CW8" s="582"/>
      <c r="CX8" s="582"/>
      <c r="CY8" s="582"/>
      <c r="CZ8" s="582"/>
      <c r="DA8" s="583"/>
      <c r="DB8" s="581">
        <v>0.53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16617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-46030</v>
      </c>
      <c r="BO9" s="469"/>
      <c r="BP9" s="469"/>
      <c r="BQ9" s="469"/>
      <c r="BR9" s="469"/>
      <c r="BS9" s="469"/>
      <c r="BT9" s="469"/>
      <c r="BU9" s="470"/>
      <c r="BV9" s="468">
        <v>71850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18707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357466</v>
      </c>
      <c r="BO10" s="469"/>
      <c r="BP10" s="469"/>
      <c r="BQ10" s="469"/>
      <c r="BR10" s="469"/>
      <c r="BS10" s="469"/>
      <c r="BT10" s="469"/>
      <c r="BU10" s="470"/>
      <c r="BV10" s="468">
        <v>22803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17126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319761</v>
      </c>
      <c r="BO12" s="469"/>
      <c r="BP12" s="469"/>
      <c r="BQ12" s="469"/>
      <c r="BR12" s="469"/>
      <c r="BS12" s="469"/>
      <c r="BT12" s="469"/>
      <c r="BU12" s="470"/>
      <c r="BV12" s="468">
        <v>417832</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16678</v>
      </c>
      <c r="S13" s="572"/>
      <c r="T13" s="572"/>
      <c r="U13" s="572"/>
      <c r="V13" s="573"/>
      <c r="W13" s="559" t="s">
        <v>140</v>
      </c>
      <c r="X13" s="481"/>
      <c r="Y13" s="481"/>
      <c r="Z13" s="481"/>
      <c r="AA13" s="481"/>
      <c r="AB13" s="482"/>
      <c r="AC13" s="444">
        <v>1850</v>
      </c>
      <c r="AD13" s="445"/>
      <c r="AE13" s="445"/>
      <c r="AF13" s="445"/>
      <c r="AG13" s="446"/>
      <c r="AH13" s="444">
        <v>2014</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-8325</v>
      </c>
      <c r="BO13" s="469"/>
      <c r="BP13" s="469"/>
      <c r="BQ13" s="469"/>
      <c r="BR13" s="469"/>
      <c r="BS13" s="469"/>
      <c r="BT13" s="469"/>
      <c r="BU13" s="470"/>
      <c r="BV13" s="468">
        <v>-323179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5.2</v>
      </c>
      <c r="CU13" s="439"/>
      <c r="CV13" s="439"/>
      <c r="CW13" s="439"/>
      <c r="CX13" s="439"/>
      <c r="CY13" s="439"/>
      <c r="CZ13" s="439"/>
      <c r="DA13" s="440"/>
      <c r="DB13" s="438">
        <v>4.7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17693</v>
      </c>
      <c r="S14" s="572"/>
      <c r="T14" s="572"/>
      <c r="U14" s="572"/>
      <c r="V14" s="573"/>
      <c r="W14" s="574"/>
      <c r="X14" s="484"/>
      <c r="Y14" s="484"/>
      <c r="Z14" s="484"/>
      <c r="AA14" s="484"/>
      <c r="AB14" s="485"/>
      <c r="AC14" s="564">
        <v>19.100000000000001</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30</v>
      </c>
      <c r="CU14" s="576"/>
      <c r="CV14" s="576"/>
      <c r="CW14" s="576"/>
      <c r="CX14" s="576"/>
      <c r="CY14" s="576"/>
      <c r="CZ14" s="576"/>
      <c r="DA14" s="577"/>
      <c r="DB14" s="575">
        <v>29.1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17080</v>
      </c>
      <c r="S15" s="572"/>
      <c r="T15" s="572"/>
      <c r="U15" s="572"/>
      <c r="V15" s="573"/>
      <c r="W15" s="559" t="s">
        <v>148</v>
      </c>
      <c r="X15" s="481"/>
      <c r="Y15" s="481"/>
      <c r="Z15" s="481"/>
      <c r="AA15" s="481"/>
      <c r="AB15" s="482"/>
      <c r="AC15" s="444">
        <v>2379</v>
      </c>
      <c r="AD15" s="445"/>
      <c r="AE15" s="445"/>
      <c r="AF15" s="445"/>
      <c r="AG15" s="446"/>
      <c r="AH15" s="444">
        <v>2629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2216184</v>
      </c>
      <c r="BO15" s="464"/>
      <c r="BP15" s="464"/>
      <c r="BQ15" s="464"/>
      <c r="BR15" s="464"/>
      <c r="BS15" s="464"/>
      <c r="BT15" s="464"/>
      <c r="BU15" s="465"/>
      <c r="BV15" s="463">
        <v>2123713</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24.6</v>
      </c>
      <c r="AD16" s="565"/>
      <c r="AE16" s="565"/>
      <c r="AF16" s="565"/>
      <c r="AG16" s="566"/>
      <c r="AH16" s="564">
        <v>24.8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4280371</v>
      </c>
      <c r="BO16" s="469"/>
      <c r="BP16" s="469"/>
      <c r="BQ16" s="469"/>
      <c r="BR16" s="469"/>
      <c r="BS16" s="469"/>
      <c r="BT16" s="469"/>
      <c r="BU16" s="470"/>
      <c r="BV16" s="468">
        <v>4057263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5450</v>
      </c>
      <c r="AD17" s="445"/>
      <c r="AE17" s="445"/>
      <c r="AF17" s="445"/>
      <c r="AG17" s="446"/>
      <c r="AH17" s="444">
        <v>5966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2823506</v>
      </c>
      <c r="BO17" s="469"/>
      <c r="BP17" s="469"/>
      <c r="BQ17" s="469"/>
      <c r="BR17" s="469"/>
      <c r="BS17" s="469"/>
      <c r="BT17" s="469"/>
      <c r="BU17" s="470"/>
      <c r="BV17" s="468">
        <v>2697272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38.369999999999997</v>
      </c>
      <c r="M18" s="533"/>
      <c r="N18" s="533"/>
      <c r="O18" s="533"/>
      <c r="P18" s="533"/>
      <c r="Q18" s="533"/>
      <c r="R18" s="534"/>
      <c r="S18" s="534"/>
      <c r="T18" s="534"/>
      <c r="U18" s="534"/>
      <c r="V18" s="535"/>
      <c r="W18" s="549"/>
      <c r="X18" s="550"/>
      <c r="Y18" s="550"/>
      <c r="Z18" s="550"/>
      <c r="AA18" s="550"/>
      <c r="AB18" s="560"/>
      <c r="AC18" s="432">
        <v>56.3</v>
      </c>
      <c r="AD18" s="433"/>
      <c r="AE18" s="433"/>
      <c r="AF18" s="433"/>
      <c r="AG18" s="536"/>
      <c r="AH18" s="432">
        <v>56.2</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4620694</v>
      </c>
      <c r="BO18" s="469"/>
      <c r="BP18" s="469"/>
      <c r="BQ18" s="469"/>
      <c r="BR18" s="469"/>
      <c r="BS18" s="469"/>
      <c r="BT18" s="469"/>
      <c r="BU18" s="470"/>
      <c r="BV18" s="468">
        <v>4517505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433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6722593</v>
      </c>
      <c r="BO19" s="469"/>
      <c r="BP19" s="469"/>
      <c r="BQ19" s="469"/>
      <c r="BR19" s="469"/>
      <c r="BS19" s="469"/>
      <c r="BT19" s="469"/>
      <c r="BU19" s="470"/>
      <c r="BV19" s="468">
        <v>6140786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6533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7321326</v>
      </c>
      <c r="BO23" s="469"/>
      <c r="BP23" s="469"/>
      <c r="BQ23" s="469"/>
      <c r="BR23" s="469"/>
      <c r="BS23" s="469"/>
      <c r="BT23" s="469"/>
      <c r="BU23" s="470"/>
      <c r="BV23" s="468">
        <v>6782062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7710</v>
      </c>
      <c r="R24" s="445"/>
      <c r="S24" s="445"/>
      <c r="T24" s="445"/>
      <c r="U24" s="445"/>
      <c r="V24" s="446"/>
      <c r="W24" s="510"/>
      <c r="X24" s="501"/>
      <c r="Y24" s="502"/>
      <c r="Z24" s="441" t="s">
        <v>172</v>
      </c>
      <c r="AA24" s="442"/>
      <c r="AB24" s="442"/>
      <c r="AC24" s="442"/>
      <c r="AD24" s="442"/>
      <c r="AE24" s="442"/>
      <c r="AF24" s="442"/>
      <c r="AG24" s="443"/>
      <c r="AH24" s="444">
        <v>183</v>
      </c>
      <c r="AI24" s="445"/>
      <c r="AJ24" s="445"/>
      <c r="AK24" s="445"/>
      <c r="AL24" s="446"/>
      <c r="AM24" s="444">
        <v>520635</v>
      </c>
      <c r="AN24" s="445"/>
      <c r="AO24" s="445"/>
      <c r="AP24" s="445"/>
      <c r="AQ24" s="445"/>
      <c r="AR24" s="446"/>
      <c r="AS24" s="444">
        <v>2845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5469360</v>
      </c>
      <c r="BO24" s="469"/>
      <c r="BP24" s="469"/>
      <c r="BQ24" s="469"/>
      <c r="BR24" s="469"/>
      <c r="BS24" s="469"/>
      <c r="BT24" s="469"/>
      <c r="BU24" s="470"/>
      <c r="BV24" s="468">
        <v>5006144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6030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2433</v>
      </c>
      <c r="BO25" s="464"/>
      <c r="BP25" s="464"/>
      <c r="BQ25" s="464"/>
      <c r="BR25" s="464"/>
      <c r="BS25" s="464"/>
      <c r="BT25" s="464"/>
      <c r="BU25" s="465"/>
      <c r="BV25" s="463">
        <v>3666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5530</v>
      </c>
      <c r="R26" s="445"/>
      <c r="S26" s="445"/>
      <c r="T26" s="445"/>
      <c r="U26" s="445"/>
      <c r="V26" s="446"/>
      <c r="W26" s="510"/>
      <c r="X26" s="501"/>
      <c r="Y26" s="502"/>
      <c r="Z26" s="441" t="s">
        <v>179</v>
      </c>
      <c r="AA26" s="523"/>
      <c r="AB26" s="523"/>
      <c r="AC26" s="523"/>
      <c r="AD26" s="523"/>
      <c r="AE26" s="523"/>
      <c r="AF26" s="523"/>
      <c r="AG26" s="524"/>
      <c r="AH26" s="444">
        <v>12</v>
      </c>
      <c r="AI26" s="445"/>
      <c r="AJ26" s="445"/>
      <c r="AK26" s="445"/>
      <c r="AL26" s="446"/>
      <c r="AM26" s="444">
        <v>22956</v>
      </c>
      <c r="AN26" s="445"/>
      <c r="AO26" s="445"/>
      <c r="AP26" s="445"/>
      <c r="AQ26" s="445"/>
      <c r="AR26" s="446"/>
      <c r="AS26" s="444">
        <v>1913</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3450</v>
      </c>
      <c r="R27" s="445"/>
      <c r="S27" s="445"/>
      <c r="T27" s="445"/>
      <c r="U27" s="445"/>
      <c r="V27" s="446"/>
      <c r="W27" s="510"/>
      <c r="X27" s="501"/>
      <c r="Y27" s="502"/>
      <c r="Z27" s="441" t="s">
        <v>182</v>
      </c>
      <c r="AA27" s="442"/>
      <c r="AB27" s="442"/>
      <c r="AC27" s="442"/>
      <c r="AD27" s="442"/>
      <c r="AE27" s="442"/>
      <c r="AF27" s="442"/>
      <c r="AG27" s="443"/>
      <c r="AH27" s="444" t="s">
        <v>176</v>
      </c>
      <c r="AI27" s="445"/>
      <c r="AJ27" s="445"/>
      <c r="AK27" s="445"/>
      <c r="AL27" s="446"/>
      <c r="AM27" s="444" t="s">
        <v>129</v>
      </c>
      <c r="AN27" s="445"/>
      <c r="AO27" s="445"/>
      <c r="AP27" s="445"/>
      <c r="AQ27" s="445"/>
      <c r="AR27" s="446"/>
      <c r="AS27" s="444" t="s">
        <v>176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v>495724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2620</v>
      </c>
      <c r="R28" s="445"/>
      <c r="S28" s="445"/>
      <c r="T28" s="445"/>
      <c r="U28" s="445"/>
      <c r="V28" s="446"/>
      <c r="W28" s="510"/>
      <c r="X28" s="501"/>
      <c r="Y28" s="502"/>
      <c r="Z28" s="441" t="s">
        <v>185</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977679</v>
      </c>
      <c r="BO28" s="464"/>
      <c r="BP28" s="464"/>
      <c r="BQ28" s="464"/>
      <c r="BR28" s="464"/>
      <c r="BS28" s="464"/>
      <c r="BT28" s="464"/>
      <c r="BU28" s="465"/>
      <c r="BV28" s="463">
        <v>939974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10</v>
      </c>
      <c r="M29" s="445"/>
      <c r="N29" s="445"/>
      <c r="O29" s="445"/>
      <c r="P29" s="446"/>
      <c r="Q29" s="444">
        <v>2370</v>
      </c>
      <c r="R29" s="445"/>
      <c r="S29" s="445"/>
      <c r="T29" s="445"/>
      <c r="U29" s="445"/>
      <c r="V29" s="446"/>
      <c r="W29" s="511"/>
      <c r="X29" s="512"/>
      <c r="Y29" s="513"/>
      <c r="Z29" s="441" t="s">
        <v>188</v>
      </c>
      <c r="AA29" s="442"/>
      <c r="AB29" s="442"/>
      <c r="AC29" s="442"/>
      <c r="AD29" s="442"/>
      <c r="AE29" s="442"/>
      <c r="AF29" s="442"/>
      <c r="AG29" s="443"/>
      <c r="AH29" s="444">
        <v>183</v>
      </c>
      <c r="AI29" s="445"/>
      <c r="AJ29" s="445"/>
      <c r="AK29" s="445"/>
      <c r="AL29" s="446"/>
      <c r="AM29" s="444">
        <v>520635</v>
      </c>
      <c r="AN29" s="445"/>
      <c r="AO29" s="445"/>
      <c r="AP29" s="445"/>
      <c r="AQ29" s="445"/>
      <c r="AR29" s="446"/>
      <c r="AS29" s="444">
        <v>2845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2377</v>
      </c>
      <c r="BO29" s="469"/>
      <c r="BP29" s="469"/>
      <c r="BQ29" s="469"/>
      <c r="BR29" s="469"/>
      <c r="BS29" s="469"/>
      <c r="BT29" s="469"/>
      <c r="BU29" s="470"/>
      <c r="BV29" s="468">
        <v>2376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1184929</v>
      </c>
      <c r="BO30" s="472"/>
      <c r="BP30" s="472"/>
      <c r="BQ30" s="472"/>
      <c r="BR30" s="472"/>
      <c r="BS30" s="472"/>
      <c r="BT30" s="472"/>
      <c r="BU30" s="473"/>
      <c r="BV30" s="471">
        <v>1146476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198</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197</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漁業集落排水事業特別会計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知多南部消防組合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知多南部衛生組合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愛知県市町村退職手当組合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師崎港駐車場事業特別会計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愛知県後期高齢者医療広域連合（一般会計）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愛知県後期高齢者医療広域連合（後期高齢者医療特別会計）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知多南部広域環境組合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知多中部広域事務組合（一般会計）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知多中部広域事務組合（消防指令センター特別会計）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Gomi4AN/dHlfj8P/tseAoWkjSC3DPEBSr4lJH+ZV/38KQBIwLZu680bZNZ1Tyc9PHqyyY8UxT7tPxDHcMx15Q==" saltValue="IMFkenOk0c+0RvWz9AsR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20.34</v>
      </c>
      <c r="G34" s="33">
        <v>19.559999999999999</v>
      </c>
      <c r="H34" s="33">
        <v>17.55</v>
      </c>
      <c r="I34" s="33">
        <v>13.82</v>
      </c>
      <c r="J34" s="34">
        <v>14.44</v>
      </c>
      <c r="K34" s="22"/>
      <c r="L34" s="22"/>
      <c r="M34" s="22"/>
      <c r="N34" s="22"/>
      <c r="O34" s="22"/>
      <c r="P34" s="22"/>
    </row>
    <row r="35" spans="1:16" ht="39" customHeight="1" x14ac:dyDescent="0.15">
      <c r="A35" s="22"/>
      <c r="B35" s="35"/>
      <c r="C35" s="1244" t="s">
        <v>568</v>
      </c>
      <c r="D35" s="1245"/>
      <c r="E35" s="1246"/>
      <c r="F35" s="36">
        <v>7.92</v>
      </c>
      <c r="G35" s="37">
        <v>4.93</v>
      </c>
      <c r="H35" s="37">
        <v>4.93</v>
      </c>
      <c r="I35" s="37">
        <v>6.46</v>
      </c>
      <c r="J35" s="38">
        <v>5.24</v>
      </c>
      <c r="K35" s="22"/>
      <c r="L35" s="22"/>
      <c r="M35" s="22"/>
      <c r="N35" s="22"/>
      <c r="O35" s="22"/>
      <c r="P35" s="22"/>
    </row>
    <row r="36" spans="1:16" ht="39" customHeight="1" x14ac:dyDescent="0.15">
      <c r="A36" s="22"/>
      <c r="B36" s="35"/>
      <c r="C36" s="1244" t="s">
        <v>569</v>
      </c>
      <c r="D36" s="1245"/>
      <c r="E36" s="1246"/>
      <c r="F36" s="36">
        <v>2.4700000000000002</v>
      </c>
      <c r="G36" s="37">
        <v>2.0299999999999998</v>
      </c>
      <c r="H36" s="37">
        <v>1.26</v>
      </c>
      <c r="I36" s="37">
        <v>1.31</v>
      </c>
      <c r="J36" s="38">
        <v>1.8</v>
      </c>
      <c r="K36" s="22"/>
      <c r="L36" s="22"/>
      <c r="M36" s="22"/>
      <c r="N36" s="22"/>
      <c r="O36" s="22"/>
      <c r="P36" s="22"/>
    </row>
    <row r="37" spans="1:16" ht="39" customHeight="1" x14ac:dyDescent="0.15">
      <c r="A37" s="22"/>
      <c r="B37" s="35"/>
      <c r="C37" s="1244" t="s">
        <v>570</v>
      </c>
      <c r="D37" s="1245"/>
      <c r="E37" s="1246"/>
      <c r="F37" s="36">
        <v>1.46</v>
      </c>
      <c r="G37" s="37">
        <v>2.13</v>
      </c>
      <c r="H37" s="37">
        <v>0.46</v>
      </c>
      <c r="I37" s="37">
        <v>0.43</v>
      </c>
      <c r="J37" s="38">
        <v>0.56999999999999995</v>
      </c>
      <c r="K37" s="22"/>
      <c r="L37" s="22"/>
      <c r="M37" s="22"/>
      <c r="N37" s="22"/>
      <c r="O37" s="22"/>
      <c r="P37" s="22"/>
    </row>
    <row r="38" spans="1:16" ht="39" customHeight="1" x14ac:dyDescent="0.15">
      <c r="A38" s="22"/>
      <c r="B38" s="35"/>
      <c r="C38" s="1244" t="s">
        <v>571</v>
      </c>
      <c r="D38" s="1245"/>
      <c r="E38" s="1246"/>
      <c r="F38" s="36">
        <v>0.28000000000000003</v>
      </c>
      <c r="G38" s="37">
        <v>0.34</v>
      </c>
      <c r="H38" s="37">
        <v>0.44</v>
      </c>
      <c r="I38" s="37">
        <v>0.3</v>
      </c>
      <c r="J38" s="38">
        <v>0.28999999999999998</v>
      </c>
      <c r="K38" s="22"/>
      <c r="L38" s="22"/>
      <c r="M38" s="22"/>
      <c r="N38" s="22"/>
      <c r="O38" s="22"/>
      <c r="P38" s="22"/>
    </row>
    <row r="39" spans="1:16" ht="39" customHeight="1" x14ac:dyDescent="0.15">
      <c r="A39" s="22"/>
      <c r="B39" s="35"/>
      <c r="C39" s="1244" t="s">
        <v>572</v>
      </c>
      <c r="D39" s="1245"/>
      <c r="E39" s="1246"/>
      <c r="F39" s="36">
        <v>0.21</v>
      </c>
      <c r="G39" s="37">
        <v>0.17</v>
      </c>
      <c r="H39" s="37">
        <v>0.18</v>
      </c>
      <c r="I39" s="37">
        <v>0.16</v>
      </c>
      <c r="J39" s="38">
        <v>0.16</v>
      </c>
      <c r="K39" s="22"/>
      <c r="L39" s="22"/>
      <c r="M39" s="22"/>
      <c r="N39" s="22"/>
      <c r="O39" s="22"/>
      <c r="P39" s="22"/>
    </row>
    <row r="40" spans="1:16" ht="39" customHeight="1" x14ac:dyDescent="0.15">
      <c r="A40" s="22"/>
      <c r="B40" s="35"/>
      <c r="C40" s="1244" t="s">
        <v>573</v>
      </c>
      <c r="D40" s="1245"/>
      <c r="E40" s="1246"/>
      <c r="F40" s="36">
        <v>0.03</v>
      </c>
      <c r="G40" s="37">
        <v>0.05</v>
      </c>
      <c r="H40" s="37">
        <v>0.05</v>
      </c>
      <c r="I40" s="37">
        <v>0.1</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rC4UAsW6WZMNIykLEY010ssG4ExXQ7uM9q07L+YJ0cc5nAG0nM9tXlQUy9NFFTvRShkLl9Bxj12gZNCNTmWA==" saltValue="XFHC/XVK8TskV4EDsagk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481</v>
      </c>
      <c r="L45" s="60">
        <v>503</v>
      </c>
      <c r="M45" s="60">
        <v>527</v>
      </c>
      <c r="N45" s="60">
        <v>551</v>
      </c>
      <c r="O45" s="61">
        <v>602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53</v>
      </c>
      <c r="L48" s="64">
        <v>58</v>
      </c>
      <c r="M48" s="64">
        <v>59</v>
      </c>
      <c r="N48" s="64">
        <v>59</v>
      </c>
      <c r="O48" s="65">
        <v>61</v>
      </c>
      <c r="P48" s="48"/>
      <c r="Q48" s="48"/>
      <c r="R48" s="48"/>
      <c r="S48" s="48"/>
      <c r="T48" s="48"/>
      <c r="U48" s="48"/>
    </row>
    <row r="49" spans="1:21" ht="30.75" customHeight="1" x14ac:dyDescent="0.15">
      <c r="A49" s="48"/>
      <c r="B49" s="1272"/>
      <c r="C49" s="1273"/>
      <c r="D49" s="62"/>
      <c r="E49" s="1254" t="s">
        <v>16</v>
      </c>
      <c r="F49" s="1254"/>
      <c r="G49" s="1254"/>
      <c r="H49" s="1254"/>
      <c r="I49" s="1254"/>
      <c r="J49" s="1255"/>
      <c r="K49" s="63">
        <v>74</v>
      </c>
      <c r="L49" s="64">
        <v>73</v>
      </c>
      <c r="M49" s="64">
        <v>78</v>
      </c>
      <c r="N49" s="64">
        <v>80</v>
      </c>
      <c r="O49" s="65">
        <v>70</v>
      </c>
      <c r="P49" s="48"/>
      <c r="Q49" s="48"/>
      <c r="R49" s="48"/>
      <c r="S49" s="48"/>
      <c r="T49" s="48"/>
      <c r="U49" s="48"/>
    </row>
    <row r="50" spans="1:21" ht="30.75" customHeight="1" x14ac:dyDescent="0.15">
      <c r="A50" s="48"/>
      <c r="B50" s="1272"/>
      <c r="C50" s="1273"/>
      <c r="D50" s="62"/>
      <c r="E50" s="1254" t="s">
        <v>17</v>
      </c>
      <c r="F50" s="1254"/>
      <c r="G50" s="1254"/>
      <c r="H50" s="1254"/>
      <c r="I50" s="1254"/>
      <c r="J50" s="1255"/>
      <c r="K50" s="63">
        <v>27</v>
      </c>
      <c r="L50" s="64">
        <v>27</v>
      </c>
      <c r="M50" s="64">
        <v>1</v>
      </c>
      <c r="N50" s="64">
        <v>1</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469</v>
      </c>
      <c r="L52" s="64">
        <v>471</v>
      </c>
      <c r="M52" s="64">
        <v>457</v>
      </c>
      <c r="N52" s="64">
        <v>453</v>
      </c>
      <c r="O52" s="65">
        <v>461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166</v>
      </c>
      <c r="L53" s="69">
        <v>190</v>
      </c>
      <c r="M53" s="69">
        <v>208</v>
      </c>
      <c r="N53" s="69">
        <v>238</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596</v>
      </c>
      <c r="L57" s="84" t="s">
        <v>596</v>
      </c>
      <c r="M57" s="84" t="s">
        <v>596</v>
      </c>
      <c r="N57" s="84" t="s">
        <v>596</v>
      </c>
      <c r="O57" s="85" t="s">
        <v>596</v>
      </c>
    </row>
    <row r="58" spans="1:21" ht="31.5" customHeight="1" thickBot="1" x14ac:dyDescent="0.2">
      <c r="B58" s="1262"/>
      <c r="C58" s="1263"/>
      <c r="D58" s="1267" t="s">
        <v>27</v>
      </c>
      <c r="E58" s="1268"/>
      <c r="F58" s="1268"/>
      <c r="G58" s="1268"/>
      <c r="H58" s="1268"/>
      <c r="I58" s="1268"/>
      <c r="J58" s="1269"/>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r1HgKd/xsh8QxXaC0vRIyJYYHKpaLdIswqYNfvJtCf1ZaHGvPN3v2RqtXzPiWqbcuTL9QA3O/rULqQK9G+sQ==" saltValue="SYVkwK/wUd6B/ZlD2DZw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90" t="s">
        <v>30</v>
      </c>
      <c r="C41" s="1291"/>
      <c r="D41" s="102"/>
      <c r="E41" s="1292" t="s">
        <v>31</v>
      </c>
      <c r="F41" s="1292"/>
      <c r="G41" s="1292"/>
      <c r="H41" s="1293"/>
      <c r="I41" s="103">
        <v>6699</v>
      </c>
      <c r="J41" s="104">
        <v>6680</v>
      </c>
      <c r="K41" s="104">
        <v>6716</v>
      </c>
      <c r="L41" s="104">
        <v>6782</v>
      </c>
      <c r="M41" s="105">
        <v>7321</v>
      </c>
    </row>
    <row r="42" spans="2:13" ht="27.75" customHeight="1" x14ac:dyDescent="0.15">
      <c r="B42" s="1280"/>
      <c r="C42" s="1281"/>
      <c r="D42" s="106"/>
      <c r="E42" s="1284" t="s">
        <v>32</v>
      </c>
      <c r="F42" s="1284"/>
      <c r="G42" s="1284"/>
      <c r="H42" s="1285"/>
      <c r="I42" s="107">
        <v>33</v>
      </c>
      <c r="J42" s="108">
        <v>6</v>
      </c>
      <c r="K42" s="108">
        <v>5</v>
      </c>
      <c r="L42" s="108">
        <v>4</v>
      </c>
      <c r="M42" s="109">
        <v>2</v>
      </c>
    </row>
    <row r="43" spans="2:13" ht="27.75" customHeight="1" x14ac:dyDescent="0.15">
      <c r="B43" s="1280"/>
      <c r="C43" s="1281"/>
      <c r="D43" s="106"/>
      <c r="E43" s="1284" t="s">
        <v>33</v>
      </c>
      <c r="F43" s="1284"/>
      <c r="G43" s="1284"/>
      <c r="H43" s="1285"/>
      <c r="I43" s="107">
        <v>539</v>
      </c>
      <c r="J43" s="108">
        <v>594</v>
      </c>
      <c r="K43" s="108">
        <v>615</v>
      </c>
      <c r="L43" s="108">
        <v>576</v>
      </c>
      <c r="M43" s="109">
        <v>574</v>
      </c>
    </row>
    <row r="44" spans="2:13" ht="27.75" customHeight="1" x14ac:dyDescent="0.15">
      <c r="B44" s="1280"/>
      <c r="C44" s="1281"/>
      <c r="D44" s="106"/>
      <c r="E44" s="1284" t="s">
        <v>34</v>
      </c>
      <c r="F44" s="1284"/>
      <c r="G44" s="1284"/>
      <c r="H44" s="1285"/>
      <c r="I44" s="107">
        <v>309</v>
      </c>
      <c r="J44" s="108">
        <v>266</v>
      </c>
      <c r="K44" s="108">
        <v>249</v>
      </c>
      <c r="L44" s="108">
        <v>243</v>
      </c>
      <c r="M44" s="109">
        <v>437</v>
      </c>
    </row>
    <row r="45" spans="2:13" ht="27.75" customHeight="1" x14ac:dyDescent="0.15">
      <c r="B45" s="1280"/>
      <c r="C45" s="1281"/>
      <c r="D45" s="106"/>
      <c r="E45" s="1284" t="s">
        <v>35</v>
      </c>
      <c r="F45" s="1284"/>
      <c r="G45" s="1284"/>
      <c r="H45" s="1285"/>
      <c r="I45" s="107">
        <v>2173</v>
      </c>
      <c r="J45" s="108">
        <v>2184</v>
      </c>
      <c r="K45" s="108">
        <v>2170</v>
      </c>
      <c r="L45" s="108">
        <v>2280</v>
      </c>
      <c r="M45" s="109">
        <v>2182</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3485</v>
      </c>
      <c r="J50" s="108">
        <v>3629</v>
      </c>
      <c r="K50" s="108">
        <v>3427</v>
      </c>
      <c r="L50" s="108">
        <v>3052</v>
      </c>
      <c r="M50" s="109">
        <v>2830</v>
      </c>
    </row>
    <row r="51" spans="2:13" ht="27.75" customHeight="1" x14ac:dyDescent="0.15">
      <c r="B51" s="1280"/>
      <c r="C51" s="1281"/>
      <c r="D51" s="106"/>
      <c r="E51" s="1284" t="s">
        <v>42</v>
      </c>
      <c r="F51" s="1284"/>
      <c r="G51" s="1284"/>
      <c r="H51" s="1285"/>
      <c r="I51" s="107" t="s">
        <v>517</v>
      </c>
      <c r="J51" s="108" t="s">
        <v>517</v>
      </c>
      <c r="K51" s="108" t="s">
        <v>517</v>
      </c>
      <c r="L51" s="108" t="s">
        <v>517</v>
      </c>
      <c r="M51" s="109" t="s">
        <v>517</v>
      </c>
    </row>
    <row r="52" spans="2:13" ht="27.75" customHeight="1" x14ac:dyDescent="0.15">
      <c r="B52" s="1282"/>
      <c r="C52" s="1283"/>
      <c r="D52" s="106"/>
      <c r="E52" s="1284" t="s">
        <v>43</v>
      </c>
      <c r="F52" s="1284"/>
      <c r="G52" s="1284"/>
      <c r="H52" s="1285"/>
      <c r="I52" s="107">
        <v>5645</v>
      </c>
      <c r="J52" s="108">
        <v>5579</v>
      </c>
      <c r="K52" s="108">
        <v>5552</v>
      </c>
      <c r="L52" s="108">
        <v>5546</v>
      </c>
      <c r="M52" s="109">
        <v>6283</v>
      </c>
    </row>
    <row r="53" spans="2:13" ht="27.75" customHeight="1" thickBot="1" x14ac:dyDescent="0.2">
      <c r="B53" s="1286" t="s">
        <v>44</v>
      </c>
      <c r="C53" s="1287"/>
      <c r="D53" s="113"/>
      <c r="E53" s="1288" t="s">
        <v>45</v>
      </c>
      <c r="F53" s="1288"/>
      <c r="G53" s="1288"/>
      <c r="H53" s="1289"/>
      <c r="I53" s="114">
        <v>623</v>
      </c>
      <c r="J53" s="115">
        <v>523</v>
      </c>
      <c r="K53" s="115">
        <v>776</v>
      </c>
      <c r="L53" s="115">
        <v>1287</v>
      </c>
      <c r="M53" s="116">
        <v>1404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tJwtHkpnb6pN6A6V6eS4TUmY1rCKGajByUbyp4yQSWScg9CUTDGscJPOE9jJYq/i5mIfvCFE3n9ks8gZfd4GQ==" saltValue="0x0QmoNZk1+bd+QGrX5a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1335</v>
      </c>
      <c r="G55" s="128">
        <v>940</v>
      </c>
      <c r="H55" s="129">
        <v>978</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1099</v>
      </c>
      <c r="G57" s="133">
        <v>1146</v>
      </c>
      <c r="H57" s="134">
        <v>1185</v>
      </c>
    </row>
    <row r="58" spans="2:8" ht="45.75" customHeight="1" x14ac:dyDescent="0.15">
      <c r="B58" s="135"/>
      <c r="C58" s="1297" t="s">
        <v>591</v>
      </c>
      <c r="D58" s="1298"/>
      <c r="E58" s="1299"/>
      <c r="F58" s="136">
        <v>925</v>
      </c>
      <c r="G58" s="136">
        <v>911</v>
      </c>
      <c r="H58" s="137">
        <v>821</v>
      </c>
    </row>
    <row r="59" spans="2:8" ht="45.75" customHeight="1" x14ac:dyDescent="0.15">
      <c r="B59" s="135"/>
      <c r="C59" s="1297" t="s">
        <v>592</v>
      </c>
      <c r="D59" s="1298"/>
      <c r="E59" s="1299"/>
      <c r="F59" s="136">
        <v>100</v>
      </c>
      <c r="G59" s="136">
        <v>161</v>
      </c>
      <c r="H59" s="137">
        <v>290</v>
      </c>
    </row>
    <row r="60" spans="2:8" ht="45.75" customHeight="1" x14ac:dyDescent="0.15">
      <c r="B60" s="135"/>
      <c r="C60" s="1297" t="s">
        <v>593</v>
      </c>
      <c r="D60" s="1298"/>
      <c r="E60" s="1299"/>
      <c r="F60" s="136">
        <v>50</v>
      </c>
      <c r="G60" s="136">
        <v>50</v>
      </c>
      <c r="H60" s="137">
        <v>50</v>
      </c>
    </row>
    <row r="61" spans="2:8" ht="45.75" customHeight="1" x14ac:dyDescent="0.15">
      <c r="B61" s="135"/>
      <c r="C61" s="1297" t="s">
        <v>594</v>
      </c>
      <c r="D61" s="1298"/>
      <c r="E61" s="1299"/>
      <c r="F61" s="136">
        <v>24</v>
      </c>
      <c r="G61" s="136">
        <v>24</v>
      </c>
      <c r="H61" s="137">
        <v>24</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2436</v>
      </c>
      <c r="G63" s="142">
        <v>2089</v>
      </c>
      <c r="H63" s="143">
        <v>2165</v>
      </c>
    </row>
    <row r="64" spans="2:8" ht="15" customHeight="1" x14ac:dyDescent="0.15"/>
  </sheetData>
  <sheetProtection algorithmName="SHA-512" hashValue="7S2+fV0xqnEsUH1mdi1WMIDftfZAbibQWnayHUBi2JkzycvN5tq9QKl0iIKd3q5ix/YgGQOqoRaLrAMFnhXRbQ==" saltValue="4/gV4V7z9TgQuaumcY68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v>13.6</v>
      </c>
      <c r="BQ51" s="1313"/>
      <c r="BR51" s="1313"/>
      <c r="BS51" s="1313"/>
      <c r="BT51" s="1313"/>
      <c r="BU51" s="1313"/>
      <c r="BV51" s="1313"/>
      <c r="BW51" s="1313"/>
      <c r="BX51" s="1313">
        <v>11.4</v>
      </c>
      <c r="BY51" s="1313"/>
      <c r="BZ51" s="1313"/>
      <c r="CA51" s="1313"/>
      <c r="CB51" s="1313"/>
      <c r="CC51" s="1313"/>
      <c r="CD51" s="1313"/>
      <c r="CE51" s="1313"/>
      <c r="CF51" s="1313">
        <v>17.3</v>
      </c>
      <c r="CG51" s="1313"/>
      <c r="CH51" s="1313"/>
      <c r="CI51" s="1313"/>
      <c r="CJ51" s="1313"/>
      <c r="CK51" s="1313"/>
      <c r="CL51" s="1313"/>
      <c r="CM51" s="1313"/>
      <c r="CN51" s="1313">
        <v>29.1</v>
      </c>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68.400000000000006</v>
      </c>
      <c r="BQ53" s="1313"/>
      <c r="BR53" s="1313"/>
      <c r="BS53" s="1313"/>
      <c r="BT53" s="1313"/>
      <c r="BU53" s="1313"/>
      <c r="BV53" s="1313"/>
      <c r="BW53" s="1313"/>
      <c r="BX53" s="1313">
        <v>66.8</v>
      </c>
      <c r="BY53" s="1313"/>
      <c r="BZ53" s="1313"/>
      <c r="CA53" s="1313"/>
      <c r="CB53" s="1313"/>
      <c r="CC53" s="1313"/>
      <c r="CD53" s="1313"/>
      <c r="CE53" s="1313"/>
      <c r="CF53" s="1313">
        <v>68</v>
      </c>
      <c r="CG53" s="1313"/>
      <c r="CH53" s="1313"/>
      <c r="CI53" s="1313"/>
      <c r="CJ53" s="1313"/>
      <c r="CK53" s="1313"/>
      <c r="CL53" s="1313"/>
      <c r="CM53" s="1313"/>
      <c r="CN53" s="1313">
        <v>68.8</v>
      </c>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24</v>
      </c>
      <c r="BQ55" s="1313"/>
      <c r="BR55" s="1313"/>
      <c r="BS55" s="1313"/>
      <c r="BT55" s="1313"/>
      <c r="BU55" s="1313"/>
      <c r="BV55" s="1313"/>
      <c r="BW55" s="1313"/>
      <c r="BX55" s="1313">
        <v>19.8</v>
      </c>
      <c r="BY55" s="1313"/>
      <c r="BZ55" s="1313"/>
      <c r="CA55" s="1313"/>
      <c r="CB55" s="1313"/>
      <c r="CC55" s="1313"/>
      <c r="CD55" s="1313"/>
      <c r="CE55" s="1313"/>
      <c r="CF55" s="1313">
        <v>19.8</v>
      </c>
      <c r="CG55" s="1313"/>
      <c r="CH55" s="1313"/>
      <c r="CI55" s="1313"/>
      <c r="CJ55" s="1313"/>
      <c r="CK55" s="1313"/>
      <c r="CL55" s="1313"/>
      <c r="CM55" s="1313"/>
      <c r="CN55" s="1313">
        <v>20</v>
      </c>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56.1</v>
      </c>
      <c r="BQ57" s="1313"/>
      <c r="BR57" s="1313"/>
      <c r="BS57" s="1313"/>
      <c r="BT57" s="1313"/>
      <c r="BU57" s="1313"/>
      <c r="BV57" s="1313"/>
      <c r="BW57" s="1313"/>
      <c r="BX57" s="1313">
        <v>58.6</v>
      </c>
      <c r="BY57" s="1313"/>
      <c r="BZ57" s="1313"/>
      <c r="CA57" s="1313"/>
      <c r="CB57" s="1313"/>
      <c r="CC57" s="1313"/>
      <c r="CD57" s="1313"/>
      <c r="CE57" s="1313"/>
      <c r="CF57" s="1313">
        <v>59.7</v>
      </c>
      <c r="CG57" s="1313"/>
      <c r="CH57" s="1313"/>
      <c r="CI57" s="1313"/>
      <c r="CJ57" s="1313"/>
      <c r="CK57" s="1313"/>
      <c r="CL57" s="1313"/>
      <c r="CM57" s="1313"/>
      <c r="CN57" s="1313">
        <v>60.7</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v>13.6</v>
      </c>
      <c r="BQ73" s="1313"/>
      <c r="BR73" s="1313"/>
      <c r="BS73" s="1313"/>
      <c r="BT73" s="1313"/>
      <c r="BU73" s="1313"/>
      <c r="BV73" s="1313"/>
      <c r="BW73" s="1313"/>
      <c r="BX73" s="1313">
        <v>11.4</v>
      </c>
      <c r="BY73" s="1313"/>
      <c r="BZ73" s="1313"/>
      <c r="CA73" s="1313"/>
      <c r="CB73" s="1313"/>
      <c r="CC73" s="1313"/>
      <c r="CD73" s="1313"/>
      <c r="CE73" s="1313"/>
      <c r="CF73" s="1313">
        <v>17.3</v>
      </c>
      <c r="CG73" s="1313"/>
      <c r="CH73" s="1313"/>
      <c r="CI73" s="1313"/>
      <c r="CJ73" s="1313"/>
      <c r="CK73" s="1313"/>
      <c r="CL73" s="1313"/>
      <c r="CM73" s="1313"/>
      <c r="CN73" s="1313">
        <v>29.1</v>
      </c>
      <c r="CO73" s="1313"/>
      <c r="CP73" s="1313"/>
      <c r="CQ73" s="1313"/>
      <c r="CR73" s="1313"/>
      <c r="CS73" s="1313"/>
      <c r="CT73" s="1313"/>
      <c r="CU73" s="1313"/>
      <c r="CV73" s="1313">
        <v>30</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3.2</v>
      </c>
      <c r="BQ75" s="1313"/>
      <c r="BR75" s="1313"/>
      <c r="BS75" s="1313"/>
      <c r="BT75" s="1313"/>
      <c r="BU75" s="1313"/>
      <c r="BV75" s="1313"/>
      <c r="BW75" s="1313"/>
      <c r="BX75" s="1313">
        <v>3.6</v>
      </c>
      <c r="BY75" s="1313"/>
      <c r="BZ75" s="1313"/>
      <c r="CA75" s="1313"/>
      <c r="CB75" s="1313"/>
      <c r="CC75" s="1313"/>
      <c r="CD75" s="1313"/>
      <c r="CE75" s="1313"/>
      <c r="CF75" s="1313">
        <v>4.0999999999999996</v>
      </c>
      <c r="CG75" s="1313"/>
      <c r="CH75" s="1313"/>
      <c r="CI75" s="1313"/>
      <c r="CJ75" s="1313"/>
      <c r="CK75" s="1313"/>
      <c r="CL75" s="1313"/>
      <c r="CM75" s="1313"/>
      <c r="CN75" s="1313">
        <v>4.7</v>
      </c>
      <c r="CO75" s="1313"/>
      <c r="CP75" s="1313"/>
      <c r="CQ75" s="1313"/>
      <c r="CR75" s="1313"/>
      <c r="CS75" s="1313"/>
      <c r="CT75" s="1313"/>
      <c r="CU75" s="1313"/>
      <c r="CV75" s="1313">
        <v>5.2</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24</v>
      </c>
      <c r="BQ77" s="1313"/>
      <c r="BR77" s="1313"/>
      <c r="BS77" s="1313"/>
      <c r="BT77" s="1313"/>
      <c r="BU77" s="1313"/>
      <c r="BV77" s="1313"/>
      <c r="BW77" s="1313"/>
      <c r="BX77" s="1313">
        <v>19.8</v>
      </c>
      <c r="BY77" s="1313"/>
      <c r="BZ77" s="1313"/>
      <c r="CA77" s="1313"/>
      <c r="CB77" s="1313"/>
      <c r="CC77" s="1313"/>
      <c r="CD77" s="1313"/>
      <c r="CE77" s="1313"/>
      <c r="CF77" s="1313">
        <v>19.8</v>
      </c>
      <c r="CG77" s="1313"/>
      <c r="CH77" s="1313"/>
      <c r="CI77" s="1313"/>
      <c r="CJ77" s="1313"/>
      <c r="CK77" s="1313"/>
      <c r="CL77" s="1313"/>
      <c r="CM77" s="1313"/>
      <c r="CN77" s="1313">
        <v>20</v>
      </c>
      <c r="CO77" s="1313"/>
      <c r="CP77" s="1313"/>
      <c r="CQ77" s="1313"/>
      <c r="CR77" s="1313"/>
      <c r="CS77" s="1313"/>
      <c r="CT77" s="1313"/>
      <c r="CU77" s="1313"/>
      <c r="CV77" s="1313">
        <v>10.199999999999999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9.1</v>
      </c>
      <c r="BQ79" s="1313"/>
      <c r="BR79" s="1313"/>
      <c r="BS79" s="1313"/>
      <c r="BT79" s="1313"/>
      <c r="BU79" s="1313"/>
      <c r="BV79" s="1313"/>
      <c r="BW79" s="1313"/>
      <c r="BX79" s="1313">
        <v>8.9</v>
      </c>
      <c r="BY79" s="1313"/>
      <c r="BZ79" s="1313"/>
      <c r="CA79" s="1313"/>
      <c r="CB79" s="1313"/>
      <c r="CC79" s="1313"/>
      <c r="CD79" s="1313"/>
      <c r="CE79" s="1313"/>
      <c r="CF79" s="1313">
        <v>8.8000000000000007</v>
      </c>
      <c r="CG79" s="1313"/>
      <c r="CH79" s="1313"/>
      <c r="CI79" s="1313"/>
      <c r="CJ79" s="1313"/>
      <c r="CK79" s="1313"/>
      <c r="CL79" s="1313"/>
      <c r="CM79" s="1313"/>
      <c r="CN79" s="1313">
        <v>8.9</v>
      </c>
      <c r="CO79" s="1313"/>
      <c r="CP79" s="1313"/>
      <c r="CQ79" s="1313"/>
      <c r="CR79" s="1313"/>
      <c r="CS79" s="1313"/>
      <c r="CT79" s="1313"/>
      <c r="CU79" s="1313"/>
      <c r="CV79" s="1313">
        <v>8.6999999999999993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dZUMjO30MiVZ1pJj8V8BmBck+CFEzaOao/eNJeb1sI++h59QYZ4CWhFm8ZhPV+QvlwAVn2mEicyYTu1BRBSMQ==" saltValue="icPSlgSOE7xjPZVaGAYX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27B0hU7pln9lFUSPtfz418O+s4quUCDfhi1bT8wh6c1MiVmnz4fCSaXGS1EQ4UK314C9T9Jf3hC8vEluUQgIwg==" saltValue="mWAO+U2EAPMaJZO5p4T0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qlXTR0EUPXjuAmJM3eljnpO2QrWDWo5Kl48yZmfZeWH7HJhPyjzOrzE23DgY0UVd4+hldQUy7lLuvsJ43273ww==" saltValue="v8QiOXaYWz8MTbYXrzAY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50266</v>
      </c>
      <c r="E3" s="162"/>
      <c r="F3" s="163">
        <v>97062</v>
      </c>
      <c r="G3" s="164"/>
      <c r="H3" s="165"/>
    </row>
    <row r="4" spans="1:8" x14ac:dyDescent="0.15">
      <c r="A4" s="166"/>
      <c r="B4" s="167"/>
      <c r="C4" s="168"/>
      <c r="D4" s="169">
        <v>34916</v>
      </c>
      <c r="E4" s="170"/>
      <c r="F4" s="171">
        <v>50112</v>
      </c>
      <c r="G4" s="172"/>
      <c r="H4" s="173"/>
    </row>
    <row r="5" spans="1:8" x14ac:dyDescent="0.15">
      <c r="A5" s="154" t="s">
        <v>550</v>
      </c>
      <c r="B5" s="159"/>
      <c r="C5" s="160"/>
      <c r="D5" s="161">
        <v>52111</v>
      </c>
      <c r="E5" s="162"/>
      <c r="F5" s="163">
        <v>106005</v>
      </c>
      <c r="G5" s="164"/>
      <c r="H5" s="165"/>
    </row>
    <row r="6" spans="1:8" x14ac:dyDescent="0.15">
      <c r="A6" s="166"/>
      <c r="B6" s="167"/>
      <c r="C6" s="168"/>
      <c r="D6" s="169">
        <v>17239</v>
      </c>
      <c r="E6" s="170"/>
      <c r="F6" s="171">
        <v>58359</v>
      </c>
      <c r="G6" s="172"/>
      <c r="H6" s="173"/>
    </row>
    <row r="7" spans="1:8" x14ac:dyDescent="0.15">
      <c r="A7" s="154" t="s">
        <v>551</v>
      </c>
      <c r="B7" s="159"/>
      <c r="C7" s="160"/>
      <c r="D7" s="161">
        <v>45054</v>
      </c>
      <c r="E7" s="162"/>
      <c r="F7" s="163">
        <v>98507</v>
      </c>
      <c r="G7" s="164"/>
      <c r="H7" s="165"/>
    </row>
    <row r="8" spans="1:8" x14ac:dyDescent="0.15">
      <c r="A8" s="166"/>
      <c r="B8" s="167"/>
      <c r="C8" s="168"/>
      <c r="D8" s="169">
        <v>21230</v>
      </c>
      <c r="E8" s="170"/>
      <c r="F8" s="171">
        <v>47567</v>
      </c>
      <c r="G8" s="172"/>
      <c r="H8" s="173"/>
    </row>
    <row r="9" spans="1:8" x14ac:dyDescent="0.15">
      <c r="A9" s="154" t="s">
        <v>552</v>
      </c>
      <c r="B9" s="159"/>
      <c r="C9" s="160"/>
      <c r="D9" s="161">
        <v>44452</v>
      </c>
      <c r="E9" s="162"/>
      <c r="F9" s="163">
        <v>113347</v>
      </c>
      <c r="G9" s="164"/>
      <c r="H9" s="165"/>
    </row>
    <row r="10" spans="1:8" x14ac:dyDescent="0.15">
      <c r="A10" s="166"/>
      <c r="B10" s="167"/>
      <c r="C10" s="168"/>
      <c r="D10" s="169">
        <v>17948</v>
      </c>
      <c r="E10" s="170"/>
      <c r="F10" s="171">
        <v>58728</v>
      </c>
      <c r="G10" s="172"/>
      <c r="H10" s="173"/>
    </row>
    <row r="11" spans="1:8" x14ac:dyDescent="0.15">
      <c r="A11" s="154" t="s">
        <v>553</v>
      </c>
      <c r="B11" s="159"/>
      <c r="C11" s="160"/>
      <c r="D11" s="161">
        <v>75271</v>
      </c>
      <c r="E11" s="162"/>
      <c r="F11" s="163">
        <v>125418</v>
      </c>
      <c r="G11" s="164"/>
      <c r="H11" s="165"/>
    </row>
    <row r="12" spans="1:8" x14ac:dyDescent="0.15">
      <c r="A12" s="166"/>
      <c r="B12" s="167"/>
      <c r="C12" s="174"/>
      <c r="D12" s="169">
        <v>37290</v>
      </c>
      <c r="E12" s="170"/>
      <c r="F12" s="171">
        <v>60445</v>
      </c>
      <c r="G12" s="172"/>
      <c r="H12" s="173"/>
    </row>
    <row r="13" spans="1:8" x14ac:dyDescent="0.15">
      <c r="A13" s="154"/>
      <c r="B13" s="159"/>
      <c r="C13" s="175"/>
      <c r="D13" s="176">
        <v>53431</v>
      </c>
      <c r="E13" s="177"/>
      <c r="F13" s="178">
        <v>108068</v>
      </c>
      <c r="G13" s="179"/>
      <c r="H13" s="165"/>
    </row>
    <row r="14" spans="1:8" x14ac:dyDescent="0.15">
      <c r="A14" s="166"/>
      <c r="B14" s="167"/>
      <c r="C14" s="168"/>
      <c r="D14" s="169">
        <v>25725</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7.92</v>
      </c>
      <c r="C19" s="180">
        <f>ROUND(VALUE(SUBSTITUTE(実質収支比率等に係る経年分析!G$48,"▲","-")),2)</f>
        <v>5.4</v>
      </c>
      <c r="D19" s="180">
        <f>ROUND(VALUE(SUBSTITUTE(実質収支比率等に係る経年分析!H$48,"▲","-")),2)</f>
        <v>4.93</v>
      </c>
      <c r="E19" s="180">
        <f>ROUND(VALUE(SUBSTITUTE(実質収支比率等に係る経年分析!I$48,"▲","-")),2)</f>
        <v>6.47</v>
      </c>
      <c r="F19" s="180">
        <f>ROUND(VALUE(SUBSTITUTE(実質収支比率等に係る経年分析!J$48,"▲","-")),2)</f>
        <v>5.25</v>
      </c>
    </row>
    <row r="20" spans="1:11" x14ac:dyDescent="0.15">
      <c r="A20" s="180" t="s">
        <v>55</v>
      </c>
      <c r="B20" s="180">
        <f>ROUND(VALUE(SUBSTITUTE(実質収支比率等に係る経年分析!F$47,"▲","-")),2)</f>
        <v>31.82</v>
      </c>
      <c r="C20" s="180">
        <f>ROUND(VALUE(SUBSTITUTE(実質収支比率等に係る経年分析!G$47,"▲","-")),2)</f>
        <v>33.36</v>
      </c>
      <c r="D20" s="180">
        <f>ROUND(VALUE(SUBSTITUTE(実質収支比率等に係る経年分析!H$47,"▲","-")),2)</f>
        <v>27.05</v>
      </c>
      <c r="E20" s="180">
        <f>ROUND(VALUE(SUBSTITUTE(実質収支比率等に係る経年分析!I$47,"▲","-")),2)</f>
        <v>19.29</v>
      </c>
      <c r="F20" s="180">
        <f>ROUND(VALUE(SUBSTITUTE(実質収支比率等に係る経年分析!J$47,"▲","-")),2)</f>
        <v>19.059999999999999</v>
      </c>
    </row>
    <row r="21" spans="1:11" x14ac:dyDescent="0.15">
      <c r="A21" s="180" t="s">
        <v>56</v>
      </c>
      <c r="B21" s="180">
        <f>IF(ISNUMBER(VALUE(SUBSTITUTE(実質収支比率等に係る経年分析!F$49,"▲","-"))),ROUND(VALUE(SUBSTITUTE(実質収支比率等に係る経年分析!F$49,"▲","-")),2),NA())</f>
        <v>1.83</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-7.51</v>
      </c>
      <c r="E21" s="180">
        <f>IF(ISNUMBER(VALUE(SUBSTITUTE(実質収支比率等に係る経年分析!I$49,"▲","-"))),ROUND(VALUE(SUBSTITUTE(実質収支比率等に係る経年分析!I$49,"▲","-")),2),NA())</f>
        <v>-6.63</v>
      </c>
      <c r="F21" s="180">
        <f>IF(ISNUMBER(VALUE(SUBSTITUTE(実質収支比率等に係る経年分析!J$49,"▲","-"))),ROUND(VALUE(SUBSTITUTE(実質収支比率等に係る経年分析!J$49,"▲","-")),2),NA())</f>
        <v>-0.16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師崎港駐車場事業特別会計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2.4700000000000002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19.559999999999999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469</v>
      </c>
      <c r="E42" s="182"/>
      <c r="F42" s="182"/>
      <c r="G42" s="182">
        <f>'実質公債費比率（分子）の構造'!L$52</f>
        <v>471</v>
      </c>
      <c r="H42" s="182"/>
      <c r="I42" s="182"/>
      <c r="J42" s="182">
        <f>'実質公債費比率（分子）の構造'!M$52</f>
        <v>457</v>
      </c>
      <c r="K42" s="182"/>
      <c r="L42" s="182"/>
      <c r="M42" s="182">
        <f>'実質公債費比率（分子）の構造'!N$52</f>
        <v>453</v>
      </c>
      <c r="N42" s="182"/>
      <c r="O42" s="182"/>
      <c r="P42" s="182">
        <f>'実質公債費比率（分子）の構造'!O$52</f>
        <v>461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27</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74</v>
      </c>
      <c r="C45" s="182"/>
      <c r="D45" s="182"/>
      <c r="E45" s="182">
        <f>'実質公債費比率（分子）の構造'!L$49</f>
        <v>73</v>
      </c>
      <c r="F45" s="182"/>
      <c r="G45" s="182"/>
      <c r="H45" s="182">
        <f>'実質公債費比率（分子）の構造'!M$49</f>
        <v>78</v>
      </c>
      <c r="I45" s="182"/>
      <c r="J45" s="182"/>
      <c r="K45" s="182">
        <f>'実質公債費比率（分子）の構造'!N$49</f>
        <v>80</v>
      </c>
      <c r="L45" s="182"/>
      <c r="M45" s="182"/>
      <c r="N45" s="182">
        <f>'実質公債費比率（分子）の構造'!O$49</f>
        <v>70</v>
      </c>
      <c r="O45" s="182"/>
      <c r="P45" s="182"/>
    </row>
    <row r="46" spans="1:16" x14ac:dyDescent="0.15">
      <c r="A46" s="182" t="s">
        <v>67</v>
      </c>
      <c r="B46" s="182">
        <f>'実質公債費比率（分子）の構造'!K$48</f>
        <v>53</v>
      </c>
      <c r="C46" s="182"/>
      <c r="D46" s="182"/>
      <c r="E46" s="182">
        <f>'実質公債費比率（分子）の構造'!L$48</f>
        <v>58</v>
      </c>
      <c r="F46" s="182"/>
      <c r="G46" s="182"/>
      <c r="H46" s="182">
        <f>'実質公債費比率（分子）の構造'!M$48</f>
        <v>59</v>
      </c>
      <c r="I46" s="182"/>
      <c r="J46" s="182"/>
      <c r="K46" s="182">
        <f>'実質公債費比率（分子）の構造'!N$48</f>
        <v>59</v>
      </c>
      <c r="L46" s="182"/>
      <c r="M46" s="182"/>
      <c r="N46" s="182">
        <f>'実質公債費比率（分子）の構造'!O$48</f>
        <v>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481</v>
      </c>
      <c r="C49" s="182"/>
      <c r="D49" s="182"/>
      <c r="E49" s="182">
        <f>'実質公債費比率（分子）の構造'!L$45</f>
        <v>503</v>
      </c>
      <c r="F49" s="182"/>
      <c r="G49" s="182"/>
      <c r="H49" s="182">
        <f>'実質公債費比率（分子）の構造'!M$45</f>
        <v>527</v>
      </c>
      <c r="I49" s="182"/>
      <c r="J49" s="182"/>
      <c r="K49" s="182">
        <f>'実質公債費比率（分子）の構造'!N$45</f>
        <v>551</v>
      </c>
      <c r="L49" s="182"/>
      <c r="M49" s="182"/>
      <c r="N49" s="182">
        <f>'実質公債費比率（分子）の構造'!O$45</f>
        <v>602</v>
      </c>
      <c r="O49" s="182"/>
      <c r="P49" s="182"/>
    </row>
    <row r="50" spans="1:16" x14ac:dyDescent="0.15">
      <c r="A50" s="182" t="s">
        <v>71</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208</v>
      </c>
      <c r="J50" s="182" t="e">
        <f>NA()</f>
        <v>#N/A</v>
      </c>
      <c r="K50" s="182" t="e">
        <f>NA()</f>
        <v>#N/A</v>
      </c>
      <c r="L50" s="182">
        <f>IF(ISNUMBER('実質公債費比率（分子）の構造'!N$53),'実質公債費比率（分子）の構造'!N$53,NA())</f>
        <v>238</v>
      </c>
      <c r="M50" s="182" t="e">
        <f>NA()</f>
        <v>#N/A</v>
      </c>
      <c r="N50" s="182" t="e">
        <f>NA()</f>
        <v>#N/A</v>
      </c>
      <c r="O50" s="182">
        <f>IF(ISNUMBER('実質公債費比率（分子）の構造'!O$53),'実質公債費比率（分子）の構造'!O$53,NA())</f>
        <v>273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5645</v>
      </c>
      <c r="E56" s="181"/>
      <c r="F56" s="181"/>
      <c r="G56" s="181">
        <f>'将来負担比率（分子）の構造'!J$52</f>
        <v>5579</v>
      </c>
      <c r="H56" s="181"/>
      <c r="I56" s="181"/>
      <c r="J56" s="181">
        <f>'将来負担比率（分子）の構造'!K$52</f>
        <v>5552</v>
      </c>
      <c r="K56" s="181"/>
      <c r="L56" s="181"/>
      <c r="M56" s="181">
        <f>'将来負担比率（分子）の構造'!L$52</f>
        <v>5546</v>
      </c>
      <c r="N56" s="181"/>
      <c r="O56" s="181"/>
      <c r="P56" s="181">
        <f>'将来負担比率（分子）の構造'!M$52</f>
        <v>6283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3485</v>
      </c>
      <c r="E58" s="181"/>
      <c r="F58" s="181"/>
      <c r="G58" s="181">
        <f>'将来負担比率（分子）の構造'!J$50</f>
        <v>3629</v>
      </c>
      <c r="H58" s="181"/>
      <c r="I58" s="181"/>
      <c r="J58" s="181">
        <f>'将来負担比率（分子）の構造'!K$50</f>
        <v>3427</v>
      </c>
      <c r="K58" s="181"/>
      <c r="L58" s="181"/>
      <c r="M58" s="181">
        <f>'将来負担比率（分子）の構造'!L$50</f>
        <v>3052</v>
      </c>
      <c r="N58" s="181"/>
      <c r="O58" s="181"/>
      <c r="P58" s="181">
        <f>'将来負担比率（分子）の構造'!M$50</f>
        <v>2830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2173</v>
      </c>
      <c r="C62" s="181"/>
      <c r="D62" s="181"/>
      <c r="E62" s="181">
        <f>'将来負担比率（分子）の構造'!J$45</f>
        <v>2184</v>
      </c>
      <c r="F62" s="181"/>
      <c r="G62" s="181"/>
      <c r="H62" s="181">
        <f>'将来負担比率（分子）の構造'!K$45</f>
        <v>2170</v>
      </c>
      <c r="I62" s="181"/>
      <c r="J62" s="181"/>
      <c r="K62" s="181">
        <f>'将来負担比率（分子）の構造'!L$45</f>
        <v>2280</v>
      </c>
      <c r="L62" s="181"/>
      <c r="M62" s="181"/>
      <c r="N62" s="181">
        <f>'将来負担比率（分子）の構造'!M$45</f>
        <v>2182</v>
      </c>
      <c r="O62" s="181"/>
      <c r="P62" s="181"/>
    </row>
    <row r="63" spans="1:16" x14ac:dyDescent="0.15">
      <c r="A63" s="181" t="s">
        <v>34</v>
      </c>
      <c r="B63" s="181">
        <f>'将来負担比率（分子）の構造'!I$44</f>
        <v>309</v>
      </c>
      <c r="C63" s="181"/>
      <c r="D63" s="181"/>
      <c r="E63" s="181">
        <f>'将来負担比率（分子）の構造'!J$44</f>
        <v>266</v>
      </c>
      <c r="F63" s="181"/>
      <c r="G63" s="181"/>
      <c r="H63" s="181">
        <f>'将来負担比率（分子）の構造'!K$44</f>
        <v>249</v>
      </c>
      <c r="I63" s="181"/>
      <c r="J63" s="181"/>
      <c r="K63" s="181">
        <f>'将来負担比率（分子）の構造'!L$44</f>
        <v>243</v>
      </c>
      <c r="L63" s="181"/>
      <c r="M63" s="181"/>
      <c r="N63" s="181">
        <f>'将来負担比率（分子）の構造'!M$44</f>
        <v>437</v>
      </c>
      <c r="O63" s="181"/>
      <c r="P63" s="181"/>
    </row>
    <row r="64" spans="1:16" x14ac:dyDescent="0.15">
      <c r="A64" s="181" t="s">
        <v>33</v>
      </c>
      <c r="B64" s="181">
        <f>'将来負担比率（分子）の構造'!I$43</f>
        <v>539</v>
      </c>
      <c r="C64" s="181"/>
      <c r="D64" s="181"/>
      <c r="E64" s="181">
        <f>'将来負担比率（分子）の構造'!J$43</f>
        <v>594</v>
      </c>
      <c r="F64" s="181"/>
      <c r="G64" s="181"/>
      <c r="H64" s="181">
        <f>'将来負担比率（分子）の構造'!K$43</f>
        <v>615</v>
      </c>
      <c r="I64" s="181"/>
      <c r="J64" s="181"/>
      <c r="K64" s="181">
        <f>'将来負担比率（分子）の構造'!L$43</f>
        <v>576</v>
      </c>
      <c r="L64" s="181"/>
      <c r="M64" s="181"/>
      <c r="N64" s="181">
        <f>'将来負担比率（分子）の構造'!M$43</f>
        <v>574</v>
      </c>
      <c r="O64" s="181"/>
      <c r="P64" s="181"/>
    </row>
    <row r="65" spans="1:16" x14ac:dyDescent="0.15">
      <c r="A65" s="181" t="s">
        <v>32</v>
      </c>
      <c r="B65" s="181">
        <f>'将来負担比率（分子）の構造'!I$42</f>
        <v>33</v>
      </c>
      <c r="C65" s="181"/>
      <c r="D65" s="181"/>
      <c r="E65" s="181">
        <f>'将来負担比率（分子）の構造'!J$42</f>
        <v>6</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x14ac:dyDescent="0.15">
      <c r="A66" s="181" t="s">
        <v>31</v>
      </c>
      <c r="B66" s="181">
        <f>'将来負担比率（分子）の構造'!I$41</f>
        <v>6699</v>
      </c>
      <c r="C66" s="181"/>
      <c r="D66" s="181"/>
      <c r="E66" s="181">
        <f>'将来負担比率（分子）の構造'!J$41</f>
        <v>6680</v>
      </c>
      <c r="F66" s="181"/>
      <c r="G66" s="181"/>
      <c r="H66" s="181">
        <f>'将来負担比率（分子）の構造'!K$41</f>
        <v>6716</v>
      </c>
      <c r="I66" s="181"/>
      <c r="J66" s="181"/>
      <c r="K66" s="181">
        <f>'将来負担比率（分子）の構造'!L$41</f>
        <v>6782</v>
      </c>
      <c r="L66" s="181"/>
      <c r="M66" s="181"/>
      <c r="N66" s="181">
        <f>'将来負担比率（分子）の構造'!M$41</f>
        <v>7321</v>
      </c>
      <c r="O66" s="181"/>
      <c r="P66" s="181"/>
    </row>
    <row r="67" spans="1:16" x14ac:dyDescent="0.15">
      <c r="A67" s="181" t="s">
        <v>75</v>
      </c>
      <c r="B67" s="181" t="e">
        <f>NA()</f>
        <v>#N/A</v>
      </c>
      <c r="C67" s="181">
        <f>IF(ISNUMBER('将来負担比率（分子）の構造'!I$53), IF('将来負担比率（分子）の構造'!I$53 &lt; 0, 0, '将来負担比率（分子）の構造'!I$53), NA())</f>
        <v>623</v>
      </c>
      <c r="D67" s="181" t="e">
        <f>NA()</f>
        <v>#N/A</v>
      </c>
      <c r="E67" s="181" t="e">
        <f>NA()</f>
        <v>#N/A</v>
      </c>
      <c r="F67" s="181">
        <f>IF(ISNUMBER('将来負担比率（分子）の構造'!J$53), IF('将来負担比率（分子）の構造'!J$53 &lt; 0, 0, '将来負担比率（分子）の構造'!J$53), NA())</f>
        <v>523</v>
      </c>
      <c r="G67" s="181" t="e">
        <f>NA()</f>
        <v>#N/A</v>
      </c>
      <c r="H67" s="181" t="e">
        <f>NA()</f>
        <v>#N/A</v>
      </c>
      <c r="I67" s="181">
        <f>IF(ISNUMBER('将来負担比率（分子）の構造'!K$53), IF('将来負担比率（分子）の構造'!K$53 &lt; 0, 0, '将来負担比率（分子）の構造'!K$53), NA())</f>
        <v>776</v>
      </c>
      <c r="J67" s="181" t="e">
        <f>NA()</f>
        <v>#N/A</v>
      </c>
      <c r="K67" s="181" t="e">
        <f>NA()</f>
        <v>#N/A</v>
      </c>
      <c r="L67" s="181">
        <f>IF(ISNUMBER('将来負担比率（分子）の構造'!L$53), IF('将来負担比率（分子）の構造'!L$53 &lt; 0, 0, '将来負担比率（分子）の構造'!L$53), NA())</f>
        <v>1287</v>
      </c>
      <c r="M67" s="181" t="e">
        <f>NA()</f>
        <v>#N/A</v>
      </c>
      <c r="N67" s="181" t="e">
        <f>NA()</f>
        <v>#N/A</v>
      </c>
      <c r="O67" s="181">
        <f>IF(ISNUMBER('将来負担比率（分子）の構造'!M$53), IF('将来負担比率（分子）の構造'!M$53 &lt; 0, 0, '将来負担比率（分子）の構造'!M$53), NA())</f>
        <v>1404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1335</v>
      </c>
      <c r="C72" s="185">
        <f>基金残高に係る経年分析!G55</f>
        <v>940</v>
      </c>
      <c r="D72" s="185">
        <f>基金残高に係る経年分析!H55</f>
        <v>978</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1099</v>
      </c>
      <c r="C74" s="185">
        <f>基金残高に係る経年分析!G57</f>
        <v>1146</v>
      </c>
      <c r="D74" s="185">
        <f>基金残高に係る経年分析!H57</f>
        <v>1185</v>
      </c>
    </row>
  </sheetData>
  <sheetProtection algorithmName="SHA-512" hashValue="GtDp6qWtyGw5IKuTNe2qEmhd0CFGZzZoJPi1UEFD9AIQleEOoNOZp+dC0RM/WR2nuPjCM1yoLECLkgPqj9K5pg==" saltValue="9kViP2bL01tliH842u97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2208596</v>
      </c>
      <c r="S5" s="736"/>
      <c r="T5" s="736"/>
      <c r="U5" s="736"/>
      <c r="V5" s="736"/>
      <c r="W5" s="736"/>
      <c r="X5" s="736"/>
      <c r="Y5" s="779"/>
      <c r="Z5" s="797">
        <v>20.100000000000001</v>
      </c>
      <c r="AA5" s="797"/>
      <c r="AB5" s="797"/>
      <c r="AC5" s="797"/>
      <c r="AD5" s="798">
        <v>2208596</v>
      </c>
      <c r="AE5" s="798"/>
      <c r="AF5" s="798"/>
      <c r="AG5" s="798"/>
      <c r="AH5" s="798"/>
      <c r="AI5" s="798"/>
      <c r="AJ5" s="798"/>
      <c r="AK5" s="798"/>
      <c r="AL5" s="780">
        <v>45.5</v>
      </c>
      <c r="AM5" s="751"/>
      <c r="AN5" s="751"/>
      <c r="AO5" s="781"/>
      <c r="AP5" s="746" t="s">
        <v>229</v>
      </c>
      <c r="AQ5" s="747"/>
      <c r="AR5" s="747"/>
      <c r="AS5" s="747"/>
      <c r="AT5" s="747"/>
      <c r="AU5" s="747"/>
      <c r="AV5" s="747"/>
      <c r="AW5" s="747"/>
      <c r="AX5" s="747"/>
      <c r="AY5" s="747"/>
      <c r="AZ5" s="747"/>
      <c r="BA5" s="747"/>
      <c r="BB5" s="747"/>
      <c r="BC5" s="747"/>
      <c r="BD5" s="747"/>
      <c r="BE5" s="747"/>
      <c r="BF5" s="748"/>
      <c r="BG5" s="680">
        <v>2196722</v>
      </c>
      <c r="BH5" s="681"/>
      <c r="BI5" s="681"/>
      <c r="BJ5" s="681"/>
      <c r="BK5" s="681"/>
      <c r="BL5" s="681"/>
      <c r="BM5" s="681"/>
      <c r="BN5" s="682"/>
      <c r="BO5" s="713">
        <v>99.5</v>
      </c>
      <c r="BP5" s="713"/>
      <c r="BQ5" s="713"/>
      <c r="BR5" s="713"/>
      <c r="BS5" s="714" t="s">
        <v>128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82472</v>
      </c>
      <c r="S6" s="681"/>
      <c r="T6" s="681"/>
      <c r="U6" s="681"/>
      <c r="V6" s="681"/>
      <c r="W6" s="681"/>
      <c r="X6" s="681"/>
      <c r="Y6" s="682"/>
      <c r="Z6" s="713">
        <v>0.8</v>
      </c>
      <c r="AA6" s="713"/>
      <c r="AB6" s="713"/>
      <c r="AC6" s="713"/>
      <c r="AD6" s="714">
        <v>82472</v>
      </c>
      <c r="AE6" s="714"/>
      <c r="AF6" s="714"/>
      <c r="AG6" s="714"/>
      <c r="AH6" s="714"/>
      <c r="AI6" s="714"/>
      <c r="AJ6" s="714"/>
      <c r="AK6" s="714"/>
      <c r="AL6" s="683">
        <v>1.7</v>
      </c>
      <c r="AM6" s="684"/>
      <c r="AN6" s="684"/>
      <c r="AO6" s="715"/>
      <c r="AP6" s="677" t="s">
        <v>234</v>
      </c>
      <c r="AQ6" s="678"/>
      <c r="AR6" s="678"/>
      <c r="AS6" s="678"/>
      <c r="AT6" s="678"/>
      <c r="AU6" s="678"/>
      <c r="AV6" s="678"/>
      <c r="AW6" s="678"/>
      <c r="AX6" s="678"/>
      <c r="AY6" s="678"/>
      <c r="AZ6" s="678"/>
      <c r="BA6" s="678"/>
      <c r="BB6" s="678"/>
      <c r="BC6" s="678"/>
      <c r="BD6" s="678"/>
      <c r="BE6" s="678"/>
      <c r="BF6" s="679"/>
      <c r="BG6" s="680">
        <v>2196722</v>
      </c>
      <c r="BH6" s="681"/>
      <c r="BI6" s="681"/>
      <c r="BJ6" s="681"/>
      <c r="BK6" s="681"/>
      <c r="BL6" s="681"/>
      <c r="BM6" s="681"/>
      <c r="BN6" s="682"/>
      <c r="BO6" s="713">
        <v>99.5</v>
      </c>
      <c r="BP6" s="713"/>
      <c r="BQ6" s="713"/>
      <c r="BR6" s="713"/>
      <c r="BS6" s="714" t="s">
        <v>128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78438</v>
      </c>
      <c r="CS6" s="681"/>
      <c r="CT6" s="681"/>
      <c r="CU6" s="681"/>
      <c r="CV6" s="681"/>
      <c r="CW6" s="681"/>
      <c r="CX6" s="681"/>
      <c r="CY6" s="682"/>
      <c r="CZ6" s="780">
        <v>0.7</v>
      </c>
      <c r="DA6" s="751"/>
      <c r="DB6" s="751"/>
      <c r="DC6" s="783"/>
      <c r="DD6" s="686" t="s">
        <v>128</v>
      </c>
      <c r="DE6" s="681"/>
      <c r="DF6" s="681"/>
      <c r="DG6" s="681"/>
      <c r="DH6" s="681"/>
      <c r="DI6" s="681"/>
      <c r="DJ6" s="681"/>
      <c r="DK6" s="681"/>
      <c r="DL6" s="681"/>
      <c r="DM6" s="681"/>
      <c r="DN6" s="681"/>
      <c r="DO6" s="681"/>
      <c r="DP6" s="682"/>
      <c r="DQ6" s="686">
        <v>78438</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2153</v>
      </c>
      <c r="S7" s="681"/>
      <c r="T7" s="681"/>
      <c r="U7" s="681"/>
      <c r="V7" s="681"/>
      <c r="W7" s="681"/>
      <c r="X7" s="681"/>
      <c r="Y7" s="682"/>
      <c r="Z7" s="713">
        <v>0</v>
      </c>
      <c r="AA7" s="713"/>
      <c r="AB7" s="713"/>
      <c r="AC7" s="713"/>
      <c r="AD7" s="714">
        <v>2153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889296</v>
      </c>
      <c r="BH7" s="681"/>
      <c r="BI7" s="681"/>
      <c r="BJ7" s="681"/>
      <c r="BK7" s="681"/>
      <c r="BL7" s="681"/>
      <c r="BM7" s="681"/>
      <c r="BN7" s="682"/>
      <c r="BO7" s="713">
        <v>40.299999999999997</v>
      </c>
      <c r="BP7" s="713"/>
      <c r="BQ7" s="713"/>
      <c r="BR7" s="713"/>
      <c r="BS7" s="714" t="s">
        <v>128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3475615</v>
      </c>
      <c r="CS7" s="681"/>
      <c r="CT7" s="681"/>
      <c r="CU7" s="681"/>
      <c r="CV7" s="681"/>
      <c r="CW7" s="681"/>
      <c r="CX7" s="681"/>
      <c r="CY7" s="682"/>
      <c r="CZ7" s="713">
        <v>32.6</v>
      </c>
      <c r="DA7" s="713"/>
      <c r="DB7" s="713"/>
      <c r="DC7" s="713"/>
      <c r="DD7" s="686">
        <v>46065</v>
      </c>
      <c r="DE7" s="681"/>
      <c r="DF7" s="681"/>
      <c r="DG7" s="681"/>
      <c r="DH7" s="681"/>
      <c r="DI7" s="681"/>
      <c r="DJ7" s="681"/>
      <c r="DK7" s="681"/>
      <c r="DL7" s="681"/>
      <c r="DM7" s="681"/>
      <c r="DN7" s="681"/>
      <c r="DO7" s="681"/>
      <c r="DP7" s="682"/>
      <c r="DQ7" s="686">
        <v>1572668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12597</v>
      </c>
      <c r="S8" s="681"/>
      <c r="T8" s="681"/>
      <c r="U8" s="681"/>
      <c r="V8" s="681"/>
      <c r="W8" s="681"/>
      <c r="X8" s="681"/>
      <c r="Y8" s="682"/>
      <c r="Z8" s="713">
        <v>0.1</v>
      </c>
      <c r="AA8" s="713"/>
      <c r="AB8" s="713"/>
      <c r="AC8" s="713"/>
      <c r="AD8" s="714">
        <v>12597</v>
      </c>
      <c r="AE8" s="714"/>
      <c r="AF8" s="714"/>
      <c r="AG8" s="714"/>
      <c r="AH8" s="714"/>
      <c r="AI8" s="714"/>
      <c r="AJ8" s="714"/>
      <c r="AK8" s="714"/>
      <c r="AL8" s="683">
        <v>0.3</v>
      </c>
      <c r="AM8" s="684"/>
      <c r="AN8" s="684"/>
      <c r="AO8" s="715"/>
      <c r="AP8" s="677" t="s">
        <v>240</v>
      </c>
      <c r="AQ8" s="678"/>
      <c r="AR8" s="678"/>
      <c r="AS8" s="678"/>
      <c r="AT8" s="678"/>
      <c r="AU8" s="678"/>
      <c r="AV8" s="678"/>
      <c r="AW8" s="678"/>
      <c r="AX8" s="678"/>
      <c r="AY8" s="678"/>
      <c r="AZ8" s="678"/>
      <c r="BA8" s="678"/>
      <c r="BB8" s="678"/>
      <c r="BC8" s="678"/>
      <c r="BD8" s="678"/>
      <c r="BE8" s="678"/>
      <c r="BF8" s="679"/>
      <c r="BG8" s="680">
        <v>31488</v>
      </c>
      <c r="BH8" s="681"/>
      <c r="BI8" s="681"/>
      <c r="BJ8" s="681"/>
      <c r="BK8" s="681"/>
      <c r="BL8" s="681"/>
      <c r="BM8" s="681"/>
      <c r="BN8" s="682"/>
      <c r="BO8" s="713">
        <v>1.4</v>
      </c>
      <c r="BP8" s="713"/>
      <c r="BQ8" s="713"/>
      <c r="BR8" s="713"/>
      <c r="BS8" s="686" t="s">
        <v>128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2363911</v>
      </c>
      <c r="CS8" s="681"/>
      <c r="CT8" s="681"/>
      <c r="CU8" s="681"/>
      <c r="CV8" s="681"/>
      <c r="CW8" s="681"/>
      <c r="CX8" s="681"/>
      <c r="CY8" s="682"/>
      <c r="CZ8" s="713">
        <v>22.2</v>
      </c>
      <c r="DA8" s="713"/>
      <c r="DB8" s="713"/>
      <c r="DC8" s="713"/>
      <c r="DD8" s="686">
        <v>142630</v>
      </c>
      <c r="DE8" s="681"/>
      <c r="DF8" s="681"/>
      <c r="DG8" s="681"/>
      <c r="DH8" s="681"/>
      <c r="DI8" s="681"/>
      <c r="DJ8" s="681"/>
      <c r="DK8" s="681"/>
      <c r="DL8" s="681"/>
      <c r="DM8" s="681"/>
      <c r="DN8" s="681"/>
      <c r="DO8" s="681"/>
      <c r="DP8" s="682"/>
      <c r="DQ8" s="686">
        <v>1546493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11818</v>
      </c>
      <c r="S9" s="681"/>
      <c r="T9" s="681"/>
      <c r="U9" s="681"/>
      <c r="V9" s="681"/>
      <c r="W9" s="681"/>
      <c r="X9" s="681"/>
      <c r="Y9" s="682"/>
      <c r="Z9" s="713">
        <v>0.1</v>
      </c>
      <c r="AA9" s="713"/>
      <c r="AB9" s="713"/>
      <c r="AC9" s="713"/>
      <c r="AD9" s="714">
        <v>11818</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765671</v>
      </c>
      <c r="BH9" s="681"/>
      <c r="BI9" s="681"/>
      <c r="BJ9" s="681"/>
      <c r="BK9" s="681"/>
      <c r="BL9" s="681"/>
      <c r="BM9" s="681"/>
      <c r="BN9" s="682"/>
      <c r="BO9" s="713">
        <v>34.700000000000003</v>
      </c>
      <c r="BP9" s="713"/>
      <c r="BQ9" s="713"/>
      <c r="BR9" s="713"/>
      <c r="BS9" s="686" t="s">
        <v>128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1082945</v>
      </c>
      <c r="CS9" s="681"/>
      <c r="CT9" s="681"/>
      <c r="CU9" s="681"/>
      <c r="CV9" s="681"/>
      <c r="CW9" s="681"/>
      <c r="CX9" s="681"/>
      <c r="CY9" s="682"/>
      <c r="CZ9" s="713">
        <v>10.199999999999999</v>
      </c>
      <c r="DA9" s="713"/>
      <c r="DB9" s="713"/>
      <c r="DC9" s="713"/>
      <c r="DD9" s="686">
        <v>25160</v>
      </c>
      <c r="DE9" s="681"/>
      <c r="DF9" s="681"/>
      <c r="DG9" s="681"/>
      <c r="DH9" s="681"/>
      <c r="DI9" s="681"/>
      <c r="DJ9" s="681"/>
      <c r="DK9" s="681"/>
      <c r="DL9" s="681"/>
      <c r="DM9" s="681"/>
      <c r="DN9" s="681"/>
      <c r="DO9" s="681"/>
      <c r="DP9" s="682"/>
      <c r="DQ9" s="686">
        <v>944095</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55896</v>
      </c>
      <c r="BH10" s="681"/>
      <c r="BI10" s="681"/>
      <c r="BJ10" s="681"/>
      <c r="BK10" s="681"/>
      <c r="BL10" s="681"/>
      <c r="BM10" s="681"/>
      <c r="BN10" s="682"/>
      <c r="BO10" s="713">
        <v>2.5</v>
      </c>
      <c r="BP10" s="713"/>
      <c r="BQ10" s="713"/>
      <c r="BR10" s="713"/>
      <c r="BS10" s="686" t="s">
        <v>128</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6006</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3006</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409765</v>
      </c>
      <c r="S11" s="681"/>
      <c r="T11" s="681"/>
      <c r="U11" s="681"/>
      <c r="V11" s="681"/>
      <c r="W11" s="681"/>
      <c r="X11" s="681"/>
      <c r="Y11" s="682"/>
      <c r="Z11" s="683">
        <v>3.7</v>
      </c>
      <c r="AA11" s="684"/>
      <c r="AB11" s="684"/>
      <c r="AC11" s="685"/>
      <c r="AD11" s="686">
        <v>409765</v>
      </c>
      <c r="AE11" s="681"/>
      <c r="AF11" s="681"/>
      <c r="AG11" s="681"/>
      <c r="AH11" s="681"/>
      <c r="AI11" s="681"/>
      <c r="AJ11" s="681"/>
      <c r="AK11" s="682"/>
      <c r="AL11" s="683">
        <v>8.4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36241</v>
      </c>
      <c r="BH11" s="681"/>
      <c r="BI11" s="681"/>
      <c r="BJ11" s="681"/>
      <c r="BK11" s="681"/>
      <c r="BL11" s="681"/>
      <c r="BM11" s="681"/>
      <c r="BN11" s="682"/>
      <c r="BO11" s="713">
        <v>1.6</v>
      </c>
      <c r="BP11" s="713"/>
      <c r="BQ11" s="713"/>
      <c r="BR11" s="713"/>
      <c r="BS11" s="686" t="s">
        <v>128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348052</v>
      </c>
      <c r="CS11" s="681"/>
      <c r="CT11" s="681"/>
      <c r="CU11" s="681"/>
      <c r="CV11" s="681"/>
      <c r="CW11" s="681"/>
      <c r="CX11" s="681"/>
      <c r="CY11" s="682"/>
      <c r="CZ11" s="713">
        <v>3.3</v>
      </c>
      <c r="DA11" s="713"/>
      <c r="DB11" s="713"/>
      <c r="DC11" s="713"/>
      <c r="DD11" s="686">
        <v>195914</v>
      </c>
      <c r="DE11" s="681"/>
      <c r="DF11" s="681"/>
      <c r="DG11" s="681"/>
      <c r="DH11" s="681"/>
      <c r="DI11" s="681"/>
      <c r="DJ11" s="681"/>
      <c r="DK11" s="681"/>
      <c r="DL11" s="681"/>
      <c r="DM11" s="681"/>
      <c r="DN11" s="681"/>
      <c r="DO11" s="681"/>
      <c r="DP11" s="682"/>
      <c r="DQ11" s="686">
        <v>137923</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1109072</v>
      </c>
      <c r="BH12" s="681"/>
      <c r="BI12" s="681"/>
      <c r="BJ12" s="681"/>
      <c r="BK12" s="681"/>
      <c r="BL12" s="681"/>
      <c r="BM12" s="681"/>
      <c r="BN12" s="682"/>
      <c r="BO12" s="713">
        <v>50.2</v>
      </c>
      <c r="BP12" s="713"/>
      <c r="BQ12" s="713"/>
      <c r="BR12" s="713"/>
      <c r="BS12" s="686" t="s">
        <v>128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425668</v>
      </c>
      <c r="CS12" s="681"/>
      <c r="CT12" s="681"/>
      <c r="CU12" s="681"/>
      <c r="CV12" s="681"/>
      <c r="CW12" s="681"/>
      <c r="CX12" s="681"/>
      <c r="CY12" s="682"/>
      <c r="CZ12" s="713">
        <v>4</v>
      </c>
      <c r="DA12" s="713"/>
      <c r="DB12" s="713"/>
      <c r="DC12" s="713"/>
      <c r="DD12" s="686">
        <v>3102</v>
      </c>
      <c r="DE12" s="681"/>
      <c r="DF12" s="681"/>
      <c r="DG12" s="681"/>
      <c r="DH12" s="681"/>
      <c r="DI12" s="681"/>
      <c r="DJ12" s="681"/>
      <c r="DK12" s="681"/>
      <c r="DL12" s="681"/>
      <c r="DM12" s="681"/>
      <c r="DN12" s="681"/>
      <c r="DO12" s="681"/>
      <c r="DP12" s="682"/>
      <c r="DQ12" s="686">
        <v>166812</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1082644</v>
      </c>
      <c r="BH13" s="681"/>
      <c r="BI13" s="681"/>
      <c r="BJ13" s="681"/>
      <c r="BK13" s="681"/>
      <c r="BL13" s="681"/>
      <c r="BM13" s="681"/>
      <c r="BN13" s="682"/>
      <c r="BO13" s="713">
        <v>49</v>
      </c>
      <c r="BP13" s="713"/>
      <c r="BQ13" s="713"/>
      <c r="BR13" s="713"/>
      <c r="BS13" s="686" t="s">
        <v>128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296272</v>
      </c>
      <c r="CS13" s="681"/>
      <c r="CT13" s="681"/>
      <c r="CU13" s="681"/>
      <c r="CV13" s="681"/>
      <c r="CW13" s="681"/>
      <c r="CX13" s="681"/>
      <c r="CY13" s="682"/>
      <c r="CZ13" s="713">
        <v>2.8</v>
      </c>
      <c r="DA13" s="713"/>
      <c r="DB13" s="713"/>
      <c r="DC13" s="713"/>
      <c r="DD13" s="686">
        <v>151726</v>
      </c>
      <c r="DE13" s="681"/>
      <c r="DF13" s="681"/>
      <c r="DG13" s="681"/>
      <c r="DH13" s="681"/>
      <c r="DI13" s="681"/>
      <c r="DJ13" s="681"/>
      <c r="DK13" s="681"/>
      <c r="DL13" s="681"/>
      <c r="DM13" s="681"/>
      <c r="DN13" s="681"/>
      <c r="DO13" s="681"/>
      <c r="DP13" s="682"/>
      <c r="DQ13" s="686">
        <v>196513</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75200</v>
      </c>
      <c r="BH14" s="681"/>
      <c r="BI14" s="681"/>
      <c r="BJ14" s="681"/>
      <c r="BK14" s="681"/>
      <c r="BL14" s="681"/>
      <c r="BM14" s="681"/>
      <c r="BN14" s="682"/>
      <c r="BO14" s="713">
        <v>3.4</v>
      </c>
      <c r="BP14" s="713"/>
      <c r="BQ14" s="713"/>
      <c r="BR14" s="713"/>
      <c r="BS14" s="686" t="s">
        <v>128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543606</v>
      </c>
      <c r="CS14" s="681"/>
      <c r="CT14" s="681"/>
      <c r="CU14" s="681"/>
      <c r="CV14" s="681"/>
      <c r="CW14" s="681"/>
      <c r="CX14" s="681"/>
      <c r="CY14" s="682"/>
      <c r="CZ14" s="713">
        <v>5.0999999999999996</v>
      </c>
      <c r="DA14" s="713"/>
      <c r="DB14" s="713"/>
      <c r="DC14" s="713"/>
      <c r="DD14" s="686">
        <v>48263</v>
      </c>
      <c r="DE14" s="681"/>
      <c r="DF14" s="681"/>
      <c r="DG14" s="681"/>
      <c r="DH14" s="681"/>
      <c r="DI14" s="681"/>
      <c r="DJ14" s="681"/>
      <c r="DK14" s="681"/>
      <c r="DL14" s="681"/>
      <c r="DM14" s="681"/>
      <c r="DN14" s="681"/>
      <c r="DO14" s="681"/>
      <c r="DP14" s="682"/>
      <c r="DQ14" s="686">
        <v>480857</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123154</v>
      </c>
      <c r="BH15" s="681"/>
      <c r="BI15" s="681"/>
      <c r="BJ15" s="681"/>
      <c r="BK15" s="681"/>
      <c r="BL15" s="681"/>
      <c r="BM15" s="681"/>
      <c r="BN15" s="682"/>
      <c r="BO15" s="713">
        <v>5.6</v>
      </c>
      <c r="BP15" s="713"/>
      <c r="BQ15" s="713"/>
      <c r="BR15" s="713"/>
      <c r="BS15" s="686" t="s">
        <v>128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1409292</v>
      </c>
      <c r="CS15" s="681"/>
      <c r="CT15" s="681"/>
      <c r="CU15" s="681"/>
      <c r="CV15" s="681"/>
      <c r="CW15" s="681"/>
      <c r="CX15" s="681"/>
      <c r="CY15" s="682"/>
      <c r="CZ15" s="713">
        <v>13.2</v>
      </c>
      <c r="DA15" s="713"/>
      <c r="DB15" s="713"/>
      <c r="DC15" s="713"/>
      <c r="DD15" s="686">
        <v>676225</v>
      </c>
      <c r="DE15" s="681"/>
      <c r="DF15" s="681"/>
      <c r="DG15" s="681"/>
      <c r="DH15" s="681"/>
      <c r="DI15" s="681"/>
      <c r="DJ15" s="681"/>
      <c r="DK15" s="681"/>
      <c r="DL15" s="681"/>
      <c r="DM15" s="681"/>
      <c r="DN15" s="681"/>
      <c r="DO15" s="681"/>
      <c r="DP15" s="682"/>
      <c r="DQ15" s="686">
        <v>656517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16469</v>
      </c>
      <c r="S16" s="681"/>
      <c r="T16" s="681"/>
      <c r="U16" s="681"/>
      <c r="V16" s="681"/>
      <c r="W16" s="681"/>
      <c r="X16" s="681"/>
      <c r="Y16" s="682"/>
      <c r="Z16" s="713">
        <v>0.1</v>
      </c>
      <c r="AA16" s="713"/>
      <c r="AB16" s="713"/>
      <c r="AC16" s="713"/>
      <c r="AD16" s="714">
        <v>16469</v>
      </c>
      <c r="AE16" s="714"/>
      <c r="AF16" s="714"/>
      <c r="AG16" s="714"/>
      <c r="AH16" s="714"/>
      <c r="AI16" s="714"/>
      <c r="AJ16" s="714"/>
      <c r="AK16" s="714"/>
      <c r="AL16" s="683">
        <v>0.3</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21121</v>
      </c>
      <c r="CS16" s="681"/>
      <c r="CT16" s="681"/>
      <c r="CU16" s="681"/>
      <c r="CV16" s="681"/>
      <c r="CW16" s="681"/>
      <c r="CX16" s="681"/>
      <c r="CY16" s="682"/>
      <c r="CZ16" s="713">
        <v>0.2</v>
      </c>
      <c r="DA16" s="713"/>
      <c r="DB16" s="713"/>
      <c r="DC16" s="713"/>
      <c r="DD16" s="686" t="s">
        <v>128</v>
      </c>
      <c r="DE16" s="681"/>
      <c r="DF16" s="681"/>
      <c r="DG16" s="681"/>
      <c r="DH16" s="681"/>
      <c r="DI16" s="681"/>
      <c r="DJ16" s="681"/>
      <c r="DK16" s="681"/>
      <c r="DL16" s="681"/>
      <c r="DM16" s="681"/>
      <c r="DN16" s="681"/>
      <c r="DO16" s="681"/>
      <c r="DP16" s="682"/>
      <c r="DQ16" s="686">
        <v>10369</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4752</v>
      </c>
      <c r="S17" s="681"/>
      <c r="T17" s="681"/>
      <c r="U17" s="681"/>
      <c r="V17" s="681"/>
      <c r="W17" s="681"/>
      <c r="X17" s="681"/>
      <c r="Y17" s="682"/>
      <c r="Z17" s="713">
        <v>0</v>
      </c>
      <c r="AA17" s="713"/>
      <c r="AB17" s="713"/>
      <c r="AC17" s="713"/>
      <c r="AD17" s="714">
        <v>4752</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602378</v>
      </c>
      <c r="CS17" s="681"/>
      <c r="CT17" s="681"/>
      <c r="CU17" s="681"/>
      <c r="CV17" s="681"/>
      <c r="CW17" s="681"/>
      <c r="CX17" s="681"/>
      <c r="CY17" s="682"/>
      <c r="CZ17" s="713">
        <v>5.7</v>
      </c>
      <c r="DA17" s="713"/>
      <c r="DB17" s="713"/>
      <c r="DC17" s="713"/>
      <c r="DD17" s="686" t="s">
        <v>128</v>
      </c>
      <c r="DE17" s="681"/>
      <c r="DF17" s="681"/>
      <c r="DG17" s="681"/>
      <c r="DH17" s="681"/>
      <c r="DI17" s="681"/>
      <c r="DJ17" s="681"/>
      <c r="DK17" s="681"/>
      <c r="DL17" s="681"/>
      <c r="DM17" s="681"/>
      <c r="DN17" s="681"/>
      <c r="DO17" s="681"/>
      <c r="DP17" s="682"/>
      <c r="DQ17" s="686">
        <v>602378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14970</v>
      </c>
      <c r="S18" s="681"/>
      <c r="T18" s="681"/>
      <c r="U18" s="681"/>
      <c r="V18" s="681"/>
      <c r="W18" s="681"/>
      <c r="X18" s="681"/>
      <c r="Y18" s="682"/>
      <c r="Z18" s="713">
        <v>0.1</v>
      </c>
      <c r="AA18" s="713"/>
      <c r="AB18" s="713"/>
      <c r="AC18" s="713"/>
      <c r="AD18" s="714">
        <v>14970</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5446</v>
      </c>
      <c r="S19" s="681"/>
      <c r="T19" s="681"/>
      <c r="U19" s="681"/>
      <c r="V19" s="681"/>
      <c r="W19" s="681"/>
      <c r="X19" s="681"/>
      <c r="Y19" s="682"/>
      <c r="Z19" s="713">
        <v>0</v>
      </c>
      <c r="AA19" s="713"/>
      <c r="AB19" s="713"/>
      <c r="AC19" s="713"/>
      <c r="AD19" s="714">
        <v>5446</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11874</v>
      </c>
      <c r="BH19" s="681"/>
      <c r="BI19" s="681"/>
      <c r="BJ19" s="681"/>
      <c r="BK19" s="681"/>
      <c r="BL19" s="681"/>
      <c r="BM19" s="681"/>
      <c r="BN19" s="682"/>
      <c r="BO19" s="713">
        <v>0.5</v>
      </c>
      <c r="BP19" s="713"/>
      <c r="BQ19" s="713"/>
      <c r="BR19" s="713"/>
      <c r="BS19" s="686" t="s">
        <v>128</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7801</v>
      </c>
      <c r="S20" s="681"/>
      <c r="T20" s="681"/>
      <c r="U20" s="681"/>
      <c r="V20" s="681"/>
      <c r="W20" s="681"/>
      <c r="X20" s="681"/>
      <c r="Y20" s="682"/>
      <c r="Z20" s="713">
        <v>0.1</v>
      </c>
      <c r="AA20" s="713"/>
      <c r="AB20" s="713"/>
      <c r="AC20" s="713"/>
      <c r="AD20" s="714">
        <v>7801</v>
      </c>
      <c r="AE20" s="714"/>
      <c r="AF20" s="714"/>
      <c r="AG20" s="714"/>
      <c r="AH20" s="714"/>
      <c r="AI20" s="714"/>
      <c r="AJ20" s="714"/>
      <c r="AK20" s="714"/>
      <c r="AL20" s="683">
        <v>0.2</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11874</v>
      </c>
      <c r="BH20" s="681"/>
      <c r="BI20" s="681"/>
      <c r="BJ20" s="681"/>
      <c r="BK20" s="681"/>
      <c r="BL20" s="681"/>
      <c r="BM20" s="681"/>
      <c r="BN20" s="682"/>
      <c r="BO20" s="713">
        <v>0.5</v>
      </c>
      <c r="BP20" s="713"/>
      <c r="BQ20" s="713"/>
      <c r="BR20" s="713"/>
      <c r="BS20" s="686" t="s">
        <v>128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10653304</v>
      </c>
      <c r="CS20" s="681"/>
      <c r="CT20" s="681"/>
      <c r="CU20" s="681"/>
      <c r="CV20" s="681"/>
      <c r="CW20" s="681"/>
      <c r="CX20" s="681"/>
      <c r="CY20" s="682"/>
      <c r="CZ20" s="713">
        <v>100</v>
      </c>
      <c r="DA20" s="713"/>
      <c r="DB20" s="713"/>
      <c r="DC20" s="713"/>
      <c r="DD20" s="686">
        <v>1289085</v>
      </c>
      <c r="DE20" s="681"/>
      <c r="DF20" s="681"/>
      <c r="DG20" s="681"/>
      <c r="DH20" s="681"/>
      <c r="DI20" s="681"/>
      <c r="DJ20" s="681"/>
      <c r="DK20" s="681"/>
      <c r="DL20" s="681"/>
      <c r="DM20" s="681"/>
      <c r="DN20" s="681"/>
      <c r="DO20" s="681"/>
      <c r="DP20" s="682"/>
      <c r="DQ20" s="686">
        <v>6396069</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1723</v>
      </c>
      <c r="S21" s="681"/>
      <c r="T21" s="681"/>
      <c r="U21" s="681"/>
      <c r="V21" s="681"/>
      <c r="W21" s="681"/>
      <c r="X21" s="681"/>
      <c r="Y21" s="682"/>
      <c r="Z21" s="713">
        <v>0</v>
      </c>
      <c r="AA21" s="713"/>
      <c r="AB21" s="713"/>
      <c r="AC21" s="713"/>
      <c r="AD21" s="714">
        <v>1723</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11874</v>
      </c>
      <c r="BH21" s="681"/>
      <c r="BI21" s="681"/>
      <c r="BJ21" s="681"/>
      <c r="BK21" s="681"/>
      <c r="BL21" s="681"/>
      <c r="BM21" s="681"/>
      <c r="BN21" s="682"/>
      <c r="BO21" s="713">
        <v>0.5</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2220678</v>
      </c>
      <c r="S22" s="681"/>
      <c r="T22" s="681"/>
      <c r="U22" s="681"/>
      <c r="V22" s="681"/>
      <c r="W22" s="681"/>
      <c r="X22" s="681"/>
      <c r="Y22" s="682"/>
      <c r="Z22" s="713">
        <v>20.2</v>
      </c>
      <c r="AA22" s="713"/>
      <c r="AB22" s="713"/>
      <c r="AC22" s="713"/>
      <c r="AD22" s="714">
        <v>2062000</v>
      </c>
      <c r="AE22" s="714"/>
      <c r="AF22" s="714"/>
      <c r="AG22" s="714"/>
      <c r="AH22" s="714"/>
      <c r="AI22" s="714"/>
      <c r="AJ22" s="714"/>
      <c r="AK22" s="714"/>
      <c r="AL22" s="683">
        <v>42.5</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2062000</v>
      </c>
      <c r="S23" s="681"/>
      <c r="T23" s="681"/>
      <c r="U23" s="681"/>
      <c r="V23" s="681"/>
      <c r="W23" s="681"/>
      <c r="X23" s="681"/>
      <c r="Y23" s="682"/>
      <c r="Z23" s="713">
        <v>18.8</v>
      </c>
      <c r="AA23" s="713"/>
      <c r="AB23" s="713"/>
      <c r="AC23" s="713"/>
      <c r="AD23" s="714">
        <v>2062000</v>
      </c>
      <c r="AE23" s="714"/>
      <c r="AF23" s="714"/>
      <c r="AG23" s="714"/>
      <c r="AH23" s="714"/>
      <c r="AI23" s="714"/>
      <c r="AJ23" s="714"/>
      <c r="AK23" s="714"/>
      <c r="AL23" s="683">
        <v>42.5</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158678</v>
      </c>
      <c r="S24" s="681"/>
      <c r="T24" s="681"/>
      <c r="U24" s="681"/>
      <c r="V24" s="681"/>
      <c r="W24" s="681"/>
      <c r="X24" s="681"/>
      <c r="Y24" s="682"/>
      <c r="Z24" s="713">
        <v>1.4</v>
      </c>
      <c r="AA24" s="713"/>
      <c r="AB24" s="713"/>
      <c r="AC24" s="713"/>
      <c r="AD24" s="714" t="s">
        <v>128</v>
      </c>
      <c r="AE24" s="714"/>
      <c r="AF24" s="714"/>
      <c r="AG24" s="714"/>
      <c r="AH24" s="714"/>
      <c r="AI24" s="714"/>
      <c r="AJ24" s="714"/>
      <c r="AK24" s="714"/>
      <c r="AL24" s="683" t="s">
        <v>128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2958911</v>
      </c>
      <c r="CS24" s="736"/>
      <c r="CT24" s="736"/>
      <c r="CU24" s="736"/>
      <c r="CV24" s="736"/>
      <c r="CW24" s="736"/>
      <c r="CX24" s="736"/>
      <c r="CY24" s="779"/>
      <c r="CZ24" s="780">
        <v>27.8</v>
      </c>
      <c r="DA24" s="751"/>
      <c r="DB24" s="751"/>
      <c r="DC24" s="783"/>
      <c r="DD24" s="778">
        <v>2399852</v>
      </c>
      <c r="DE24" s="736"/>
      <c r="DF24" s="736"/>
      <c r="DG24" s="736"/>
      <c r="DH24" s="736"/>
      <c r="DI24" s="736"/>
      <c r="DJ24" s="736"/>
      <c r="DK24" s="779"/>
      <c r="DL24" s="778">
        <v>2223550</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1576369</v>
      </c>
      <c r="CS25" s="699"/>
      <c r="CT25" s="699"/>
      <c r="CU25" s="699"/>
      <c r="CV25" s="699"/>
      <c r="CW25" s="699"/>
      <c r="CX25" s="699"/>
      <c r="CY25" s="700"/>
      <c r="CZ25" s="683">
        <v>14.8</v>
      </c>
      <c r="DA25" s="701"/>
      <c r="DB25" s="701"/>
      <c r="DC25" s="702"/>
      <c r="DD25" s="686">
        <v>1494494</v>
      </c>
      <c r="DE25" s="699"/>
      <c r="DF25" s="699"/>
      <c r="DG25" s="699"/>
      <c r="DH25" s="699"/>
      <c r="DI25" s="699"/>
      <c r="DJ25" s="699"/>
      <c r="DK25" s="700"/>
      <c r="DL25" s="686">
        <v>1324185</v>
      </c>
      <c r="DM25" s="699"/>
      <c r="DN25" s="699"/>
      <c r="DO25" s="699"/>
      <c r="DP25" s="699"/>
      <c r="DQ25" s="699"/>
      <c r="DR25" s="699"/>
      <c r="DS25" s="699"/>
      <c r="DT25" s="699"/>
      <c r="DU25" s="699"/>
      <c r="DV25" s="700"/>
      <c r="DW25" s="683">
        <v>26</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4984270</v>
      </c>
      <c r="S26" s="681"/>
      <c r="T26" s="681"/>
      <c r="U26" s="681"/>
      <c r="V26" s="681"/>
      <c r="W26" s="681"/>
      <c r="X26" s="681"/>
      <c r="Y26" s="682"/>
      <c r="Z26" s="713">
        <v>45.4</v>
      </c>
      <c r="AA26" s="713"/>
      <c r="AB26" s="713"/>
      <c r="AC26" s="713"/>
      <c r="AD26" s="714">
        <v>4825592</v>
      </c>
      <c r="AE26" s="714"/>
      <c r="AF26" s="714"/>
      <c r="AG26" s="714"/>
      <c r="AH26" s="714"/>
      <c r="AI26" s="714"/>
      <c r="AJ26" s="714"/>
      <c r="AK26" s="714"/>
      <c r="AL26" s="683">
        <v>99.4</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1146582</v>
      </c>
      <c r="CS26" s="681"/>
      <c r="CT26" s="681"/>
      <c r="CU26" s="681"/>
      <c r="CV26" s="681"/>
      <c r="CW26" s="681"/>
      <c r="CX26" s="681"/>
      <c r="CY26" s="682"/>
      <c r="CZ26" s="683">
        <v>10.8</v>
      </c>
      <c r="DA26" s="701"/>
      <c r="DB26" s="701"/>
      <c r="DC26" s="702"/>
      <c r="DD26" s="686">
        <v>1073428</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1902</v>
      </c>
      <c r="S27" s="681"/>
      <c r="T27" s="681"/>
      <c r="U27" s="681"/>
      <c r="V27" s="681"/>
      <c r="W27" s="681"/>
      <c r="X27" s="681"/>
      <c r="Y27" s="682"/>
      <c r="Z27" s="713">
        <v>0</v>
      </c>
      <c r="AA27" s="713"/>
      <c r="AB27" s="713"/>
      <c r="AC27" s="713"/>
      <c r="AD27" s="714">
        <v>1902</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2208596</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780164</v>
      </c>
      <c r="CS27" s="699"/>
      <c r="CT27" s="699"/>
      <c r="CU27" s="699"/>
      <c r="CV27" s="699"/>
      <c r="CW27" s="699"/>
      <c r="CX27" s="699"/>
      <c r="CY27" s="700"/>
      <c r="CZ27" s="683">
        <v>7.3</v>
      </c>
      <c r="DA27" s="701"/>
      <c r="DB27" s="701"/>
      <c r="DC27" s="702"/>
      <c r="DD27" s="686">
        <v>302980</v>
      </c>
      <c r="DE27" s="699"/>
      <c r="DF27" s="699"/>
      <c r="DG27" s="699"/>
      <c r="DH27" s="699"/>
      <c r="DI27" s="699"/>
      <c r="DJ27" s="699"/>
      <c r="DK27" s="700"/>
      <c r="DL27" s="686">
        <v>296987</v>
      </c>
      <c r="DM27" s="699"/>
      <c r="DN27" s="699"/>
      <c r="DO27" s="699"/>
      <c r="DP27" s="699"/>
      <c r="DQ27" s="699"/>
      <c r="DR27" s="699"/>
      <c r="DS27" s="699"/>
      <c r="DT27" s="699"/>
      <c r="DU27" s="699"/>
      <c r="DV27" s="700"/>
      <c r="DW27" s="683">
        <v>5.8</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3611</v>
      </c>
      <c r="S28" s="681"/>
      <c r="T28" s="681"/>
      <c r="U28" s="681"/>
      <c r="V28" s="681"/>
      <c r="W28" s="681"/>
      <c r="X28" s="681"/>
      <c r="Y28" s="682"/>
      <c r="Z28" s="713">
        <v>0</v>
      </c>
      <c r="AA28" s="713"/>
      <c r="AB28" s="713"/>
      <c r="AC28" s="713"/>
      <c r="AD28" s="714">
        <v>704</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602378</v>
      </c>
      <c r="CS28" s="681"/>
      <c r="CT28" s="681"/>
      <c r="CU28" s="681"/>
      <c r="CV28" s="681"/>
      <c r="CW28" s="681"/>
      <c r="CX28" s="681"/>
      <c r="CY28" s="682"/>
      <c r="CZ28" s="683">
        <v>5.7</v>
      </c>
      <c r="DA28" s="701"/>
      <c r="DB28" s="701"/>
      <c r="DC28" s="702"/>
      <c r="DD28" s="686">
        <v>602378</v>
      </c>
      <c r="DE28" s="681"/>
      <c r="DF28" s="681"/>
      <c r="DG28" s="681"/>
      <c r="DH28" s="681"/>
      <c r="DI28" s="681"/>
      <c r="DJ28" s="681"/>
      <c r="DK28" s="682"/>
      <c r="DL28" s="686">
        <v>602378</v>
      </c>
      <c r="DM28" s="681"/>
      <c r="DN28" s="681"/>
      <c r="DO28" s="681"/>
      <c r="DP28" s="681"/>
      <c r="DQ28" s="681"/>
      <c r="DR28" s="681"/>
      <c r="DS28" s="681"/>
      <c r="DT28" s="681"/>
      <c r="DU28" s="681"/>
      <c r="DV28" s="682"/>
      <c r="DW28" s="683">
        <v>11.8</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42783</v>
      </c>
      <c r="S29" s="681"/>
      <c r="T29" s="681"/>
      <c r="U29" s="681"/>
      <c r="V29" s="681"/>
      <c r="W29" s="681"/>
      <c r="X29" s="681"/>
      <c r="Y29" s="682"/>
      <c r="Z29" s="713">
        <v>0.4</v>
      </c>
      <c r="AA29" s="713"/>
      <c r="AB29" s="713"/>
      <c r="AC29" s="713"/>
      <c r="AD29" s="714">
        <v>6718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70</v>
      </c>
      <c r="CG29" s="720"/>
      <c r="CH29" s="720"/>
      <c r="CI29" s="720"/>
      <c r="CJ29" s="720"/>
      <c r="CK29" s="720"/>
      <c r="CL29" s="720"/>
      <c r="CM29" s="720"/>
      <c r="CN29" s="720"/>
      <c r="CO29" s="720"/>
      <c r="CP29" s="720"/>
      <c r="CQ29" s="721"/>
      <c r="CR29" s="680">
        <v>602378</v>
      </c>
      <c r="CS29" s="699"/>
      <c r="CT29" s="699"/>
      <c r="CU29" s="699"/>
      <c r="CV29" s="699"/>
      <c r="CW29" s="699"/>
      <c r="CX29" s="699"/>
      <c r="CY29" s="700"/>
      <c r="CZ29" s="683">
        <v>5.7</v>
      </c>
      <c r="DA29" s="701"/>
      <c r="DB29" s="701"/>
      <c r="DC29" s="702"/>
      <c r="DD29" s="686">
        <v>602378</v>
      </c>
      <c r="DE29" s="699"/>
      <c r="DF29" s="699"/>
      <c r="DG29" s="699"/>
      <c r="DH29" s="699"/>
      <c r="DI29" s="699"/>
      <c r="DJ29" s="699"/>
      <c r="DK29" s="700"/>
      <c r="DL29" s="686">
        <v>602378</v>
      </c>
      <c r="DM29" s="699"/>
      <c r="DN29" s="699"/>
      <c r="DO29" s="699"/>
      <c r="DP29" s="699"/>
      <c r="DQ29" s="699"/>
      <c r="DR29" s="699"/>
      <c r="DS29" s="699"/>
      <c r="DT29" s="699"/>
      <c r="DU29" s="699"/>
      <c r="DV29" s="700"/>
      <c r="DW29" s="683">
        <v>11.8</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19939</v>
      </c>
      <c r="S30" s="681"/>
      <c r="T30" s="681"/>
      <c r="U30" s="681"/>
      <c r="V30" s="681"/>
      <c r="W30" s="681"/>
      <c r="X30" s="681"/>
      <c r="Y30" s="682"/>
      <c r="Z30" s="713">
        <v>0.2</v>
      </c>
      <c r="AA30" s="713"/>
      <c r="AB30" s="713"/>
      <c r="AC30" s="713"/>
      <c r="AD30" s="714">
        <v>6</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572809</v>
      </c>
      <c r="CS30" s="681"/>
      <c r="CT30" s="681"/>
      <c r="CU30" s="681"/>
      <c r="CV30" s="681"/>
      <c r="CW30" s="681"/>
      <c r="CX30" s="681"/>
      <c r="CY30" s="682"/>
      <c r="CZ30" s="683">
        <v>5.4</v>
      </c>
      <c r="DA30" s="701"/>
      <c r="DB30" s="701"/>
      <c r="DC30" s="702"/>
      <c r="DD30" s="686">
        <v>572809</v>
      </c>
      <c r="DE30" s="681"/>
      <c r="DF30" s="681"/>
      <c r="DG30" s="681"/>
      <c r="DH30" s="681"/>
      <c r="DI30" s="681"/>
      <c r="DJ30" s="681"/>
      <c r="DK30" s="682"/>
      <c r="DL30" s="686">
        <v>572809</v>
      </c>
      <c r="DM30" s="681"/>
      <c r="DN30" s="681"/>
      <c r="DO30" s="681"/>
      <c r="DP30" s="681"/>
      <c r="DQ30" s="681"/>
      <c r="DR30" s="681"/>
      <c r="DS30" s="681"/>
      <c r="DT30" s="681"/>
      <c r="DU30" s="681"/>
      <c r="DV30" s="682"/>
      <c r="DW30" s="683">
        <v>11.2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2683185</v>
      </c>
      <c r="S31" s="681"/>
      <c r="T31" s="681"/>
      <c r="U31" s="681"/>
      <c r="V31" s="681"/>
      <c r="W31" s="681"/>
      <c r="X31" s="681"/>
      <c r="Y31" s="682"/>
      <c r="Z31" s="713">
        <v>24.4</v>
      </c>
      <c r="AA31" s="713"/>
      <c r="AB31" s="713"/>
      <c r="AC31" s="713"/>
      <c r="AD31" s="714" t="s">
        <v>128</v>
      </c>
      <c r="AE31" s="714"/>
      <c r="AF31" s="714"/>
      <c r="AG31" s="714"/>
      <c r="AH31" s="714"/>
      <c r="AI31" s="714"/>
      <c r="AJ31" s="714"/>
      <c r="AK31" s="714"/>
      <c r="AL31" s="683" t="s">
        <v>128</v>
      </c>
      <c r="AM31" s="684"/>
      <c r="AN31" s="684"/>
      <c r="AO31" s="715"/>
      <c r="AP31" s="754" t="s">
        <v>311</v>
      </c>
      <c r="AQ31" s="755"/>
      <c r="AR31" s="755"/>
      <c r="AS31" s="755"/>
      <c r="AT31" s="760" t="s">
        <v>312</v>
      </c>
      <c r="AU31" s="231"/>
      <c r="AV31" s="231"/>
      <c r="AW31" s="231"/>
      <c r="AX31" s="746" t="s">
        <v>188</v>
      </c>
      <c r="AY31" s="747"/>
      <c r="AZ31" s="747"/>
      <c r="BA31" s="747"/>
      <c r="BB31" s="747"/>
      <c r="BC31" s="747"/>
      <c r="BD31" s="747"/>
      <c r="BE31" s="747"/>
      <c r="BF31" s="748"/>
      <c r="BG31" s="749">
        <v>97.9</v>
      </c>
      <c r="BH31" s="750"/>
      <c r="BI31" s="750"/>
      <c r="BJ31" s="750"/>
      <c r="BK31" s="750"/>
      <c r="BL31" s="750"/>
      <c r="BM31" s="751">
        <v>92</v>
      </c>
      <c r="BN31" s="750"/>
      <c r="BO31" s="750"/>
      <c r="BP31" s="750"/>
      <c r="BQ31" s="752"/>
      <c r="BR31" s="749">
        <v>98.9</v>
      </c>
      <c r="BS31" s="750"/>
      <c r="BT31" s="750"/>
      <c r="BU31" s="750"/>
      <c r="BV31" s="750"/>
      <c r="BW31" s="750"/>
      <c r="BX31" s="751">
        <v>91.4</v>
      </c>
      <c r="BY31" s="750"/>
      <c r="BZ31" s="750"/>
      <c r="CA31" s="750"/>
      <c r="CB31" s="752"/>
      <c r="CD31" s="770"/>
      <c r="CE31" s="771"/>
      <c r="CF31" s="719" t="s">
        <v>313</v>
      </c>
      <c r="CG31" s="720"/>
      <c r="CH31" s="720"/>
      <c r="CI31" s="720"/>
      <c r="CJ31" s="720"/>
      <c r="CK31" s="720"/>
      <c r="CL31" s="720"/>
      <c r="CM31" s="720"/>
      <c r="CN31" s="720"/>
      <c r="CO31" s="720"/>
      <c r="CP31" s="720"/>
      <c r="CQ31" s="721"/>
      <c r="CR31" s="680">
        <v>29569</v>
      </c>
      <c r="CS31" s="699"/>
      <c r="CT31" s="699"/>
      <c r="CU31" s="699"/>
      <c r="CV31" s="699"/>
      <c r="CW31" s="699"/>
      <c r="CX31" s="699"/>
      <c r="CY31" s="700"/>
      <c r="CZ31" s="683">
        <v>0.3</v>
      </c>
      <c r="DA31" s="701"/>
      <c r="DB31" s="701"/>
      <c r="DC31" s="702"/>
      <c r="DD31" s="686">
        <v>29569</v>
      </c>
      <c r="DE31" s="699"/>
      <c r="DF31" s="699"/>
      <c r="DG31" s="699"/>
      <c r="DH31" s="699"/>
      <c r="DI31" s="699"/>
      <c r="DJ31" s="699"/>
      <c r="DK31" s="700"/>
      <c r="DL31" s="686">
        <v>29569</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96.8</v>
      </c>
      <c r="BN32" s="745"/>
      <c r="BO32" s="745"/>
      <c r="BP32" s="745"/>
      <c r="BQ32" s="726"/>
      <c r="BR32" s="753">
        <v>99.2</v>
      </c>
      <c r="BS32" s="699"/>
      <c r="BT32" s="699"/>
      <c r="BU32" s="699"/>
      <c r="BV32" s="699"/>
      <c r="BW32" s="699"/>
      <c r="BX32" s="684">
        <v>96.6</v>
      </c>
      <c r="BY32" s="745"/>
      <c r="BZ32" s="745"/>
      <c r="CA32" s="745"/>
      <c r="CB32" s="726"/>
      <c r="CD32" s="772"/>
      <c r="CE32" s="773"/>
      <c r="CF32" s="719" t="s">
        <v>317</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612206</v>
      </c>
      <c r="S33" s="681"/>
      <c r="T33" s="681"/>
      <c r="U33" s="681"/>
      <c r="V33" s="681"/>
      <c r="W33" s="681"/>
      <c r="X33" s="681"/>
      <c r="Y33" s="682"/>
      <c r="Z33" s="713">
        <v>5.6</v>
      </c>
      <c r="AA33" s="713"/>
      <c r="AB33" s="713"/>
      <c r="AC33" s="713"/>
      <c r="AD33" s="714" t="s">
        <v>128</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96.3</v>
      </c>
      <c r="BH33" s="665"/>
      <c r="BI33" s="665"/>
      <c r="BJ33" s="665"/>
      <c r="BK33" s="665"/>
      <c r="BL33" s="665"/>
      <c r="BM33" s="707">
        <v>87.1</v>
      </c>
      <c r="BN33" s="665"/>
      <c r="BO33" s="665"/>
      <c r="BP33" s="665"/>
      <c r="BQ33" s="709"/>
      <c r="BR33" s="744">
        <v>98.4</v>
      </c>
      <c r="BS33" s="665"/>
      <c r="BT33" s="665"/>
      <c r="BU33" s="665"/>
      <c r="BV33" s="665"/>
      <c r="BW33" s="665"/>
      <c r="BX33" s="707">
        <v>86.1</v>
      </c>
      <c r="BY33" s="665"/>
      <c r="BZ33" s="665"/>
      <c r="CA33" s="665"/>
      <c r="CB33" s="709"/>
      <c r="CD33" s="719" t="s">
        <v>320</v>
      </c>
      <c r="CE33" s="720"/>
      <c r="CF33" s="720"/>
      <c r="CG33" s="720"/>
      <c r="CH33" s="720"/>
      <c r="CI33" s="720"/>
      <c r="CJ33" s="720"/>
      <c r="CK33" s="720"/>
      <c r="CL33" s="720"/>
      <c r="CM33" s="720"/>
      <c r="CN33" s="720"/>
      <c r="CO33" s="720"/>
      <c r="CP33" s="720"/>
      <c r="CQ33" s="721"/>
      <c r="CR33" s="680">
        <v>6384187</v>
      </c>
      <c r="CS33" s="699"/>
      <c r="CT33" s="699"/>
      <c r="CU33" s="699"/>
      <c r="CV33" s="699"/>
      <c r="CW33" s="699"/>
      <c r="CX33" s="699"/>
      <c r="CY33" s="700"/>
      <c r="CZ33" s="683">
        <v>59.9</v>
      </c>
      <c r="DA33" s="701"/>
      <c r="DB33" s="701"/>
      <c r="DC33" s="702"/>
      <c r="DD33" s="686">
        <v>3782189</v>
      </c>
      <c r="DE33" s="699"/>
      <c r="DF33" s="699"/>
      <c r="DG33" s="699"/>
      <c r="DH33" s="699"/>
      <c r="DI33" s="699"/>
      <c r="DJ33" s="699"/>
      <c r="DK33" s="700"/>
      <c r="DL33" s="686">
        <v>2397144</v>
      </c>
      <c r="DM33" s="699"/>
      <c r="DN33" s="699"/>
      <c r="DO33" s="699"/>
      <c r="DP33" s="699"/>
      <c r="DQ33" s="699"/>
      <c r="DR33" s="699"/>
      <c r="DS33" s="699"/>
      <c r="DT33" s="699"/>
      <c r="DU33" s="699"/>
      <c r="DV33" s="700"/>
      <c r="DW33" s="683">
        <v>47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6712</v>
      </c>
      <c r="S34" s="681"/>
      <c r="T34" s="681"/>
      <c r="U34" s="681"/>
      <c r="V34" s="681"/>
      <c r="W34" s="681"/>
      <c r="X34" s="681"/>
      <c r="Y34" s="682"/>
      <c r="Z34" s="713">
        <v>0.1</v>
      </c>
      <c r="AA34" s="713"/>
      <c r="AB34" s="713"/>
      <c r="AC34" s="713"/>
      <c r="AD34" s="714">
        <v>1807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1255407</v>
      </c>
      <c r="CS34" s="681"/>
      <c r="CT34" s="681"/>
      <c r="CU34" s="681"/>
      <c r="CV34" s="681"/>
      <c r="CW34" s="681"/>
      <c r="CX34" s="681"/>
      <c r="CY34" s="682"/>
      <c r="CZ34" s="683">
        <v>11.8</v>
      </c>
      <c r="DA34" s="701"/>
      <c r="DB34" s="701"/>
      <c r="DC34" s="702"/>
      <c r="DD34" s="686">
        <v>989780</v>
      </c>
      <c r="DE34" s="681"/>
      <c r="DF34" s="681"/>
      <c r="DG34" s="681"/>
      <c r="DH34" s="681"/>
      <c r="DI34" s="681"/>
      <c r="DJ34" s="681"/>
      <c r="DK34" s="682"/>
      <c r="DL34" s="686">
        <v>630934</v>
      </c>
      <c r="DM34" s="681"/>
      <c r="DN34" s="681"/>
      <c r="DO34" s="681"/>
      <c r="DP34" s="681"/>
      <c r="DQ34" s="681"/>
      <c r="DR34" s="681"/>
      <c r="DS34" s="681"/>
      <c r="DT34" s="681"/>
      <c r="DU34" s="681"/>
      <c r="DV34" s="682"/>
      <c r="DW34" s="683">
        <v>12.4</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138304</v>
      </c>
      <c r="S35" s="681"/>
      <c r="T35" s="681"/>
      <c r="U35" s="681"/>
      <c r="V35" s="681"/>
      <c r="W35" s="681"/>
      <c r="X35" s="681"/>
      <c r="Y35" s="682"/>
      <c r="Z35" s="713">
        <v>1.3</v>
      </c>
      <c r="AA35" s="713"/>
      <c r="AB35" s="713"/>
      <c r="AC35" s="713"/>
      <c r="AD35" s="714" t="s">
        <v>128</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71926</v>
      </c>
      <c r="CS35" s="699"/>
      <c r="CT35" s="699"/>
      <c r="CU35" s="699"/>
      <c r="CV35" s="699"/>
      <c r="CW35" s="699"/>
      <c r="CX35" s="699"/>
      <c r="CY35" s="700"/>
      <c r="CZ35" s="683">
        <v>0.7</v>
      </c>
      <c r="DA35" s="701"/>
      <c r="DB35" s="701"/>
      <c r="DC35" s="702"/>
      <c r="DD35" s="686">
        <v>65964</v>
      </c>
      <c r="DE35" s="699"/>
      <c r="DF35" s="699"/>
      <c r="DG35" s="699"/>
      <c r="DH35" s="699"/>
      <c r="DI35" s="699"/>
      <c r="DJ35" s="699"/>
      <c r="DK35" s="700"/>
      <c r="DL35" s="686">
        <v>360</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784900</v>
      </c>
      <c r="S36" s="681"/>
      <c r="T36" s="681"/>
      <c r="U36" s="681"/>
      <c r="V36" s="681"/>
      <c r="W36" s="681"/>
      <c r="X36" s="681"/>
      <c r="Y36" s="682"/>
      <c r="Z36" s="713">
        <v>7.1</v>
      </c>
      <c r="AA36" s="713"/>
      <c r="AB36" s="713"/>
      <c r="AC36" s="713"/>
      <c r="AD36" s="714" t="s">
        <v>128</v>
      </c>
      <c r="AE36" s="714"/>
      <c r="AF36" s="714"/>
      <c r="AG36" s="714"/>
      <c r="AH36" s="714"/>
      <c r="AI36" s="714"/>
      <c r="AJ36" s="714"/>
      <c r="AK36" s="714"/>
      <c r="AL36" s="683" t="s">
        <v>128</v>
      </c>
      <c r="AM36" s="684"/>
      <c r="AN36" s="684"/>
      <c r="AO36" s="715"/>
      <c r="AP36" s="235"/>
      <c r="AQ36" s="732" t="s">
        <v>328</v>
      </c>
      <c r="AR36" s="733"/>
      <c r="AS36" s="733"/>
      <c r="AT36" s="733"/>
      <c r="AU36" s="733"/>
      <c r="AV36" s="733"/>
      <c r="AW36" s="733"/>
      <c r="AX36" s="733"/>
      <c r="AY36" s="734"/>
      <c r="AZ36" s="735">
        <v>1044161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29311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3616452</v>
      </c>
      <c r="CS36" s="681"/>
      <c r="CT36" s="681"/>
      <c r="CU36" s="681"/>
      <c r="CV36" s="681"/>
      <c r="CW36" s="681"/>
      <c r="CX36" s="681"/>
      <c r="CY36" s="682"/>
      <c r="CZ36" s="683">
        <v>33.9</v>
      </c>
      <c r="DA36" s="701"/>
      <c r="DB36" s="701"/>
      <c r="DC36" s="702"/>
      <c r="DD36" s="686">
        <v>1470150</v>
      </c>
      <c r="DE36" s="681"/>
      <c r="DF36" s="681"/>
      <c r="DG36" s="681"/>
      <c r="DH36" s="681"/>
      <c r="DI36" s="681"/>
      <c r="DJ36" s="681"/>
      <c r="DK36" s="682"/>
      <c r="DL36" s="686">
        <v>1101325</v>
      </c>
      <c r="DM36" s="681"/>
      <c r="DN36" s="681"/>
      <c r="DO36" s="681"/>
      <c r="DP36" s="681"/>
      <c r="DQ36" s="681"/>
      <c r="DR36" s="681"/>
      <c r="DS36" s="681"/>
      <c r="DT36" s="681"/>
      <c r="DU36" s="681"/>
      <c r="DV36" s="682"/>
      <c r="DW36" s="683">
        <v>21.6</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369119</v>
      </c>
      <c r="S37" s="681"/>
      <c r="T37" s="681"/>
      <c r="U37" s="681"/>
      <c r="V37" s="681"/>
      <c r="W37" s="681"/>
      <c r="X37" s="681"/>
      <c r="Y37" s="682"/>
      <c r="Z37" s="713">
        <v>3.4</v>
      </c>
      <c r="AA37" s="713"/>
      <c r="AB37" s="713"/>
      <c r="AC37" s="713"/>
      <c r="AD37" s="714" t="s">
        <v>128</v>
      </c>
      <c r="AE37" s="714"/>
      <c r="AF37" s="714"/>
      <c r="AG37" s="714"/>
      <c r="AH37" s="714"/>
      <c r="AI37" s="714"/>
      <c r="AJ37" s="714"/>
      <c r="AK37" s="714"/>
      <c r="AL37" s="683" t="s">
        <v>128</v>
      </c>
      <c r="AM37" s="684"/>
      <c r="AN37" s="684"/>
      <c r="AO37" s="715"/>
      <c r="AQ37" s="723" t="s">
        <v>332</v>
      </c>
      <c r="AR37" s="724"/>
      <c r="AS37" s="724"/>
      <c r="AT37" s="724"/>
      <c r="AU37" s="724"/>
      <c r="AV37" s="724"/>
      <c r="AW37" s="724"/>
      <c r="AX37" s="724"/>
      <c r="AY37" s="725"/>
      <c r="AZ37" s="680">
        <v>120900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-21624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1037612</v>
      </c>
      <c r="CS37" s="699"/>
      <c r="CT37" s="699"/>
      <c r="CU37" s="699"/>
      <c r="CV37" s="699"/>
      <c r="CW37" s="699"/>
      <c r="CX37" s="699"/>
      <c r="CY37" s="700"/>
      <c r="CZ37" s="683">
        <v>9.6999999999999993</v>
      </c>
      <c r="DA37" s="701"/>
      <c r="DB37" s="701"/>
      <c r="DC37" s="702"/>
      <c r="DD37" s="686">
        <v>947018</v>
      </c>
      <c r="DE37" s="699"/>
      <c r="DF37" s="699"/>
      <c r="DG37" s="699"/>
      <c r="DH37" s="699"/>
      <c r="DI37" s="699"/>
      <c r="DJ37" s="699"/>
      <c r="DK37" s="700"/>
      <c r="DL37" s="686">
        <v>886217</v>
      </c>
      <c r="DM37" s="699"/>
      <c r="DN37" s="699"/>
      <c r="DO37" s="699"/>
      <c r="DP37" s="699"/>
      <c r="DQ37" s="699"/>
      <c r="DR37" s="699"/>
      <c r="DS37" s="699"/>
      <c r="DT37" s="699"/>
      <c r="DU37" s="699"/>
      <c r="DV37" s="700"/>
      <c r="DW37" s="683">
        <v>17.399999999999999</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220824</v>
      </c>
      <c r="S38" s="681"/>
      <c r="T38" s="681"/>
      <c r="U38" s="681"/>
      <c r="V38" s="681"/>
      <c r="W38" s="681"/>
      <c r="X38" s="681"/>
      <c r="Y38" s="682"/>
      <c r="Z38" s="713">
        <v>2</v>
      </c>
      <c r="AA38" s="713"/>
      <c r="AB38" s="713"/>
      <c r="AC38" s="713"/>
      <c r="AD38" s="714">
        <v>20352</v>
      </c>
      <c r="AE38" s="714"/>
      <c r="AF38" s="714"/>
      <c r="AG38" s="714"/>
      <c r="AH38" s="714"/>
      <c r="AI38" s="714"/>
      <c r="AJ38" s="714"/>
      <c r="AK38" s="714"/>
      <c r="AL38" s="683">
        <v>0.4</v>
      </c>
      <c r="AM38" s="684"/>
      <c r="AN38" s="684"/>
      <c r="AO38" s="715"/>
      <c r="AQ38" s="723" t="s">
        <v>336</v>
      </c>
      <c r="AR38" s="724"/>
      <c r="AS38" s="724"/>
      <c r="AT38" s="724"/>
      <c r="AU38" s="724"/>
      <c r="AV38" s="724"/>
      <c r="AW38" s="724"/>
      <c r="AX38" s="724"/>
      <c r="AY38" s="725"/>
      <c r="AZ38" s="680">
        <v>30153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3079</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923261</v>
      </c>
      <c r="CS38" s="681"/>
      <c r="CT38" s="681"/>
      <c r="CU38" s="681"/>
      <c r="CV38" s="681"/>
      <c r="CW38" s="681"/>
      <c r="CX38" s="681"/>
      <c r="CY38" s="682"/>
      <c r="CZ38" s="683">
        <v>8.6999999999999993</v>
      </c>
      <c r="DA38" s="701"/>
      <c r="DB38" s="701"/>
      <c r="DC38" s="702"/>
      <c r="DD38" s="686">
        <v>759935</v>
      </c>
      <c r="DE38" s="681"/>
      <c r="DF38" s="681"/>
      <c r="DG38" s="681"/>
      <c r="DH38" s="681"/>
      <c r="DI38" s="681"/>
      <c r="DJ38" s="681"/>
      <c r="DK38" s="682"/>
      <c r="DL38" s="686">
        <v>664525</v>
      </c>
      <c r="DM38" s="681"/>
      <c r="DN38" s="681"/>
      <c r="DO38" s="681"/>
      <c r="DP38" s="681"/>
      <c r="DQ38" s="681"/>
      <c r="DR38" s="681"/>
      <c r="DS38" s="681"/>
      <c r="DT38" s="681"/>
      <c r="DU38" s="681"/>
      <c r="DV38" s="682"/>
      <c r="DW38" s="683">
        <v>13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1112073</v>
      </c>
      <c r="S39" s="681"/>
      <c r="T39" s="681"/>
      <c r="U39" s="681"/>
      <c r="V39" s="681"/>
      <c r="W39" s="681"/>
      <c r="X39" s="681"/>
      <c r="Y39" s="682"/>
      <c r="Z39" s="713">
        <v>10.1</v>
      </c>
      <c r="AA39" s="713"/>
      <c r="AB39" s="713"/>
      <c r="AC39" s="713"/>
      <c r="AD39" s="714" t="s">
        <v>128</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t="s">
        <v>128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5939</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498141</v>
      </c>
      <c r="CS39" s="699"/>
      <c r="CT39" s="699"/>
      <c r="CU39" s="699"/>
      <c r="CV39" s="699"/>
      <c r="CW39" s="699"/>
      <c r="CX39" s="699"/>
      <c r="CY39" s="700"/>
      <c r="CZ39" s="683">
        <v>4.7</v>
      </c>
      <c r="DA39" s="701"/>
      <c r="DB39" s="701"/>
      <c r="DC39" s="702"/>
      <c r="DD39" s="686">
        <v>496360</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344</v>
      </c>
      <c r="AR40" s="724"/>
      <c r="AS40" s="724"/>
      <c r="AT40" s="724"/>
      <c r="AU40" s="724"/>
      <c r="AV40" s="724"/>
      <c r="AW40" s="724"/>
      <c r="AX40" s="724"/>
      <c r="AY40" s="725"/>
      <c r="AZ40" s="680" t="s">
        <v>128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115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19000</v>
      </c>
      <c r="CS40" s="681"/>
      <c r="CT40" s="681"/>
      <c r="CU40" s="681"/>
      <c r="CV40" s="681"/>
      <c r="CW40" s="681"/>
      <c r="CX40" s="681"/>
      <c r="CY40" s="682"/>
      <c r="CZ40" s="683">
        <v>0.2</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349</v>
      </c>
      <c r="AR41" s="724"/>
      <c r="AS41" s="724"/>
      <c r="AT41" s="724"/>
      <c r="AU41" s="724"/>
      <c r="AV41" s="724"/>
      <c r="AW41" s="724"/>
      <c r="AX41" s="724"/>
      <c r="AY41" s="725"/>
      <c r="AZ41" s="680">
        <v>230751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245308</v>
      </c>
      <c r="S42" s="681"/>
      <c r="T42" s="681"/>
      <c r="U42" s="681"/>
      <c r="V42" s="681"/>
      <c r="W42" s="681"/>
      <c r="X42" s="681"/>
      <c r="Y42" s="682"/>
      <c r="Z42" s="713">
        <v>2.2000000000000002</v>
      </c>
      <c r="AA42" s="713"/>
      <c r="AB42" s="713"/>
      <c r="AC42" s="713"/>
      <c r="AD42" s="714" t="s">
        <v>128</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662357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1310206</v>
      </c>
      <c r="CS42" s="681"/>
      <c r="CT42" s="681"/>
      <c r="CU42" s="681"/>
      <c r="CV42" s="681"/>
      <c r="CW42" s="681"/>
      <c r="CX42" s="681"/>
      <c r="CY42" s="682"/>
      <c r="CZ42" s="683">
        <v>12.3</v>
      </c>
      <c r="DA42" s="684"/>
      <c r="DB42" s="684"/>
      <c r="DC42" s="685"/>
      <c r="DD42" s="686">
        <v>214028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10979828</v>
      </c>
      <c r="S43" s="703"/>
      <c r="T43" s="703"/>
      <c r="U43" s="703"/>
      <c r="V43" s="703"/>
      <c r="W43" s="703"/>
      <c r="X43" s="703"/>
      <c r="Y43" s="704"/>
      <c r="Z43" s="705">
        <v>100</v>
      </c>
      <c r="AA43" s="705"/>
      <c r="AB43" s="705"/>
      <c r="AC43" s="705"/>
      <c r="AD43" s="706">
        <v>4857081</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22045</v>
      </c>
      <c r="CS43" s="699"/>
      <c r="CT43" s="699"/>
      <c r="CU43" s="699"/>
      <c r="CV43" s="699"/>
      <c r="CW43" s="699"/>
      <c r="CX43" s="699"/>
      <c r="CY43" s="700"/>
      <c r="CZ43" s="683">
        <v>0.2</v>
      </c>
      <c r="DA43" s="701"/>
      <c r="DB43" s="701"/>
      <c r="DC43" s="702"/>
      <c r="DD43" s="686">
        <v>22045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1289085</v>
      </c>
      <c r="CS44" s="681"/>
      <c r="CT44" s="681"/>
      <c r="CU44" s="681"/>
      <c r="CV44" s="681"/>
      <c r="CW44" s="681"/>
      <c r="CX44" s="681"/>
      <c r="CY44" s="682"/>
      <c r="CZ44" s="683">
        <v>12.1</v>
      </c>
      <c r="DA44" s="684"/>
      <c r="DB44" s="684"/>
      <c r="DC44" s="685"/>
      <c r="DD44" s="686">
        <v>203659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576683</v>
      </c>
      <c r="CS45" s="699"/>
      <c r="CT45" s="699"/>
      <c r="CU45" s="699"/>
      <c r="CV45" s="699"/>
      <c r="CW45" s="699"/>
      <c r="CX45" s="699"/>
      <c r="CY45" s="700"/>
      <c r="CZ45" s="683">
        <v>5.4</v>
      </c>
      <c r="DA45" s="701"/>
      <c r="DB45" s="701"/>
      <c r="DC45" s="702"/>
      <c r="DD45" s="686">
        <v>37541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638629</v>
      </c>
      <c r="CS46" s="681"/>
      <c r="CT46" s="681"/>
      <c r="CU46" s="681"/>
      <c r="CV46" s="681"/>
      <c r="CW46" s="681"/>
      <c r="CX46" s="681"/>
      <c r="CY46" s="682"/>
      <c r="CZ46" s="683">
        <v>6</v>
      </c>
      <c r="DA46" s="684"/>
      <c r="DB46" s="684"/>
      <c r="DC46" s="685"/>
      <c r="DD46" s="686">
        <v>158345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21121</v>
      </c>
      <c r="CS47" s="699"/>
      <c r="CT47" s="699"/>
      <c r="CU47" s="699"/>
      <c r="CV47" s="699"/>
      <c r="CW47" s="699"/>
      <c r="CX47" s="699"/>
      <c r="CY47" s="700"/>
      <c r="CZ47" s="683">
        <v>0.2</v>
      </c>
      <c r="DA47" s="701"/>
      <c r="DB47" s="701"/>
      <c r="DC47" s="702"/>
      <c r="DD47" s="686">
        <v>10369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366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10653304</v>
      </c>
      <c r="CS49" s="665"/>
      <c r="CT49" s="665"/>
      <c r="CU49" s="665"/>
      <c r="CV49" s="665"/>
      <c r="CW49" s="665"/>
      <c r="CX49" s="665"/>
      <c r="CY49" s="666"/>
      <c r="CZ49" s="667">
        <v>100</v>
      </c>
      <c r="DA49" s="668"/>
      <c r="DB49" s="668"/>
      <c r="DC49" s="669"/>
      <c r="DD49" s="670">
        <v>6396069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h6Ybadawh1Gk4o27fd4yCwuLsQkq//Z5J/tsfuA95+SwZDI2wm50ALx5f4cYfOf7gKEQWrraU+gcUp/UM+8vw==" saltValue="j/pLuCDrTVj1jZP8WLwxN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10980</v>
      </c>
      <c r="R7" s="1200"/>
      <c r="S7" s="1200"/>
      <c r="T7" s="1200"/>
      <c r="U7" s="1200"/>
      <c r="V7" s="1200">
        <v>10653</v>
      </c>
      <c r="W7" s="1200"/>
      <c r="X7" s="1200"/>
      <c r="Y7" s="1200"/>
      <c r="Z7" s="1200"/>
      <c r="AA7" s="1200">
        <v>327</v>
      </c>
      <c r="AB7" s="1200"/>
      <c r="AC7" s="1200"/>
      <c r="AD7" s="1200"/>
      <c r="AE7" s="1201"/>
      <c r="AF7" s="1202">
        <v>269</v>
      </c>
      <c r="AG7" s="1203"/>
      <c r="AH7" s="1203"/>
      <c r="AI7" s="1203"/>
      <c r="AJ7" s="1204"/>
      <c r="AK7" s="1186">
        <v>363</v>
      </c>
      <c r="AL7" s="1187"/>
      <c r="AM7" s="1187"/>
      <c r="AN7" s="1187"/>
      <c r="AO7" s="1187"/>
      <c r="AP7" s="1187">
        <v>7321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10980</v>
      </c>
      <c r="R23" s="1164"/>
      <c r="S23" s="1164"/>
      <c r="T23" s="1164"/>
      <c r="U23" s="1164"/>
      <c r="V23" s="1164">
        <v>10653</v>
      </c>
      <c r="W23" s="1164"/>
      <c r="X23" s="1164"/>
      <c r="Y23" s="1164"/>
      <c r="Z23" s="1164"/>
      <c r="AA23" s="1164">
        <v>327</v>
      </c>
      <c r="AB23" s="1164"/>
      <c r="AC23" s="1164"/>
      <c r="AD23" s="1164"/>
      <c r="AE23" s="1165"/>
      <c r="AF23" s="1166">
        <v>269</v>
      </c>
      <c r="AG23" s="1164"/>
      <c r="AH23" s="1164"/>
      <c r="AI23" s="1164"/>
      <c r="AJ23" s="1167"/>
      <c r="AK23" s="1168"/>
      <c r="AL23" s="1169"/>
      <c r="AM23" s="1169"/>
      <c r="AN23" s="1169"/>
      <c r="AO23" s="1169"/>
      <c r="AP23" s="1164">
        <v>7321</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2783</v>
      </c>
      <c r="R28" s="1149"/>
      <c r="S28" s="1149"/>
      <c r="T28" s="1149"/>
      <c r="U28" s="1149"/>
      <c r="V28" s="1149">
        <v>2754</v>
      </c>
      <c r="W28" s="1149"/>
      <c r="X28" s="1149"/>
      <c r="Y28" s="1149"/>
      <c r="Z28" s="1149"/>
      <c r="AA28" s="1149">
        <v>29</v>
      </c>
      <c r="AB28" s="1149"/>
      <c r="AC28" s="1149"/>
      <c r="AD28" s="1149"/>
      <c r="AE28" s="1150"/>
      <c r="AF28" s="1151">
        <v>29</v>
      </c>
      <c r="AG28" s="1149"/>
      <c r="AH28" s="1149"/>
      <c r="AI28" s="1149"/>
      <c r="AJ28" s="1152"/>
      <c r="AK28" s="1153">
        <v>231</v>
      </c>
      <c r="AL28" s="1141"/>
      <c r="AM28" s="1141"/>
      <c r="AN28" s="1141"/>
      <c r="AO28" s="1141"/>
      <c r="AP28" s="1141">
        <v>43</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282</v>
      </c>
      <c r="R29" s="1139"/>
      <c r="S29" s="1139"/>
      <c r="T29" s="1139"/>
      <c r="U29" s="1139"/>
      <c r="V29" s="1139">
        <v>280</v>
      </c>
      <c r="W29" s="1139"/>
      <c r="X29" s="1139"/>
      <c r="Y29" s="1139"/>
      <c r="Z29" s="1139"/>
      <c r="AA29" s="1139">
        <v>2</v>
      </c>
      <c r="AB29" s="1139"/>
      <c r="AC29" s="1139"/>
      <c r="AD29" s="1139"/>
      <c r="AE29" s="1140"/>
      <c r="AF29" s="1114">
        <v>2</v>
      </c>
      <c r="AG29" s="1115"/>
      <c r="AH29" s="1115"/>
      <c r="AI29" s="1115"/>
      <c r="AJ29" s="1116"/>
      <c r="AK29" s="1075">
        <v>331</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2082</v>
      </c>
      <c r="R30" s="1139"/>
      <c r="S30" s="1139"/>
      <c r="T30" s="1139"/>
      <c r="U30" s="1139"/>
      <c r="V30" s="1139">
        <v>1989</v>
      </c>
      <c r="W30" s="1139"/>
      <c r="X30" s="1139"/>
      <c r="Y30" s="1139"/>
      <c r="Z30" s="1139"/>
      <c r="AA30" s="1139">
        <v>93</v>
      </c>
      <c r="AB30" s="1139"/>
      <c r="AC30" s="1139"/>
      <c r="AD30" s="1139"/>
      <c r="AE30" s="1140"/>
      <c r="AF30" s="1114">
        <v>93</v>
      </c>
      <c r="AG30" s="1115"/>
      <c r="AH30" s="1115"/>
      <c r="AI30" s="1115"/>
      <c r="AJ30" s="1116"/>
      <c r="AK30" s="1075">
        <v>331</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106</v>
      </c>
      <c r="R31" s="1139"/>
      <c r="S31" s="1139"/>
      <c r="T31" s="1139"/>
      <c r="U31" s="1139"/>
      <c r="V31" s="1139">
        <v>91</v>
      </c>
      <c r="W31" s="1139"/>
      <c r="X31" s="1139"/>
      <c r="Y31" s="1139"/>
      <c r="Z31" s="1139"/>
      <c r="AA31" s="1139">
        <v>15</v>
      </c>
      <c r="AB31" s="1139"/>
      <c r="AC31" s="1139"/>
      <c r="AD31" s="1139"/>
      <c r="AE31" s="1140"/>
      <c r="AF31" s="1114">
        <v>15</v>
      </c>
      <c r="AG31" s="1115"/>
      <c r="AH31" s="1115"/>
      <c r="AI31" s="1115"/>
      <c r="AJ31" s="1116"/>
      <c r="AK31" s="1075" t="s">
        <v>590</v>
      </c>
      <c r="AL31" s="1066"/>
      <c r="AM31" s="1066"/>
      <c r="AN31" s="1066"/>
      <c r="AO31" s="1066"/>
      <c r="AP31" s="1066">
        <v>72</v>
      </c>
      <c r="AQ31" s="1066"/>
      <c r="AR31" s="1066"/>
      <c r="AS31" s="1066"/>
      <c r="AT31" s="1066"/>
      <c r="AU31" s="1066" t="s">
        <v>590</v>
      </c>
      <c r="AV31" s="1066"/>
      <c r="AW31" s="1066"/>
      <c r="AX31" s="1066"/>
      <c r="AY31" s="1066"/>
      <c r="AZ31" s="1137" t="s">
        <v>590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695</v>
      </c>
      <c r="R32" s="1139"/>
      <c r="S32" s="1139"/>
      <c r="T32" s="1139"/>
      <c r="U32" s="1139"/>
      <c r="V32" s="1139">
        <v>664</v>
      </c>
      <c r="W32" s="1139"/>
      <c r="X32" s="1139"/>
      <c r="Y32" s="1139"/>
      <c r="Z32" s="1139"/>
      <c r="AA32" s="1139">
        <v>31</v>
      </c>
      <c r="AB32" s="1139"/>
      <c r="AC32" s="1139"/>
      <c r="AD32" s="1139"/>
      <c r="AE32" s="1140"/>
      <c r="AF32" s="1114">
        <v>741</v>
      </c>
      <c r="AG32" s="1115"/>
      <c r="AH32" s="1115"/>
      <c r="AI32" s="1115"/>
      <c r="AJ32" s="1116"/>
      <c r="AK32" s="1075">
        <v>121</v>
      </c>
      <c r="AL32" s="1066"/>
      <c r="AM32" s="1066"/>
      <c r="AN32" s="1066"/>
      <c r="AO32" s="1066"/>
      <c r="AP32" s="1066">
        <v>1577</v>
      </c>
      <c r="AQ32" s="1066"/>
      <c r="AR32" s="1066"/>
      <c r="AS32" s="1066"/>
      <c r="AT32" s="1066"/>
      <c r="AU32" s="1066">
        <v>336</v>
      </c>
      <c r="AV32" s="1066"/>
      <c r="AW32" s="1066"/>
      <c r="AX32" s="1066"/>
      <c r="AY32" s="1066"/>
      <c r="AZ32" s="1137" t="s">
        <v>590</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99</v>
      </c>
      <c r="R33" s="1139"/>
      <c r="S33" s="1139"/>
      <c r="T33" s="1139"/>
      <c r="U33" s="1139"/>
      <c r="V33" s="1139">
        <v>90</v>
      </c>
      <c r="W33" s="1139"/>
      <c r="X33" s="1139"/>
      <c r="Y33" s="1139"/>
      <c r="Z33" s="1139"/>
      <c r="AA33" s="1139">
        <v>9</v>
      </c>
      <c r="AB33" s="1139"/>
      <c r="AC33" s="1139"/>
      <c r="AD33" s="1139"/>
      <c r="AE33" s="1140"/>
      <c r="AF33" s="1114">
        <v>9</v>
      </c>
      <c r="AG33" s="1115"/>
      <c r="AH33" s="1115"/>
      <c r="AI33" s="1115"/>
      <c r="AJ33" s="1116"/>
      <c r="AK33" s="1075">
        <v>30</v>
      </c>
      <c r="AL33" s="1066"/>
      <c r="AM33" s="1066"/>
      <c r="AN33" s="1066"/>
      <c r="AO33" s="1066"/>
      <c r="AP33" s="1066">
        <v>254</v>
      </c>
      <c r="AQ33" s="1066"/>
      <c r="AR33" s="1066"/>
      <c r="AS33" s="1066"/>
      <c r="AT33" s="1066"/>
      <c r="AU33" s="1066">
        <v>238</v>
      </c>
      <c r="AV33" s="1066"/>
      <c r="AW33" s="1066"/>
      <c r="AX33" s="1066"/>
      <c r="AY33" s="1066"/>
      <c r="AZ33" s="1137" t="s">
        <v>590</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889</v>
      </c>
      <c r="AG63" s="1054"/>
      <c r="AH63" s="1054"/>
      <c r="AI63" s="1054"/>
      <c r="AJ63" s="1125"/>
      <c r="AK63" s="1126"/>
      <c r="AL63" s="1058"/>
      <c r="AM63" s="1058"/>
      <c r="AN63" s="1058"/>
      <c r="AO63" s="1058"/>
      <c r="AP63" s="1054">
        <v>1946</v>
      </c>
      <c r="AQ63" s="1054"/>
      <c r="AR63" s="1054"/>
      <c r="AS63" s="1054"/>
      <c r="AT63" s="1054"/>
      <c r="AU63" s="1054">
        <v>574</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399</v>
      </c>
      <c r="AB66" s="1097"/>
      <c r="AC66" s="1097"/>
      <c r="AD66" s="1097"/>
      <c r="AE66" s="1098"/>
      <c r="AF66" s="1102" t="s">
        <v>400</v>
      </c>
      <c r="AG66" s="1103"/>
      <c r="AH66" s="1103"/>
      <c r="AI66" s="1103"/>
      <c r="AJ66" s="1104"/>
      <c r="AK66" s="1096" t="s">
        <v>420</v>
      </c>
      <c r="AL66" s="1091"/>
      <c r="AM66" s="1091"/>
      <c r="AN66" s="1091"/>
      <c r="AO66" s="1092"/>
      <c r="AP66" s="1096" t="s">
        <v>402</v>
      </c>
      <c r="AQ66" s="1097"/>
      <c r="AR66" s="1097"/>
      <c r="AS66" s="1097"/>
      <c r="AT66" s="1098"/>
      <c r="AU66" s="1096" t="s">
        <v>421</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823</v>
      </c>
      <c r="R68" s="1077"/>
      <c r="S68" s="1077"/>
      <c r="T68" s="1077"/>
      <c r="U68" s="1077"/>
      <c r="V68" s="1077">
        <v>814</v>
      </c>
      <c r="W68" s="1077"/>
      <c r="X68" s="1077"/>
      <c r="Y68" s="1077"/>
      <c r="Z68" s="1077"/>
      <c r="AA68" s="1077">
        <v>9</v>
      </c>
      <c r="AB68" s="1077"/>
      <c r="AC68" s="1077"/>
      <c r="AD68" s="1077"/>
      <c r="AE68" s="1077"/>
      <c r="AF68" s="1077">
        <v>9</v>
      </c>
      <c r="AG68" s="1077"/>
      <c r="AH68" s="1077"/>
      <c r="AI68" s="1077"/>
      <c r="AJ68" s="1077"/>
      <c r="AK68" s="1077" t="s">
        <v>590</v>
      </c>
      <c r="AL68" s="1077"/>
      <c r="AM68" s="1077"/>
      <c r="AN68" s="1077"/>
      <c r="AO68" s="1077"/>
      <c r="AP68" s="1077">
        <v>132</v>
      </c>
      <c r="AQ68" s="1077"/>
      <c r="AR68" s="1077"/>
      <c r="AS68" s="1077"/>
      <c r="AT68" s="1077"/>
      <c r="AU68" s="1077">
        <v>62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1316</v>
      </c>
      <c r="R69" s="1066"/>
      <c r="S69" s="1066"/>
      <c r="T69" s="1066"/>
      <c r="U69" s="1066"/>
      <c r="V69" s="1066">
        <v>1299</v>
      </c>
      <c r="W69" s="1066"/>
      <c r="X69" s="1066"/>
      <c r="Y69" s="1066"/>
      <c r="Z69" s="1066"/>
      <c r="AA69" s="1066">
        <v>17</v>
      </c>
      <c r="AB69" s="1066"/>
      <c r="AC69" s="1066"/>
      <c r="AD69" s="1066"/>
      <c r="AE69" s="1066"/>
      <c r="AF69" s="1066">
        <v>17</v>
      </c>
      <c r="AG69" s="1066"/>
      <c r="AH69" s="1066"/>
      <c r="AI69" s="1066"/>
      <c r="AJ69" s="1066"/>
      <c r="AK69" s="1066" t="s">
        <v>590</v>
      </c>
      <c r="AL69" s="1066"/>
      <c r="AM69" s="1066"/>
      <c r="AN69" s="1066"/>
      <c r="AO69" s="1066"/>
      <c r="AP69" s="1066">
        <v>17</v>
      </c>
      <c r="AQ69" s="1066"/>
      <c r="AR69" s="1066"/>
      <c r="AS69" s="1066"/>
      <c r="AT69" s="1066"/>
      <c r="AU69" s="1066">
        <v>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7511</v>
      </c>
      <c r="R70" s="1066"/>
      <c r="S70" s="1066"/>
      <c r="T70" s="1066"/>
      <c r="U70" s="1066"/>
      <c r="V70" s="1066">
        <v>6350</v>
      </c>
      <c r="W70" s="1066"/>
      <c r="X70" s="1066"/>
      <c r="Y70" s="1066"/>
      <c r="Z70" s="1066"/>
      <c r="AA70" s="1066">
        <v>1161</v>
      </c>
      <c r="AB70" s="1066"/>
      <c r="AC70" s="1066"/>
      <c r="AD70" s="1066"/>
      <c r="AE70" s="1066"/>
      <c r="AF70" s="1066">
        <v>1161</v>
      </c>
      <c r="AG70" s="1066"/>
      <c r="AH70" s="1066"/>
      <c r="AI70" s="1066"/>
      <c r="AJ70" s="1066"/>
      <c r="AK70" s="1066" t="s">
        <v>590</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1598</v>
      </c>
      <c r="R71" s="1066"/>
      <c r="S71" s="1066"/>
      <c r="T71" s="1066"/>
      <c r="U71" s="1066"/>
      <c r="V71" s="1066">
        <v>1483</v>
      </c>
      <c r="W71" s="1066"/>
      <c r="X71" s="1066"/>
      <c r="Y71" s="1066"/>
      <c r="Z71" s="1066"/>
      <c r="AA71" s="1066">
        <v>115</v>
      </c>
      <c r="AB71" s="1066"/>
      <c r="AC71" s="1066"/>
      <c r="AD71" s="1066"/>
      <c r="AE71" s="1066"/>
      <c r="AF71" s="1066">
        <v>115</v>
      </c>
      <c r="AG71" s="1066"/>
      <c r="AH71" s="1066"/>
      <c r="AI71" s="1066"/>
      <c r="AJ71" s="1066"/>
      <c r="AK71" s="1066" t="s">
        <v>590</v>
      </c>
      <c r="AL71" s="1066"/>
      <c r="AM71" s="1066"/>
      <c r="AN71" s="1066"/>
      <c r="AO71" s="1066"/>
      <c r="AP71" s="1066" t="s">
        <v>590</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896695</v>
      </c>
      <c r="R72" s="1066"/>
      <c r="S72" s="1066"/>
      <c r="T72" s="1066"/>
      <c r="U72" s="1066"/>
      <c r="V72" s="1066">
        <v>845698</v>
      </c>
      <c r="W72" s="1066"/>
      <c r="X72" s="1066"/>
      <c r="Y72" s="1066"/>
      <c r="Z72" s="1066"/>
      <c r="AA72" s="1066">
        <v>50997</v>
      </c>
      <c r="AB72" s="1066"/>
      <c r="AC72" s="1066"/>
      <c r="AD72" s="1066"/>
      <c r="AE72" s="1066"/>
      <c r="AF72" s="1066">
        <v>50997</v>
      </c>
      <c r="AG72" s="1066"/>
      <c r="AH72" s="1066"/>
      <c r="AI72" s="1066"/>
      <c r="AJ72" s="1066"/>
      <c r="AK72" s="1066">
        <v>1</v>
      </c>
      <c r="AL72" s="1066"/>
      <c r="AM72" s="1066"/>
      <c r="AN72" s="1066"/>
      <c r="AO72" s="1066"/>
      <c r="AP72" s="1066" t="s">
        <v>590</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5553</v>
      </c>
      <c r="R73" s="1066"/>
      <c r="S73" s="1066"/>
      <c r="T73" s="1066"/>
      <c r="U73" s="1066"/>
      <c r="V73" s="1066">
        <v>5547</v>
      </c>
      <c r="W73" s="1066"/>
      <c r="X73" s="1066"/>
      <c r="Y73" s="1066"/>
      <c r="Z73" s="1066"/>
      <c r="AA73" s="1066">
        <v>6</v>
      </c>
      <c r="AB73" s="1066"/>
      <c r="AC73" s="1066"/>
      <c r="AD73" s="1066"/>
      <c r="AE73" s="1066"/>
      <c r="AF73" s="1066">
        <v>6</v>
      </c>
      <c r="AG73" s="1066"/>
      <c r="AH73" s="1066"/>
      <c r="AI73" s="1066"/>
      <c r="AJ73" s="1066"/>
      <c r="AK73" s="1066" t="s">
        <v>590</v>
      </c>
      <c r="AL73" s="1066"/>
      <c r="AM73" s="1066"/>
      <c r="AN73" s="1066"/>
      <c r="AO73" s="1066"/>
      <c r="AP73" s="1066">
        <v>4474</v>
      </c>
      <c r="AQ73" s="1066"/>
      <c r="AR73" s="1066"/>
      <c r="AS73" s="1066"/>
      <c r="AT73" s="1066"/>
      <c r="AU73" s="1066">
        <v>367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587</v>
      </c>
      <c r="C74" s="1070"/>
      <c r="D74" s="1070"/>
      <c r="E74" s="1070"/>
      <c r="F74" s="1070"/>
      <c r="G74" s="1070"/>
      <c r="H74" s="1070"/>
      <c r="I74" s="1070"/>
      <c r="J74" s="1070"/>
      <c r="K74" s="1070"/>
      <c r="L74" s="1070"/>
      <c r="M74" s="1070"/>
      <c r="N74" s="1070"/>
      <c r="O74" s="1070"/>
      <c r="P74" s="1071"/>
      <c r="Q74" s="1072">
        <v>2689</v>
      </c>
      <c r="R74" s="1066"/>
      <c r="S74" s="1066"/>
      <c r="T74" s="1066"/>
      <c r="U74" s="1066"/>
      <c r="V74" s="1066">
        <v>2653</v>
      </c>
      <c r="W74" s="1066"/>
      <c r="X74" s="1066"/>
      <c r="Y74" s="1066"/>
      <c r="Z74" s="1066"/>
      <c r="AA74" s="1066">
        <v>36</v>
      </c>
      <c r="AB74" s="1066"/>
      <c r="AC74" s="1066"/>
      <c r="AD74" s="1066"/>
      <c r="AE74" s="1066"/>
      <c r="AF74" s="1066">
        <v>36</v>
      </c>
      <c r="AG74" s="1066"/>
      <c r="AH74" s="1066"/>
      <c r="AI74" s="1066"/>
      <c r="AJ74" s="1066"/>
      <c r="AK74" s="1066">
        <v>1</v>
      </c>
      <c r="AL74" s="1066"/>
      <c r="AM74" s="1066"/>
      <c r="AN74" s="1066"/>
      <c r="AO74" s="1066"/>
      <c r="AP74" s="1066">
        <v>500</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588</v>
      </c>
      <c r="C75" s="1070"/>
      <c r="D75" s="1070"/>
      <c r="E75" s="1070"/>
      <c r="F75" s="1070"/>
      <c r="G75" s="1070"/>
      <c r="H75" s="1070"/>
      <c r="I75" s="1070"/>
      <c r="J75" s="1070"/>
      <c r="K75" s="1070"/>
      <c r="L75" s="1070"/>
      <c r="M75" s="1070"/>
      <c r="N75" s="1070"/>
      <c r="O75" s="1070"/>
      <c r="P75" s="1071"/>
      <c r="Q75" s="1073">
        <v>332</v>
      </c>
      <c r="R75" s="1074"/>
      <c r="S75" s="1074"/>
      <c r="T75" s="1074"/>
      <c r="U75" s="1075"/>
      <c r="V75" s="1076">
        <v>325</v>
      </c>
      <c r="W75" s="1074"/>
      <c r="X75" s="1074"/>
      <c r="Y75" s="1074"/>
      <c r="Z75" s="1075"/>
      <c r="AA75" s="1076">
        <v>7</v>
      </c>
      <c r="AB75" s="1074"/>
      <c r="AC75" s="1074"/>
      <c r="AD75" s="1074"/>
      <c r="AE75" s="1075"/>
      <c r="AF75" s="1076">
        <v>7</v>
      </c>
      <c r="AG75" s="1074"/>
      <c r="AH75" s="1074"/>
      <c r="AI75" s="1074"/>
      <c r="AJ75" s="1075"/>
      <c r="AK75" s="1076">
        <v>104</v>
      </c>
      <c r="AL75" s="1074"/>
      <c r="AM75" s="1074"/>
      <c r="AN75" s="1074"/>
      <c r="AO75" s="1075"/>
      <c r="AP75" s="1076">
        <v>477</v>
      </c>
      <c r="AQ75" s="1074"/>
      <c r="AR75" s="1074"/>
      <c r="AS75" s="1074"/>
      <c r="AT75" s="1075"/>
      <c r="AU75" s="1076">
        <v>46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52348</v>
      </c>
      <c r="AG88" s="1054"/>
      <c r="AH88" s="1054"/>
      <c r="AI88" s="1054"/>
      <c r="AJ88" s="1054"/>
      <c r="AK88" s="1058"/>
      <c r="AL88" s="1058"/>
      <c r="AM88" s="1058"/>
      <c r="AN88" s="1058"/>
      <c r="AO88" s="1058"/>
      <c r="AP88" s="1054">
        <v>5600</v>
      </c>
      <c r="AQ88" s="1054"/>
      <c r="AR88" s="1054"/>
      <c r="AS88" s="1054"/>
      <c r="AT88" s="1054"/>
      <c r="AU88" s="1054">
        <v>482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527378</v>
      </c>
      <c r="AB110" s="982"/>
      <c r="AC110" s="982"/>
      <c r="AD110" s="982"/>
      <c r="AE110" s="983"/>
      <c r="AF110" s="984">
        <v>551020</v>
      </c>
      <c r="AG110" s="982"/>
      <c r="AH110" s="982"/>
      <c r="AI110" s="982"/>
      <c r="AJ110" s="983"/>
      <c r="AK110" s="984">
        <v>602378</v>
      </c>
      <c r="AL110" s="982"/>
      <c r="AM110" s="982"/>
      <c r="AN110" s="982"/>
      <c r="AO110" s="983"/>
      <c r="AP110" s="985">
        <v>12.9</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6715557</v>
      </c>
      <c r="BR110" s="929"/>
      <c r="BS110" s="929"/>
      <c r="BT110" s="929"/>
      <c r="BU110" s="929"/>
      <c r="BV110" s="929">
        <v>6782062</v>
      </c>
      <c r="BW110" s="929"/>
      <c r="BX110" s="929"/>
      <c r="BY110" s="929"/>
      <c r="BZ110" s="929"/>
      <c r="CA110" s="929">
        <v>7321326</v>
      </c>
      <c r="CB110" s="929"/>
      <c r="CC110" s="929"/>
      <c r="CD110" s="929"/>
      <c r="CE110" s="929"/>
      <c r="CF110" s="953">
        <v>156.80000000000001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415</v>
      </c>
      <c r="DH110" s="929"/>
      <c r="DI110" s="929"/>
      <c r="DJ110" s="929"/>
      <c r="DK110" s="929"/>
      <c r="DL110" s="929" t="s">
        <v>439</v>
      </c>
      <c r="DM110" s="929"/>
      <c r="DN110" s="929"/>
      <c r="DO110" s="929"/>
      <c r="DP110" s="929"/>
      <c r="DQ110" s="929" t="s">
        <v>415</v>
      </c>
      <c r="DR110" s="929"/>
      <c r="DS110" s="929"/>
      <c r="DT110" s="929"/>
      <c r="DU110" s="929"/>
      <c r="DV110" s="930" t="s">
        <v>415</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415</v>
      </c>
      <c r="AB111" s="1010"/>
      <c r="AC111" s="1010"/>
      <c r="AD111" s="1010"/>
      <c r="AE111" s="1011"/>
      <c r="AF111" s="1012" t="s">
        <v>415</v>
      </c>
      <c r="AG111" s="1010"/>
      <c r="AH111" s="1010"/>
      <c r="AI111" s="1010"/>
      <c r="AJ111" s="1011"/>
      <c r="AK111" s="1012" t="s">
        <v>415</v>
      </c>
      <c r="AL111" s="1010"/>
      <c r="AM111" s="1010"/>
      <c r="AN111" s="1010"/>
      <c r="AO111" s="1011"/>
      <c r="AP111" s="1013" t="s">
        <v>415</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4910</v>
      </c>
      <c r="BR111" s="901"/>
      <c r="BS111" s="901"/>
      <c r="BT111" s="901"/>
      <c r="BU111" s="901"/>
      <c r="BV111" s="901">
        <v>3666</v>
      </c>
      <c r="BW111" s="901"/>
      <c r="BX111" s="901"/>
      <c r="BY111" s="901"/>
      <c r="BZ111" s="901"/>
      <c r="CA111" s="901">
        <v>2433</v>
      </c>
      <c r="CB111" s="901"/>
      <c r="CC111" s="901"/>
      <c r="CD111" s="901"/>
      <c r="CE111" s="901"/>
      <c r="CF111" s="962">
        <v>0.1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415</v>
      </c>
      <c r="DM111" s="901"/>
      <c r="DN111" s="901"/>
      <c r="DO111" s="901"/>
      <c r="DP111" s="901"/>
      <c r="DQ111" s="901" t="s">
        <v>415</v>
      </c>
      <c r="DR111" s="901"/>
      <c r="DS111" s="901"/>
      <c r="DT111" s="901"/>
      <c r="DU111" s="901"/>
      <c r="DV111" s="878" t="s">
        <v>415</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415</v>
      </c>
      <c r="AB112" s="864"/>
      <c r="AC112" s="864"/>
      <c r="AD112" s="864"/>
      <c r="AE112" s="865"/>
      <c r="AF112" s="866" t="s">
        <v>415</v>
      </c>
      <c r="AG112" s="864"/>
      <c r="AH112" s="864"/>
      <c r="AI112" s="864"/>
      <c r="AJ112" s="865"/>
      <c r="AK112" s="866" t="s">
        <v>415</v>
      </c>
      <c r="AL112" s="864"/>
      <c r="AM112" s="864"/>
      <c r="AN112" s="864"/>
      <c r="AO112" s="865"/>
      <c r="AP112" s="911" t="s">
        <v>415</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615169</v>
      </c>
      <c r="BR112" s="901"/>
      <c r="BS112" s="901"/>
      <c r="BT112" s="901"/>
      <c r="BU112" s="901"/>
      <c r="BV112" s="901">
        <v>576183</v>
      </c>
      <c r="BW112" s="901"/>
      <c r="BX112" s="901"/>
      <c r="BY112" s="901"/>
      <c r="BZ112" s="901"/>
      <c r="CA112" s="901">
        <v>573821</v>
      </c>
      <c r="CB112" s="901"/>
      <c r="CC112" s="901"/>
      <c r="CD112" s="901"/>
      <c r="CE112" s="901"/>
      <c r="CF112" s="962">
        <v>12.3</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415</v>
      </c>
      <c r="DH112" s="901"/>
      <c r="DI112" s="901"/>
      <c r="DJ112" s="901"/>
      <c r="DK112" s="901"/>
      <c r="DL112" s="901" t="s">
        <v>415</v>
      </c>
      <c r="DM112" s="901"/>
      <c r="DN112" s="901"/>
      <c r="DO112" s="901"/>
      <c r="DP112" s="901"/>
      <c r="DQ112" s="901" t="s">
        <v>415</v>
      </c>
      <c r="DR112" s="901"/>
      <c r="DS112" s="901"/>
      <c r="DT112" s="901"/>
      <c r="DU112" s="901"/>
      <c r="DV112" s="878" t="s">
        <v>415</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59096</v>
      </c>
      <c r="AB113" s="1010"/>
      <c r="AC113" s="1010"/>
      <c r="AD113" s="1010"/>
      <c r="AE113" s="1011"/>
      <c r="AF113" s="1012">
        <v>58540</v>
      </c>
      <c r="AG113" s="1010"/>
      <c r="AH113" s="1010"/>
      <c r="AI113" s="1010"/>
      <c r="AJ113" s="1011"/>
      <c r="AK113" s="1012">
        <v>60669</v>
      </c>
      <c r="AL113" s="1010"/>
      <c r="AM113" s="1010"/>
      <c r="AN113" s="1010"/>
      <c r="AO113" s="1011"/>
      <c r="AP113" s="1013">
        <v>1.3</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248712</v>
      </c>
      <c r="BR113" s="901"/>
      <c r="BS113" s="901"/>
      <c r="BT113" s="901"/>
      <c r="BU113" s="901"/>
      <c r="BV113" s="901">
        <v>243159</v>
      </c>
      <c r="BW113" s="901"/>
      <c r="BX113" s="901"/>
      <c r="BY113" s="901"/>
      <c r="BZ113" s="901"/>
      <c r="CA113" s="901">
        <v>437025</v>
      </c>
      <c r="CB113" s="901"/>
      <c r="CC113" s="901"/>
      <c r="CD113" s="901"/>
      <c r="CE113" s="901"/>
      <c r="CF113" s="962">
        <v>9.4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450</v>
      </c>
      <c r="DH113" s="864"/>
      <c r="DI113" s="864"/>
      <c r="DJ113" s="864"/>
      <c r="DK113" s="865"/>
      <c r="DL113" s="866" t="s">
        <v>415</v>
      </c>
      <c r="DM113" s="864"/>
      <c r="DN113" s="864"/>
      <c r="DO113" s="864"/>
      <c r="DP113" s="865"/>
      <c r="DQ113" s="866" t="s">
        <v>415</v>
      </c>
      <c r="DR113" s="864"/>
      <c r="DS113" s="864"/>
      <c r="DT113" s="864"/>
      <c r="DU113" s="865"/>
      <c r="DV113" s="911" t="s">
        <v>415</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78212</v>
      </c>
      <c r="AB114" s="864"/>
      <c r="AC114" s="864"/>
      <c r="AD114" s="864"/>
      <c r="AE114" s="865"/>
      <c r="AF114" s="866">
        <v>79522</v>
      </c>
      <c r="AG114" s="864"/>
      <c r="AH114" s="864"/>
      <c r="AI114" s="864"/>
      <c r="AJ114" s="865"/>
      <c r="AK114" s="866">
        <v>69548</v>
      </c>
      <c r="AL114" s="864"/>
      <c r="AM114" s="864"/>
      <c r="AN114" s="864"/>
      <c r="AO114" s="865"/>
      <c r="AP114" s="911">
        <v>1.5</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2169928</v>
      </c>
      <c r="BR114" s="901"/>
      <c r="BS114" s="901"/>
      <c r="BT114" s="901"/>
      <c r="BU114" s="901"/>
      <c r="BV114" s="901">
        <v>2280290</v>
      </c>
      <c r="BW114" s="901"/>
      <c r="BX114" s="901"/>
      <c r="BY114" s="901"/>
      <c r="BZ114" s="901"/>
      <c r="CA114" s="901">
        <v>2182116</v>
      </c>
      <c r="CB114" s="901"/>
      <c r="CC114" s="901"/>
      <c r="CD114" s="901"/>
      <c r="CE114" s="901"/>
      <c r="CF114" s="962">
        <v>46.7</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415</v>
      </c>
      <c r="DH114" s="864"/>
      <c r="DI114" s="864"/>
      <c r="DJ114" s="864"/>
      <c r="DK114" s="865"/>
      <c r="DL114" s="866" t="s">
        <v>415</v>
      </c>
      <c r="DM114" s="864"/>
      <c r="DN114" s="864"/>
      <c r="DO114" s="864"/>
      <c r="DP114" s="865"/>
      <c r="DQ114" s="866" t="s">
        <v>450</v>
      </c>
      <c r="DR114" s="864"/>
      <c r="DS114" s="864"/>
      <c r="DT114" s="864"/>
      <c r="DU114" s="865"/>
      <c r="DV114" s="911" t="s">
        <v>415</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1254</v>
      </c>
      <c r="AB115" s="1010"/>
      <c r="AC115" s="1010"/>
      <c r="AD115" s="1010"/>
      <c r="AE115" s="1011"/>
      <c r="AF115" s="1012">
        <v>1244</v>
      </c>
      <c r="AG115" s="1010"/>
      <c r="AH115" s="1010"/>
      <c r="AI115" s="1010"/>
      <c r="AJ115" s="1011"/>
      <c r="AK115" s="1012">
        <v>1233</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415</v>
      </c>
      <c r="BR115" s="901"/>
      <c r="BS115" s="901"/>
      <c r="BT115" s="901"/>
      <c r="BU115" s="901"/>
      <c r="BV115" s="901" t="s">
        <v>415</v>
      </c>
      <c r="BW115" s="901"/>
      <c r="BX115" s="901"/>
      <c r="BY115" s="901"/>
      <c r="BZ115" s="901"/>
      <c r="CA115" s="901" t="s">
        <v>415</v>
      </c>
      <c r="CB115" s="901"/>
      <c r="CC115" s="901"/>
      <c r="CD115" s="901"/>
      <c r="CE115" s="901"/>
      <c r="CF115" s="962" t="s">
        <v>415</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415</v>
      </c>
      <c r="DM115" s="864"/>
      <c r="DN115" s="864"/>
      <c r="DO115" s="864"/>
      <c r="DP115" s="865"/>
      <c r="DQ115" s="866" t="s">
        <v>415</v>
      </c>
      <c r="DR115" s="864"/>
      <c r="DS115" s="864"/>
      <c r="DT115" s="864"/>
      <c r="DU115" s="865"/>
      <c r="DV115" s="911" t="s">
        <v>450</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415</v>
      </c>
      <c r="AB116" s="864"/>
      <c r="AC116" s="864"/>
      <c r="AD116" s="864"/>
      <c r="AE116" s="865"/>
      <c r="AF116" s="866" t="s">
        <v>415</v>
      </c>
      <c r="AG116" s="864"/>
      <c r="AH116" s="864"/>
      <c r="AI116" s="864"/>
      <c r="AJ116" s="865"/>
      <c r="AK116" s="866" t="s">
        <v>415</v>
      </c>
      <c r="AL116" s="864"/>
      <c r="AM116" s="864"/>
      <c r="AN116" s="864"/>
      <c r="AO116" s="865"/>
      <c r="AP116" s="911" t="s">
        <v>415</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415</v>
      </c>
      <c r="BR116" s="901"/>
      <c r="BS116" s="901"/>
      <c r="BT116" s="901"/>
      <c r="BU116" s="901"/>
      <c r="BV116" s="901" t="s">
        <v>415</v>
      </c>
      <c r="BW116" s="901"/>
      <c r="BX116" s="901"/>
      <c r="BY116" s="901"/>
      <c r="BZ116" s="901"/>
      <c r="CA116" s="901" t="s">
        <v>415</v>
      </c>
      <c r="CB116" s="901"/>
      <c r="CC116" s="901"/>
      <c r="CD116" s="901"/>
      <c r="CE116" s="901"/>
      <c r="CF116" s="962" t="s">
        <v>415</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4910</v>
      </c>
      <c r="DH116" s="864"/>
      <c r="DI116" s="864"/>
      <c r="DJ116" s="864"/>
      <c r="DK116" s="865"/>
      <c r="DL116" s="866">
        <v>3666</v>
      </c>
      <c r="DM116" s="864"/>
      <c r="DN116" s="864"/>
      <c r="DO116" s="864"/>
      <c r="DP116" s="865"/>
      <c r="DQ116" s="866">
        <v>2433</v>
      </c>
      <c r="DR116" s="864"/>
      <c r="DS116" s="864"/>
      <c r="DT116" s="864"/>
      <c r="DU116" s="865"/>
      <c r="DV116" s="911">
        <v>0.1</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665940</v>
      </c>
      <c r="AB117" s="996"/>
      <c r="AC117" s="996"/>
      <c r="AD117" s="996"/>
      <c r="AE117" s="997"/>
      <c r="AF117" s="998">
        <v>690326</v>
      </c>
      <c r="AG117" s="996"/>
      <c r="AH117" s="996"/>
      <c r="AI117" s="996"/>
      <c r="AJ117" s="997"/>
      <c r="AK117" s="998">
        <v>733828</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439</v>
      </c>
      <c r="BR117" s="901"/>
      <c r="BS117" s="901"/>
      <c r="BT117" s="901"/>
      <c r="BU117" s="901"/>
      <c r="BV117" s="901" t="s">
        <v>415</v>
      </c>
      <c r="BW117" s="901"/>
      <c r="BX117" s="901"/>
      <c r="BY117" s="901"/>
      <c r="BZ117" s="901"/>
      <c r="CA117" s="901" t="s">
        <v>415</v>
      </c>
      <c r="CB117" s="901"/>
      <c r="CC117" s="901"/>
      <c r="CD117" s="901"/>
      <c r="CE117" s="901"/>
      <c r="CF117" s="962" t="s">
        <v>415</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415</v>
      </c>
      <c r="DH117" s="864"/>
      <c r="DI117" s="864"/>
      <c r="DJ117" s="864"/>
      <c r="DK117" s="865"/>
      <c r="DL117" s="866" t="s">
        <v>415</v>
      </c>
      <c r="DM117" s="864"/>
      <c r="DN117" s="864"/>
      <c r="DO117" s="864"/>
      <c r="DP117" s="865"/>
      <c r="DQ117" s="866" t="s">
        <v>415</v>
      </c>
      <c r="DR117" s="864"/>
      <c r="DS117" s="864"/>
      <c r="DT117" s="864"/>
      <c r="DU117" s="865"/>
      <c r="DV117" s="911" t="s">
        <v>439</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415</v>
      </c>
      <c r="BR118" s="932"/>
      <c r="BS118" s="932"/>
      <c r="BT118" s="932"/>
      <c r="BU118" s="932"/>
      <c r="BV118" s="932" t="s">
        <v>415</v>
      </c>
      <c r="BW118" s="932"/>
      <c r="BX118" s="932"/>
      <c r="BY118" s="932"/>
      <c r="BZ118" s="932"/>
      <c r="CA118" s="932" t="s">
        <v>415</v>
      </c>
      <c r="CB118" s="932"/>
      <c r="CC118" s="932"/>
      <c r="CD118" s="932"/>
      <c r="CE118" s="932"/>
      <c r="CF118" s="962" t="s">
        <v>415</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415</v>
      </c>
      <c r="DH118" s="864"/>
      <c r="DI118" s="864"/>
      <c r="DJ118" s="864"/>
      <c r="DK118" s="865"/>
      <c r="DL118" s="866" t="s">
        <v>415</v>
      </c>
      <c r="DM118" s="864"/>
      <c r="DN118" s="864"/>
      <c r="DO118" s="864"/>
      <c r="DP118" s="865"/>
      <c r="DQ118" s="866" t="s">
        <v>415</v>
      </c>
      <c r="DR118" s="864"/>
      <c r="DS118" s="864"/>
      <c r="DT118" s="864"/>
      <c r="DU118" s="865"/>
      <c r="DV118" s="911" t="s">
        <v>415</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415</v>
      </c>
      <c r="AG119" s="982"/>
      <c r="AH119" s="982"/>
      <c r="AI119" s="982"/>
      <c r="AJ119" s="983"/>
      <c r="AK119" s="984" t="s">
        <v>415</v>
      </c>
      <c r="AL119" s="982"/>
      <c r="AM119" s="982"/>
      <c r="AN119" s="982"/>
      <c r="AO119" s="983"/>
      <c r="AP119" s="985" t="s">
        <v>415</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465</v>
      </c>
      <c r="BP119" s="965"/>
      <c r="BQ119" s="969">
        <v>9754276</v>
      </c>
      <c r="BR119" s="932"/>
      <c r="BS119" s="932"/>
      <c r="BT119" s="932"/>
      <c r="BU119" s="932"/>
      <c r="BV119" s="932">
        <v>9885360</v>
      </c>
      <c r="BW119" s="932"/>
      <c r="BX119" s="932"/>
      <c r="BY119" s="932"/>
      <c r="BZ119" s="932"/>
      <c r="CA119" s="932">
        <v>10516721</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415</v>
      </c>
      <c r="DH119" s="847"/>
      <c r="DI119" s="847"/>
      <c r="DJ119" s="847"/>
      <c r="DK119" s="848"/>
      <c r="DL119" s="849" t="s">
        <v>415</v>
      </c>
      <c r="DM119" s="847"/>
      <c r="DN119" s="847"/>
      <c r="DO119" s="847"/>
      <c r="DP119" s="848"/>
      <c r="DQ119" s="849" t="s">
        <v>415</v>
      </c>
      <c r="DR119" s="847"/>
      <c r="DS119" s="847"/>
      <c r="DT119" s="847"/>
      <c r="DU119" s="848"/>
      <c r="DV119" s="935" t="s">
        <v>415</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415</v>
      </c>
      <c r="AG120" s="864"/>
      <c r="AH120" s="864"/>
      <c r="AI120" s="864"/>
      <c r="AJ120" s="865"/>
      <c r="AK120" s="866" t="s">
        <v>439</v>
      </c>
      <c r="AL120" s="864"/>
      <c r="AM120" s="864"/>
      <c r="AN120" s="864"/>
      <c r="AO120" s="865"/>
      <c r="AP120" s="911" t="s">
        <v>415</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3426864</v>
      </c>
      <c r="BR120" s="929"/>
      <c r="BS120" s="929"/>
      <c r="BT120" s="929"/>
      <c r="BU120" s="929"/>
      <c r="BV120" s="929">
        <v>3052215</v>
      </c>
      <c r="BW120" s="929"/>
      <c r="BX120" s="929"/>
      <c r="BY120" s="929"/>
      <c r="BZ120" s="929"/>
      <c r="CA120" s="929">
        <v>2830164</v>
      </c>
      <c r="CB120" s="929"/>
      <c r="CC120" s="929"/>
      <c r="CD120" s="929"/>
      <c r="CE120" s="929"/>
      <c r="CF120" s="953">
        <v>60.6</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341024</v>
      </c>
      <c r="DH120" s="929"/>
      <c r="DI120" s="929"/>
      <c r="DJ120" s="929"/>
      <c r="DK120" s="929"/>
      <c r="DL120" s="929">
        <v>328116</v>
      </c>
      <c r="DM120" s="929"/>
      <c r="DN120" s="929"/>
      <c r="DO120" s="929"/>
      <c r="DP120" s="929"/>
      <c r="DQ120" s="929">
        <v>337993</v>
      </c>
      <c r="DR120" s="929"/>
      <c r="DS120" s="929"/>
      <c r="DT120" s="929"/>
      <c r="DU120" s="929"/>
      <c r="DV120" s="930">
        <v>7.2</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415</v>
      </c>
      <c r="AB121" s="864"/>
      <c r="AC121" s="864"/>
      <c r="AD121" s="864"/>
      <c r="AE121" s="865"/>
      <c r="AF121" s="866" t="s">
        <v>415</v>
      </c>
      <c r="AG121" s="864"/>
      <c r="AH121" s="864"/>
      <c r="AI121" s="864"/>
      <c r="AJ121" s="865"/>
      <c r="AK121" s="866" t="s">
        <v>415</v>
      </c>
      <c r="AL121" s="864"/>
      <c r="AM121" s="864"/>
      <c r="AN121" s="864"/>
      <c r="AO121" s="865"/>
      <c r="AP121" s="911" t="s">
        <v>415</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t="s">
        <v>415</v>
      </c>
      <c r="BR121" s="901"/>
      <c r="BS121" s="901"/>
      <c r="BT121" s="901"/>
      <c r="BU121" s="901"/>
      <c r="BV121" s="901" t="s">
        <v>415</v>
      </c>
      <c r="BW121" s="901"/>
      <c r="BX121" s="901"/>
      <c r="BY121" s="901"/>
      <c r="BZ121" s="901"/>
      <c r="CA121" s="901" t="s">
        <v>439</v>
      </c>
      <c r="CB121" s="901"/>
      <c r="CC121" s="901"/>
      <c r="CD121" s="901"/>
      <c r="CE121" s="901"/>
      <c r="CF121" s="962" t="s">
        <v>415</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274145</v>
      </c>
      <c r="DH121" s="901"/>
      <c r="DI121" s="901"/>
      <c r="DJ121" s="901"/>
      <c r="DK121" s="901"/>
      <c r="DL121" s="901">
        <v>248067</v>
      </c>
      <c r="DM121" s="901"/>
      <c r="DN121" s="901"/>
      <c r="DO121" s="901"/>
      <c r="DP121" s="901"/>
      <c r="DQ121" s="901">
        <v>237958</v>
      </c>
      <c r="DR121" s="901"/>
      <c r="DS121" s="901"/>
      <c r="DT121" s="901"/>
      <c r="DU121" s="901"/>
      <c r="DV121" s="878">
        <v>5.0999999999999996</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415</v>
      </c>
      <c r="AB122" s="864"/>
      <c r="AC122" s="864"/>
      <c r="AD122" s="864"/>
      <c r="AE122" s="865"/>
      <c r="AF122" s="866" t="s">
        <v>415</v>
      </c>
      <c r="AG122" s="864"/>
      <c r="AH122" s="864"/>
      <c r="AI122" s="864"/>
      <c r="AJ122" s="865"/>
      <c r="AK122" s="866" t="s">
        <v>415</v>
      </c>
      <c r="AL122" s="864"/>
      <c r="AM122" s="864"/>
      <c r="AN122" s="864"/>
      <c r="AO122" s="865"/>
      <c r="AP122" s="911" t="s">
        <v>415</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5551892</v>
      </c>
      <c r="BR122" s="932"/>
      <c r="BS122" s="932"/>
      <c r="BT122" s="932"/>
      <c r="BU122" s="932"/>
      <c r="BV122" s="932">
        <v>5545783</v>
      </c>
      <c r="BW122" s="932"/>
      <c r="BX122" s="932"/>
      <c r="BY122" s="932"/>
      <c r="BZ122" s="932"/>
      <c r="CA122" s="932">
        <v>6282576</v>
      </c>
      <c r="CB122" s="932"/>
      <c r="CC122" s="932"/>
      <c r="CD122" s="932"/>
      <c r="CE122" s="932"/>
      <c r="CF122" s="933">
        <v>134.5</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415</v>
      </c>
      <c r="DH122" s="901"/>
      <c r="DI122" s="901"/>
      <c r="DJ122" s="901"/>
      <c r="DK122" s="901"/>
      <c r="DL122" s="901" t="s">
        <v>415</v>
      </c>
      <c r="DM122" s="901"/>
      <c r="DN122" s="901"/>
      <c r="DO122" s="901"/>
      <c r="DP122" s="901"/>
      <c r="DQ122" s="901" t="s">
        <v>415</v>
      </c>
      <c r="DR122" s="901"/>
      <c r="DS122" s="901"/>
      <c r="DT122" s="901"/>
      <c r="DU122" s="901"/>
      <c r="DV122" s="878" t="s">
        <v>415</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1254</v>
      </c>
      <c r="AB123" s="864"/>
      <c r="AC123" s="864"/>
      <c r="AD123" s="864"/>
      <c r="AE123" s="865"/>
      <c r="AF123" s="866">
        <v>1244</v>
      </c>
      <c r="AG123" s="864"/>
      <c r="AH123" s="864"/>
      <c r="AI123" s="864"/>
      <c r="AJ123" s="865"/>
      <c r="AK123" s="866">
        <v>1233</v>
      </c>
      <c r="AL123" s="864"/>
      <c r="AM123" s="864"/>
      <c r="AN123" s="864"/>
      <c r="AO123" s="865"/>
      <c r="AP123" s="911">
        <v>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476</v>
      </c>
      <c r="BP123" s="965"/>
      <c r="BQ123" s="919">
        <v>8978756</v>
      </c>
      <c r="BR123" s="920"/>
      <c r="BS123" s="920"/>
      <c r="BT123" s="920"/>
      <c r="BU123" s="920"/>
      <c r="BV123" s="920">
        <v>8597998</v>
      </c>
      <c r="BW123" s="920"/>
      <c r="BX123" s="920"/>
      <c r="BY123" s="920"/>
      <c r="BZ123" s="920"/>
      <c r="CA123" s="920">
        <v>9112740</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415</v>
      </c>
      <c r="DH123" s="864"/>
      <c r="DI123" s="864"/>
      <c r="DJ123" s="864"/>
      <c r="DK123" s="865"/>
      <c r="DL123" s="866" t="s">
        <v>415</v>
      </c>
      <c r="DM123" s="864"/>
      <c r="DN123" s="864"/>
      <c r="DO123" s="864"/>
      <c r="DP123" s="865"/>
      <c r="DQ123" s="866" t="s">
        <v>415</v>
      </c>
      <c r="DR123" s="864"/>
      <c r="DS123" s="864"/>
      <c r="DT123" s="864"/>
      <c r="DU123" s="865"/>
      <c r="DV123" s="911" t="s">
        <v>415</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415</v>
      </c>
      <c r="AB124" s="864"/>
      <c r="AC124" s="864"/>
      <c r="AD124" s="864"/>
      <c r="AE124" s="865"/>
      <c r="AF124" s="866" t="s">
        <v>415</v>
      </c>
      <c r="AG124" s="864"/>
      <c r="AH124" s="864"/>
      <c r="AI124" s="864"/>
      <c r="AJ124" s="865"/>
      <c r="AK124" s="866" t="s">
        <v>415</v>
      </c>
      <c r="AL124" s="864"/>
      <c r="AM124" s="864"/>
      <c r="AN124" s="864"/>
      <c r="AO124" s="865"/>
      <c r="AP124" s="911" t="s">
        <v>415</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17.3</v>
      </c>
      <c r="BR124" s="918"/>
      <c r="BS124" s="918"/>
      <c r="BT124" s="918"/>
      <c r="BU124" s="918"/>
      <c r="BV124" s="918">
        <v>29.1</v>
      </c>
      <c r="BW124" s="918"/>
      <c r="BX124" s="918"/>
      <c r="BY124" s="918"/>
      <c r="BZ124" s="918"/>
      <c r="CA124" s="918">
        <v>30</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415</v>
      </c>
      <c r="DH124" s="847"/>
      <c r="DI124" s="847"/>
      <c r="DJ124" s="847"/>
      <c r="DK124" s="848"/>
      <c r="DL124" s="849" t="s">
        <v>439</v>
      </c>
      <c r="DM124" s="847"/>
      <c r="DN124" s="847"/>
      <c r="DO124" s="847"/>
      <c r="DP124" s="848"/>
      <c r="DQ124" s="849" t="s">
        <v>415</v>
      </c>
      <c r="DR124" s="847"/>
      <c r="DS124" s="847"/>
      <c r="DT124" s="847"/>
      <c r="DU124" s="848"/>
      <c r="DV124" s="935" t="s">
        <v>439</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415</v>
      </c>
      <c r="AB125" s="864"/>
      <c r="AC125" s="864"/>
      <c r="AD125" s="864"/>
      <c r="AE125" s="865"/>
      <c r="AF125" s="866" t="s">
        <v>415</v>
      </c>
      <c r="AG125" s="864"/>
      <c r="AH125" s="864"/>
      <c r="AI125" s="864"/>
      <c r="AJ125" s="865"/>
      <c r="AK125" s="866" t="s">
        <v>415</v>
      </c>
      <c r="AL125" s="864"/>
      <c r="AM125" s="864"/>
      <c r="AN125" s="864"/>
      <c r="AO125" s="865"/>
      <c r="AP125" s="911" t="s">
        <v>415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415</v>
      </c>
      <c r="DM125" s="929"/>
      <c r="DN125" s="929"/>
      <c r="DO125" s="929"/>
      <c r="DP125" s="929"/>
      <c r="DQ125" s="929" t="s">
        <v>439</v>
      </c>
      <c r="DR125" s="929"/>
      <c r="DS125" s="929"/>
      <c r="DT125" s="929"/>
      <c r="DU125" s="929"/>
      <c r="DV125" s="930" t="s">
        <v>415</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415</v>
      </c>
      <c r="AB126" s="864"/>
      <c r="AC126" s="864"/>
      <c r="AD126" s="864"/>
      <c r="AE126" s="865"/>
      <c r="AF126" s="866" t="s">
        <v>415</v>
      </c>
      <c r="AG126" s="864"/>
      <c r="AH126" s="864"/>
      <c r="AI126" s="864"/>
      <c r="AJ126" s="865"/>
      <c r="AK126" s="866" t="s">
        <v>415</v>
      </c>
      <c r="AL126" s="864"/>
      <c r="AM126" s="864"/>
      <c r="AN126" s="864"/>
      <c r="AO126" s="865"/>
      <c r="AP126" s="911" t="s">
        <v>439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415</v>
      </c>
      <c r="DH126" s="901"/>
      <c r="DI126" s="901"/>
      <c r="DJ126" s="901"/>
      <c r="DK126" s="901"/>
      <c r="DL126" s="901" t="s">
        <v>415</v>
      </c>
      <c r="DM126" s="901"/>
      <c r="DN126" s="901"/>
      <c r="DO126" s="901"/>
      <c r="DP126" s="901"/>
      <c r="DQ126" s="901" t="s">
        <v>439</v>
      </c>
      <c r="DR126" s="901"/>
      <c r="DS126" s="901"/>
      <c r="DT126" s="901"/>
      <c r="DU126" s="901"/>
      <c r="DV126" s="878" t="s">
        <v>439</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415</v>
      </c>
      <c r="AB127" s="864"/>
      <c r="AC127" s="864"/>
      <c r="AD127" s="864"/>
      <c r="AE127" s="865"/>
      <c r="AF127" s="866" t="s">
        <v>415</v>
      </c>
      <c r="AG127" s="864"/>
      <c r="AH127" s="864"/>
      <c r="AI127" s="864"/>
      <c r="AJ127" s="865"/>
      <c r="AK127" s="866" t="s">
        <v>415</v>
      </c>
      <c r="AL127" s="864"/>
      <c r="AM127" s="864"/>
      <c r="AN127" s="864"/>
      <c r="AO127" s="865"/>
      <c r="AP127" s="911" t="s">
        <v>439</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415</v>
      </c>
      <c r="DM127" s="901"/>
      <c r="DN127" s="901"/>
      <c r="DO127" s="901"/>
      <c r="DP127" s="901"/>
      <c r="DQ127" s="901" t="s">
        <v>415</v>
      </c>
      <c r="DR127" s="901"/>
      <c r="DS127" s="901"/>
      <c r="DT127" s="901"/>
      <c r="DU127" s="901"/>
      <c r="DV127" s="878" t="s">
        <v>415</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t="s">
        <v>439</v>
      </c>
      <c r="AB128" s="885"/>
      <c r="AC128" s="885"/>
      <c r="AD128" s="885"/>
      <c r="AE128" s="886"/>
      <c r="AF128" s="887" t="s">
        <v>415</v>
      </c>
      <c r="AG128" s="885"/>
      <c r="AH128" s="885"/>
      <c r="AI128" s="885"/>
      <c r="AJ128" s="886"/>
      <c r="AK128" s="887" t="s">
        <v>415</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128</v>
      </c>
      <c r="BG128" s="871"/>
      <c r="BH128" s="871"/>
      <c r="BI128" s="871"/>
      <c r="BJ128" s="871"/>
      <c r="BK128" s="871"/>
      <c r="BL128" s="894"/>
      <c r="BM128" s="870">
        <v>14.92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492</v>
      </c>
      <c r="DH128" s="875"/>
      <c r="DI128" s="875"/>
      <c r="DJ128" s="875"/>
      <c r="DK128" s="875"/>
      <c r="DL128" s="875" t="s">
        <v>128</v>
      </c>
      <c r="DM128" s="875"/>
      <c r="DN128" s="875"/>
      <c r="DO128" s="875"/>
      <c r="DP128" s="875"/>
      <c r="DQ128" s="875" t="s">
        <v>128</v>
      </c>
      <c r="DR128" s="875"/>
      <c r="DS128" s="875"/>
      <c r="DT128" s="875"/>
      <c r="DU128" s="875"/>
      <c r="DV128" s="876" t="s">
        <v>493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4934479</v>
      </c>
      <c r="AB129" s="864"/>
      <c r="AC129" s="864"/>
      <c r="AD129" s="864"/>
      <c r="AE129" s="865"/>
      <c r="AF129" s="866">
        <v>4873545</v>
      </c>
      <c r="AG129" s="864"/>
      <c r="AH129" s="864"/>
      <c r="AI129" s="864"/>
      <c r="AJ129" s="865"/>
      <c r="AK129" s="866">
        <v>5130814</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496</v>
      </c>
      <c r="BG129" s="854"/>
      <c r="BH129" s="854"/>
      <c r="BI129" s="854"/>
      <c r="BJ129" s="854"/>
      <c r="BK129" s="854"/>
      <c r="BL129" s="855"/>
      <c r="BM129" s="853">
        <v>19.920000000000002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456494</v>
      </c>
      <c r="AB130" s="864"/>
      <c r="AC130" s="864"/>
      <c r="AD130" s="864"/>
      <c r="AE130" s="865"/>
      <c r="AF130" s="866">
        <v>452625</v>
      </c>
      <c r="AG130" s="864"/>
      <c r="AH130" s="864"/>
      <c r="AI130" s="864"/>
      <c r="AJ130" s="865"/>
      <c r="AK130" s="866">
        <v>461256</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5.2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4477985</v>
      </c>
      <c r="AB131" s="847"/>
      <c r="AC131" s="847"/>
      <c r="AD131" s="847"/>
      <c r="AE131" s="848"/>
      <c r="AF131" s="849">
        <v>4420920</v>
      </c>
      <c r="AG131" s="847"/>
      <c r="AH131" s="847"/>
      <c r="AI131" s="847"/>
      <c r="AJ131" s="848"/>
      <c r="AK131" s="849">
        <v>4669558</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4.6772376409999996</v>
      </c>
      <c r="AB132" s="827"/>
      <c r="AC132" s="827"/>
      <c r="AD132" s="827"/>
      <c r="AE132" s="828"/>
      <c r="AF132" s="829">
        <v>5.3767315399999998</v>
      </c>
      <c r="AG132" s="827"/>
      <c r="AH132" s="827"/>
      <c r="AI132" s="827"/>
      <c r="AJ132" s="828"/>
      <c r="AK132" s="829">
        <v>5.8372120020000002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4.0999999999999996</v>
      </c>
      <c r="AB133" s="806"/>
      <c r="AC133" s="806"/>
      <c r="AD133" s="806"/>
      <c r="AE133" s="807"/>
      <c r="AF133" s="805">
        <v>4.7</v>
      </c>
      <c r="AG133" s="806"/>
      <c r="AH133" s="806"/>
      <c r="AI133" s="806"/>
      <c r="AJ133" s="807"/>
      <c r="AK133" s="805">
        <v>5.2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bATzK8aGvgdY11dVe7BsEypegjySdTeIA32OH29HrpckLgp1xls3D2tUee6NQynRUxvN7onby6+t73Ds2TOmA==" saltValue="s43ilaaeiihdGAHx4KEq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4Eq6XtOuPG/uBHbyv9L0/oMaoIvVI2yo2asDcByHfqs1qilkHjrmSUWfoejqOVN1nW+YtGmkLR1XkXYOAQV4A==" saltValue="OqKMgrhDyp+rJD1C8etC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ziFplV1ukd4aSyNVgK491V2V6oPlONQ1b3SHz3P0vw7R6pqSjKZ2jPB4i7lWLo36uE7Taj3v08WCmMla8ehg==" saltValue="ib95fjAdsaLvvqAxrMpD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1576369</v>
      </c>
      <c r="AP9" s="314">
        <v>92045</v>
      </c>
      <c r="AQ9" s="315">
        <v>107987</v>
      </c>
      <c r="AR9" s="316">
        <v>-14.8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381498</v>
      </c>
      <c r="AP10" s="317">
        <v>22276</v>
      </c>
      <c r="AQ10" s="318">
        <v>13800</v>
      </c>
      <c r="AR10" s="319">
        <v>61.4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3195</v>
      </c>
      <c r="AP11" s="317">
        <v>187</v>
      </c>
      <c r="AQ11" s="318">
        <v>2869</v>
      </c>
      <c r="AR11" s="319">
        <v>-93.5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35464</v>
      </c>
      <c r="AP13" s="317">
        <v>2071</v>
      </c>
      <c r="AQ13" s="318">
        <v>4570</v>
      </c>
      <c r="AR13" s="319">
        <v>-54.7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22045</v>
      </c>
      <c r="AP14" s="317">
        <v>1287</v>
      </c>
      <c r="AQ14" s="318">
        <v>2186</v>
      </c>
      <c r="AR14" s="319">
        <v>-41.1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-98995</v>
      </c>
      <c r="AP15" s="317">
        <v>-5780</v>
      </c>
      <c r="AQ15" s="318">
        <v>-8782</v>
      </c>
      <c r="AR15" s="319">
        <v>-34.200000000000003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1919576</v>
      </c>
      <c r="AP16" s="317">
        <v>112085</v>
      </c>
      <c r="AQ16" s="318">
        <v>122631</v>
      </c>
      <c r="AR16" s="319">
        <v>-8.6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10.69</v>
      </c>
      <c r="AP21" s="331">
        <v>11.26</v>
      </c>
      <c r="AQ21" s="332">
        <v>-0.56999999999999995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96</v>
      </c>
      <c r="AP22" s="336">
        <v>94.9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602378</v>
      </c>
      <c r="AP32" s="345">
        <v>35173</v>
      </c>
      <c r="AQ32" s="346">
        <v>75941</v>
      </c>
      <c r="AR32" s="347">
        <v>-53.7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60669</v>
      </c>
      <c r="AP35" s="345">
        <v>3543</v>
      </c>
      <c r="AQ35" s="346">
        <v>20191</v>
      </c>
      <c r="AR35" s="347">
        <v>-82.5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69548</v>
      </c>
      <c r="AP36" s="345">
        <v>4061</v>
      </c>
      <c r="AQ36" s="346">
        <v>1966</v>
      </c>
      <c r="AR36" s="347">
        <v>106.6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1233</v>
      </c>
      <c r="AP37" s="345">
        <v>72</v>
      </c>
      <c r="AQ37" s="346">
        <v>514</v>
      </c>
      <c r="AR37" s="347">
        <v>-86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t="s">
        <v>517</v>
      </c>
      <c r="AP39" s="345" t="s">
        <v>517</v>
      </c>
      <c r="AQ39" s="346">
        <v>-2373</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-461256</v>
      </c>
      <c r="AP40" s="345">
        <v>-26933</v>
      </c>
      <c r="AQ40" s="346">
        <v>-67520</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272572</v>
      </c>
      <c r="AP41" s="345">
        <v>15916</v>
      </c>
      <c r="AQ41" s="346">
        <v>28720</v>
      </c>
      <c r="AR41" s="347">
        <v>-44.6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941283</v>
      </c>
      <c r="AN51" s="367">
        <v>50266</v>
      </c>
      <c r="AO51" s="368">
        <v>-23.4</v>
      </c>
      <c r="AP51" s="369">
        <v>97062</v>
      </c>
      <c r="AQ51" s="370">
        <v>0.4</v>
      </c>
      <c r="AR51" s="371">
        <v>-23.8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653828</v>
      </c>
      <c r="AN52" s="375">
        <v>34916</v>
      </c>
      <c r="AO52" s="376">
        <v>2.2000000000000002</v>
      </c>
      <c r="AP52" s="377">
        <v>50112</v>
      </c>
      <c r="AQ52" s="378">
        <v>12.8</v>
      </c>
      <c r="AR52" s="379">
        <v>-10.6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955619</v>
      </c>
      <c r="AN53" s="367">
        <v>52111</v>
      </c>
      <c r="AO53" s="368">
        <v>3.7</v>
      </c>
      <c r="AP53" s="369">
        <v>106005</v>
      </c>
      <c r="AQ53" s="370">
        <v>9.1999999999999993</v>
      </c>
      <c r="AR53" s="371">
        <v>-5.5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316136</v>
      </c>
      <c r="AN54" s="375">
        <v>17239</v>
      </c>
      <c r="AO54" s="376">
        <v>-50.6</v>
      </c>
      <c r="AP54" s="377">
        <v>58359</v>
      </c>
      <c r="AQ54" s="378">
        <v>16.5</v>
      </c>
      <c r="AR54" s="379">
        <v>-67.099999999999994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816642</v>
      </c>
      <c r="AN55" s="367">
        <v>45054</v>
      </c>
      <c r="AO55" s="368">
        <v>-13.5</v>
      </c>
      <c r="AP55" s="369">
        <v>98507</v>
      </c>
      <c r="AQ55" s="370">
        <v>-7.1</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384810</v>
      </c>
      <c r="AN56" s="375">
        <v>21230</v>
      </c>
      <c r="AO56" s="376">
        <v>23.2</v>
      </c>
      <c r="AP56" s="377">
        <v>47567</v>
      </c>
      <c r="AQ56" s="378">
        <v>-18.5</v>
      </c>
      <c r="AR56" s="379">
        <v>41.7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786496</v>
      </c>
      <c r="AN57" s="367">
        <v>44452</v>
      </c>
      <c r="AO57" s="368">
        <v>-1.3</v>
      </c>
      <c r="AP57" s="369">
        <v>113347</v>
      </c>
      <c r="AQ57" s="370">
        <v>15.1</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317548</v>
      </c>
      <c r="AN58" s="375">
        <v>17948</v>
      </c>
      <c r="AO58" s="376">
        <v>-15.5</v>
      </c>
      <c r="AP58" s="377">
        <v>58728</v>
      </c>
      <c r="AQ58" s="378">
        <v>23.5</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1289085</v>
      </c>
      <c r="AN59" s="367">
        <v>75271</v>
      </c>
      <c r="AO59" s="368">
        <v>69.3</v>
      </c>
      <c r="AP59" s="369">
        <v>125418</v>
      </c>
      <c r="AQ59" s="370">
        <v>10.6</v>
      </c>
      <c r="AR59" s="371">
        <v>58.7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638629</v>
      </c>
      <c r="AN60" s="375">
        <v>37290</v>
      </c>
      <c r="AO60" s="376">
        <v>107.8</v>
      </c>
      <c r="AP60" s="377">
        <v>60445</v>
      </c>
      <c r="AQ60" s="378">
        <v>2.9</v>
      </c>
      <c r="AR60" s="379">
        <v>104.9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957825</v>
      </c>
      <c r="AN61" s="382">
        <v>53431</v>
      </c>
      <c r="AO61" s="383">
        <v>7</v>
      </c>
      <c r="AP61" s="384">
        <v>108068</v>
      </c>
      <c r="AQ61" s="385">
        <v>5.6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462190</v>
      </c>
      <c r="AN62" s="375">
        <v>25725</v>
      </c>
      <c r="AO62" s="376">
        <v>13.4</v>
      </c>
      <c r="AP62" s="377">
        <v>55042</v>
      </c>
      <c r="AQ62" s="378">
        <v>7.4</v>
      </c>
      <c r="AR62" s="379">
        <v>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eO71z6dm0XaE8c0sFnQzPwh/xEkKZsAeiU7rCEoJnU65avE7X7BzuHzND9+uPqFc8/fSKuVqoxjpiX1rkf4jw==" saltValue="MGRh09wfqQE9GEHNyrOc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8Na8SrdOvUFaH97PLsjlsOjVclga3o0LYp2js1AhtFpxzTV7lBCVZqyYqoALQxiztT+pxBf1wamG3sWp+HhTdA==" saltValue="YUaeVjhrStIJ42Jc3Ljw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RLhblao+tvsfdqfrR9x7HMWjHEehig5AP63ShWNeHf8uNIbpg+CHUgA18aiX12CcfqTz49PNDH+QwAIz2/g0g==" saltValue="oSh6a3BADcZ/9Or4YQzh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31.82</v>
      </c>
      <c r="G47" s="12">
        <v>33.36</v>
      </c>
      <c r="H47" s="12">
        <v>27.05</v>
      </c>
      <c r="I47" s="12">
        <v>19.29</v>
      </c>
      <c r="J47" s="13">
        <v>19.059999999999999</v>
      </c>
    </row>
    <row r="48" spans="2:10" ht="57.75" customHeight="1" x14ac:dyDescent="0.15">
      <c r="B48" s="14"/>
      <c r="C48" s="1240" t="s">
        <v>4</v>
      </c>
      <c r="D48" s="1240"/>
      <c r="E48" s="1241"/>
      <c r="F48" s="15">
        <v>7.92</v>
      </c>
      <c r="G48" s="16">
        <v>5.4</v>
      </c>
      <c r="H48" s="16">
        <v>4.93</v>
      </c>
      <c r="I48" s="16">
        <v>6.47</v>
      </c>
      <c r="J48" s="17">
        <v>5.25</v>
      </c>
    </row>
    <row r="49" spans="2:10" ht="57.75" customHeight="1" thickBot="1" x14ac:dyDescent="0.2">
      <c r="B49" s="18"/>
      <c r="C49" s="1242" t="s">
        <v>5</v>
      </c>
      <c r="D49" s="1242"/>
      <c r="E49" s="1243"/>
      <c r="F49" s="19">
        <v>1.83</v>
      </c>
      <c r="G49" s="20" t="s">
        <v>563</v>
      </c>
      <c r="H49" s="20" t="s">
        <v>564</v>
      </c>
      <c r="I49" s="20" t="s">
        <v>565</v>
      </c>
      <c r="J49" s="21" t="s">
        <v>566</v>
      </c>
    </row>
    <row r="50" spans="2:10" ht="13.5" customHeight="1" x14ac:dyDescent="0.15"/>
  </sheetData>
  <sheetProtection algorithmName="SHA-512" hashValue="ORuTASi5oWpKlF5XtD/almvvJjIhDZherXqIptu8RClJUam1oIzhMbb2TJWB8YzztuiKyGNxDV9/GlTeSMesZg==" saltValue="3jFR345xWJa5DC2NnliE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2022-03-07T06:34:04Z</cp:lastPrinted>
  <dcterms:created xsi:type="dcterms:W3CDTF">2022-02-02T05:34:58Z</dcterms:created>
  <dcterms:modified xsi:type="dcterms:W3CDTF">2022-09-30T01:34:27Z</dcterms:modified>
  <cp:category/>
</cp:coreProperties>
</file>