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<sst xmlns="http://schemas.openxmlformats.org/spreadsheetml/2006/main" count="1153" uniqueCount="604">
  <si>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</si>
  <si>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</si>
  <si>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</si>
  <si>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</si>
  <si>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</si>
  <si>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</si>
  <si>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</si>
  <si>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</si>
  <si>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</si>
  <si>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</si>
  <si>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</si>
  <si>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</si>
  <si>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</si>
  <si>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</si>
  <si>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</si>
  <si>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</si>
  <si>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</si>
  <si>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</si>
  <si>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</si>
  <si>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</si>
  <si>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</si>
  <si>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</si>
  <si>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</si>
  <si>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</si>
  <si>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</si>
  <si>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</si>
  <si>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</si>
  <si>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</si>
  <si>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</si>
  <si>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</si>
  <si>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</si>
  <si>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</si>
  <si>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</si>
  <si>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</si>
  <si>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</si>
  <si>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</si>
  <si>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</si>
  <si>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</si>
  <si>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</si>
  <si>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</si>
  <si>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</si>
  <si>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</si>
  <si>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</si>
  <si>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</si>
  <si>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</si>
  <si>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</si>
  <si>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</si>
  <si>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</si>
  <si>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</si>
  <si>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</si>
  <si>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</si>
  <si>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</si>
  <si>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</si>
  <si>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</si>
  <si>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</si>
  <si>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</si>
  <si>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</si>
  <si>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</si>
  <si>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</si>
  <si>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</si>
  <si>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</si>
  <si>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</si>
  <si>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</si>
  <si>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</si>
  <si>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</si>
  <si>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</si>
  <si>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</si>
  <si>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</si>
  <si>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</si>
  <si>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</si>
  <si>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</si>
  <si>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</si>
  <si>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</si>
  <si>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</si>
  <si>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</si>
  <si>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</si>
  <si>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</si>
  <si>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</si>
  <si>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</si>
  <si>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</si>
  <si>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</si>
  <si>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</si>
  <si>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</si>
  <si>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</si>
  <si>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</si>
  <si>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</si>
  <si>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</si>
  <si>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</si>
  <si>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</si>
  <si>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</si>
  <si>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</si>
  <si>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</si>
  <si>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</si>
  <si>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</si>
  <si>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</si>
  <si>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</si>
  <si>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</si>
  <si>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</si>
  <si>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</si>
  <si>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</si>
  <si>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</si>
  <si>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</si>
  <si>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</si>
  <si>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</si>
  <si>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</si>
  <si>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</si>
  <si>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</si>
  <si>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</si>
  <si>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</si>
  <si>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</si>
  <si>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</si>
  <si>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</si>
  <si>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</si>
  <si>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</si>
  <si>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</si>
  <si>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</si>
  <si>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</si>
  <si>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</si>
  <si>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</si>
  <si>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</si>
  <si>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</si>
  <si>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</si>
  <si>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</si>
  <si>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</si>
  <si>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</si>
  <si>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</si>
  <si>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</si>
  <si>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</si>
  <si>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</si>
  <si>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</si>
  <si>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</si>
  <si>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</si>
  <si>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</si>
  <si>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</si>
  <si>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</si>
  <si>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</si>
  <si>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</si>
  <si>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</si>
  <si>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</si>
  <si>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</si>
  <si>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</si>
  <si>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</si>
  <si>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</si>
  <si>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</si>
  <si>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</si>
  <si>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</si>
  <si>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</si>
  <si>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</si>
  <si>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</si>
  <si>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</si>
  <si>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</si>
  <si>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</si>
  <si>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</si>
  <si>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</si>
  <si>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</si>
  <si>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</si>
  <si>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</si>
  <si>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</si>
  <si>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</si>
  <si>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</si>
  <si>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</si>
  <si>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</si>
  <si>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</si>
  <si>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</si>
  <si>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</si>
  <si>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</si>
  <si>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</si>
  <si>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</si>
  <si>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</si>
  <si>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</si>
  <si>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</si>
  <si>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</si>
  <si>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</si>
  <si>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</si>
  <si>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</si>
  <si>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</si>
  <si>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</si>
  <si>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</si>
  <si>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</si>
  <si>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</si>
  <si>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</si>
  <si>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</si>
  <si>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</si>
  <si>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</si>
  <si>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</si>
  <si>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</si>
  <si>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</si>
  <si>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</si>
  <si>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</si>
  <si>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</si>
  <si>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</si>
  <si>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</si>
  <si>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</si>
  <si>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</si>
  <si>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</si>
  <si>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</si>
  <si>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</si>
  <si>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</si>
  <si>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</si>
  <si>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</si>
  <si>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</si>
  <si>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</si>
  <si>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</si>
  <si>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</si>
  <si>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</si>
  <si>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</si>
  <si>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</si>
  <si>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</si>
  <si>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</si>
  <si>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</si>
  <si>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</si>
  <si>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</si>
  <si>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愛知県岩倉市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</si>
  <si>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</si>
  <si>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</si>
  <si>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</si>
  <si>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</si>
  <si>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</si>
  <si>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</si>
  <si>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</si>
  <si>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</si>
  <si>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</si>
  <si>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</si>
  <si>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</si>
  <si>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</si>
  <si>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</si>
  <si>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</si>
  <si>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</si>
  <si>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</si>
  <si>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</si>
  <si>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</si>
  <si>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</si>
  <si>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</si>
  <si>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</si>
  <si>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</si>
  <si>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</si>
  <si>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</si>
  <si>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</si>
  <si>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</si>
  <si>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</si>
  <si>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</si>
  <si>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</si>
  <si>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</si>
  <si>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</si>
  <si>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</si>
  <si>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</si>
  <si>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</si>
  <si>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</si>
  <si>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</si>
  <si>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</si>
  <si>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</si>
  <si>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</si>
  <si>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</si>
  <si>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</si>
  <si>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</si>
  <si>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</si>
  <si>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</si>
  <si>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</si>
  <si>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</si>
  <si>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</si>
  <si>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</si>
  <si>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</si>
  <si>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</si>
  <si>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</si>
  <si>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</si>
  <si>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</si>
  <si>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</si>
  <si>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</si>
  <si>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</si>
  <si>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</si>
  <si>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</si>
  <si>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</si>
  <si>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</si>
  <si>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</si>
  <si>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</si>
  <si>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</si>
  <si>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</si>
  <si>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</si>
  <si>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</si>
  <si>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</si>
  <si>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</si>
  <si>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</si>
  <si>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</si>
  <si>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</si>
  <si>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</si>
  <si>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</si>
  <si>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</si>
  <si>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</si>
  <si>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</si>
  <si>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</si>
  <si>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</si>
  <si>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</si>
  <si>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</si>
  <si>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</si>
  <si>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</si>
  <si>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</si>
  <si>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</si>
  <si>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</si>
  <si>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</si>
  <si>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</si>
  <si>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</si>
  <si>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</si>
  <si>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</si>
  <si>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</si>
  <si>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</si>
  <si>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</si>
  <si>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</si>
  <si>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</si>
  <si>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</si>
  <si>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</si>
  <si>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</si>
  <si>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</si>
  <si>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</si>
  <si>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</si>
  <si>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</si>
  <si>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</si>
  <si>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</si>
  <si>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</si>
  <si>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</si>
  <si>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</si>
  <si>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</si>
  <si>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</si>
  <si>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</si>
  <si>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</si>
  <si>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</si>
  <si>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</si>
  <si>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</si>
  <si>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</si>
  <si>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</si>
  <si>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</si>
  <si>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</si>
  <si>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</si>
  <si>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</si>
  <si>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</si>
  <si>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</si>
  <si>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</si>
  <si>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</si>
  <si>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</si>
  <si>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</si>
  <si>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</si>
  <si>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</si>
  <si>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</si>
  <si>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</si>
  <si>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</si>
  <si>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</si>
  <si>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</si>
  <si>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</si>
  <si>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</si>
  <si>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</si>
  <si>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</si>
  <si>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</si>
  <si>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</si>
  <si>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</si>
  <si>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</si>
  <si>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</si>
  <si>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</si>
  <si>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</si>
  <si>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</si>
  <si>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</si>
  <si>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</si>
  <si>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</si>
  <si>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</si>
  <si>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</si>
  <si>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</si>
  <si>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</si>
  <si>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</si>
  <si>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</si>
  <si>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愛知県岩倉市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</si>
  <si>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</si>
  <si>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</si>
  <si>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</si>
  <si>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</si>
  <si>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</si>
  <si>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</si>
  <si>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</si>
  <si>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</si>
  <si>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</si>
  <si>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</si>
  <si>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</si>
  <si>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</si>
  <si>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</si>
  <si>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</si>
  <si>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</si>
  <si>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</si>
  <si>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</si>
  <si>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</si>
  <si>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</si>
  <si>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</si>
  <si>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</si>
  <si>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</si>
  <si>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</si>
  <si>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</si>
  <si>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</si>
  <si>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</si>
  <si>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</si>
  <si>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</si>
  <si>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</si>
  <si>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</si>
  <si>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</si>
  <si>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</si>
  <si>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</si>
  <si>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</si>
  <si>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</si>
  <si>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</si>
  <si>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</si>
  <si>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</si>
  <si>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</si>
  <si>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</si>
  <si>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</si>
  <si>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</si>
  <si>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</si>
  <si>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</si>
  <si>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</si>
  <si>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</si>
  <si>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</si>
  <si>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</si>
  <si>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</si>
  <si>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</si>
  <si>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</si>
  <si>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</si>
  <si>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</si>
  <si>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</si>
  <si>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</si>
  <si>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</si>
  <si>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</si>
  <si>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</si>
  <si>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</si>
  <si>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</si>
  <si>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</si>
  <si>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</si>
  <si>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</si>
  <si>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</si>
  <si>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</si>
  <si>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</si>
  <si>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</si>
  <si>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</si>
  <si>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</si>
  <si>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</si>
  <si>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</si>
  <si>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</si>
  <si>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</si>
  <si>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</si>
  <si>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</si>
  <si>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</si>
  <si>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</si>
  <si>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</si>
  <si>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</si>
  <si>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</si>
  <si>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</si>
  <si>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</si>
  <si>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</si>
  <si>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</si>
  <si>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</si>
  <si>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</si>
  <si>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</si>
  <si>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</si>
  <si>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</si>
  <si>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</si>
  <si>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</si>
  <si>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</si>
  <si>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</si>
  <si>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</si>
  <si>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</si>
  <si>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</si>
  <si>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</si>
  <si>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</si>
  <si>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</si>
  <si>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</si>
  <si>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</si>
  <si>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</si>
  <si>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</si>
  <si>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</si>
  <si>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</si>
  <si>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</si>
  <si>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</si>
  <si>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</si>
  <si>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</si>
  <si>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</si>
  <si>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</si>
  <si>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</si>
  <si>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</si>
  <si>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</si>
  <si>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</si>
  <si>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</si>
  <si>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</si>
  <si>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</si>
  <si>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</si>
  <si>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</si>
  <si>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</si>
  <si>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</si>
  <si>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</si>
  <si>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</si>
  <si>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</si>
  <si>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</si>
  <si>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</si>
  <si>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</si>
  <si>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</si>
  <si>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</si>
  <si>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</si>
  <si>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</si>
  <si>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</si>
  <si>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</si>
  <si>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</si>
  <si>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</si>
  <si>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</si>
  <si>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</si>
  <si>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</si>
  <si>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</si>
  <si>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</si>
  <si>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</si>
  <si>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</si>
  <si>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</si>
  <si>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</si>
  <si>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</si>
  <si>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</si>
  <si>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</si>
  <si>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</si>
  <si>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</si>
  <si>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</si>
  <si>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</si>
  <si>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</si>
  <si>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</si>
  <si>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</si>
  <si>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</si>
  <si>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</si>
  <si>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</si>
  <si>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</si>
  <si>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</si>
  <si>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</si>
  <si>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</si>
  <si>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</si>
  <si>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</si>
  <si>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</si>
  <si>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</si>
  <si>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</si>
  <si>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</si>
  <si>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</si>
  <si>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</si>
  <si>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</si>
  <si>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</si>
  <si>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</si>
  <si>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</si>
  <si>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</si>
  <si>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</si>
  <si>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</si>
  <si>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</si>
  <si>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</si>
  <si>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</si>
  <si>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</si>
  <si>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</si>
  <si>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</si>
  <si>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</si>
  <si>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</si>
  <si>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</si>
  <si>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</si>
  <si>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</si>
  <si>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</si>
  <si>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</si>
  <si>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</si>
  <si>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2.17</t>
  </si>
  <si>
    <t>一般会計</t>
  </si>
  <si>
    <t>上水道事業会計</t>
  </si>
  <si>
    <t>国民健康保険特別会計</t>
  </si>
  <si>
    <t>介護保険特別会計</t>
  </si>
  <si>
    <t>公共下水道事業会計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</si>
  <si>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</si>
  <si>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</si>
  <si>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</si>
  <si>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</si>
  <si>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</si>
  <si>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</si>
  <si>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</si>
  <si>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</si>
  <si>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</si>
  <si>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</si>
  <si>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</si>
  <si>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</si>
  <si>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</si>
  <si>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</si>
  <si>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</si>
  <si>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</si>
  <si>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</si>
  <si>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</si>
  <si>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</si>
  <si>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</si>
  <si>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ふるさとづくり基金</t>
    <rPh sb="7" eb="9">
      <t>キキン</t>
    </rPh>
    <phoneticPr fontId="5"/>
  </si>
  <si>
    <t>岩倉北小学校及び岩倉南小学校用地購入基金</t>
  </si>
  <si>
    <t>地域福祉基金</t>
  </si>
  <si>
    <t>住宅基金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</si>
  <si>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</si>
  <si>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</si>
  <si>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</si>
  <si>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</si>
  <si>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</si>
  <si>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</si>
  <si>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</si>
  <si>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</si>
  <si>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</si>
  <si>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</si>
  <si>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</si>
  <si>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</si>
  <si>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</si>
  <si>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将来負担比率については、基金残高の減少が将来負担額の減少を上回ったが、それ以上に標準財政規模が増加したため、0.3ポイント改善した。実質公債費比率については、 公営企業債等の準元利償還金の減少に加え、標準財政規模が増加したため、単年度では減少したが、３か年平均の比率については0.3ポイント悪化した。
　令和３年度以降は、高齢化に伴う社会保障事業費や都市計画事業費、さらには公共施設再配置計画及び長寿命化計画の推進に向けて経費の増加が見込まれるが、地方債の計画的な発行に努め、健全な財政運営を進めていく。</t>
    <rPh sb="13" eb="15">
      <t>キキン</t>
    </rPh>
    <rPh sb="15" eb="17">
      <t>ザンダカ</t>
    </rPh>
    <rPh sb="18" eb="20">
      <t>ゲンショウ</t>
    </rPh>
    <rPh sb="21" eb="23">
      <t>ショウライ</t>
    </rPh>
    <rPh sb="23" eb="25">
      <t>フタン</t>
    </rPh>
    <rPh sb="25" eb="26">
      <t>ガク</t>
    </rPh>
    <rPh sb="27" eb="29">
      <t>ゲンショウ</t>
    </rPh>
    <rPh sb="30" eb="32">
      <t>ウワマワ</t>
    </rPh>
    <rPh sb="38" eb="40">
      <t>イジョウ</t>
    </rPh>
    <rPh sb="41" eb="43">
      <t>ヒョウジュン</t>
    </rPh>
    <rPh sb="43" eb="45">
      <t>ザイセイ</t>
    </rPh>
    <rPh sb="45" eb="47">
      <t>キボ</t>
    </rPh>
    <rPh sb="48" eb="50">
      <t>ゾウカ</t>
    </rPh>
    <rPh sb="62" eb="64">
      <t>カイゼン</t>
    </rPh>
    <rPh sb="81" eb="83">
      <t>コウエイ</t>
    </rPh>
    <rPh sb="83" eb="85">
      <t>キギョウ</t>
    </rPh>
    <rPh sb="85" eb="86">
      <t>サイ</t>
    </rPh>
    <rPh sb="86" eb="87">
      <t>トウ</t>
    </rPh>
    <rPh sb="88" eb="89">
      <t>ジュン</t>
    </rPh>
    <rPh sb="89" eb="91">
      <t>ガンリ</t>
    </rPh>
    <rPh sb="91" eb="94">
      <t>ショウカンキン</t>
    </rPh>
    <rPh sb="95" eb="97">
      <t>ゲンショウ</t>
    </rPh>
    <rPh sb="98" eb="99">
      <t>クワ</t>
    </rPh>
    <rPh sb="108" eb="110">
      <t>ゾウカ</t>
    </rPh>
    <rPh sb="120" eb="122">
      <t>ゲンショウ</t>
    </rPh>
    <rPh sb="146" eb="148">
      <t>アッカ</t>
    </rPh>
    <phoneticPr fontId="5"/>
  </si>
  <si>
    <r>
      <t>　</t>
    </r>
    <r>
      <rPr>
        <sz val="11"/>
        <rFont val="ＭＳ Ｐゴシック"/>
        <family val="3"/>
        <charset val="128"/>
      </rPr>
      <t>将来負担比率については、将来負担額の減少などにより比率は減少傾向にあり、類似団体内平均値を下回る結果となった。また、有形固定資産減価償却率については、比率は上昇傾向にあるものの、令和２年度に学校施設長寿命化計画に基づき岩倉南小学校本館大規模改修工事を行ったことなどにより伸び率では類似団体内平均値を下回る結果となった。今後も公共施設再配置計画及び長寿命化計画に基づき、規模・配置等の再配置や修繕・更新等の長寿命化を進めていくなど、公共施設等の総合的かつ計画的な管理に努める。</t>
    </r>
    <rPh sb="13" eb="15">
      <t>ショウライ</t>
    </rPh>
    <rPh sb="15" eb="17">
      <t>フタン</t>
    </rPh>
    <rPh sb="17" eb="18">
      <t>ガク</t>
    </rPh>
    <rPh sb="19" eb="21">
      <t>ゲンショウ</t>
    </rPh>
    <rPh sb="46" eb="48">
      <t>シタマワ</t>
    </rPh>
    <rPh sb="49" eb="51">
      <t>ケッカ</t>
    </rPh>
    <rPh sb="90" eb="92">
      <t>レイワ</t>
    </rPh>
    <rPh sb="93" eb="95">
      <t>ネンド</t>
    </rPh>
    <rPh sb="96" eb="98">
      <t>ガッコウ</t>
    </rPh>
    <rPh sb="98" eb="100">
      <t>シセツ</t>
    </rPh>
    <rPh sb="100" eb="101">
      <t>チョウ</t>
    </rPh>
    <rPh sb="101" eb="104">
      <t>ジュミョウカ</t>
    </rPh>
    <rPh sb="104" eb="106">
      <t>ケイカク</t>
    </rPh>
    <rPh sb="107" eb="108">
      <t>モト</t>
    </rPh>
    <rPh sb="110" eb="112">
      <t>イワクラ</t>
    </rPh>
    <rPh sb="112" eb="113">
      <t>ミナミ</t>
    </rPh>
    <rPh sb="113" eb="116">
      <t>ショウガッコウ</t>
    </rPh>
    <rPh sb="116" eb="118">
      <t>ホンカン</t>
    </rPh>
    <rPh sb="118" eb="121">
      <t>ダイキボ</t>
    </rPh>
    <rPh sb="121" eb="123">
      <t>カイシュウ</t>
    </rPh>
    <rPh sb="123" eb="125">
      <t>コウジ</t>
    </rPh>
    <rPh sb="126" eb="127">
      <t>オコナ</t>
    </rPh>
    <rPh sb="150" eb="151">
      <t>シタ</t>
    </rPh>
    <rPh sb="153" eb="155">
      <t>ケッカ</t>
    </rPh>
    <rPh sb="160" eb="16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</si>
</sst>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4D87-44E0-9B33-E241C3D14C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50762</c:v>
                </c:pt>
                <c:pt idx="1">
                  <c:v>17629</c:v>
                </c:pt>
                <c:pt idx="2">
                  <c:v>24102</c:v>
                </c:pt>
                <c:pt idx="3">
                  <c:v>32694</c:v>
                </c:pt>
                <c:pt idx="4">
                  <c:v>31275</c:v>
                </c:pt>
              </c:numCache>
            </c:numRef>
          </c:val>
          <c:smooth val="0"/>
          <c:extLst>
            <c:ext xmlns:c16="http://schemas.microsoft.com/office/drawing/2014/chart" uri="{C3380CC4-5D6E-409C-BE32-E72D297353CC}">
              <c16:uniqueId val="{00000001-4D87-44E0-9B33-E241C3D14C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10.65</c:v>
                </c:pt>
                <c:pt idx="1">
                  <c:v>7.55</c:v>
                </c:pt>
                <c:pt idx="2">
                  <c:v>8.06</c:v>
                </c:pt>
                <c:pt idx="3">
                  <c:v>7.79</c:v>
                </c:pt>
                <c:pt idx="4">
                  <c:v>10.53</c:v>
                </c:pt>
              </c:numCache>
            </c:numRef>
          </c:val>
          <c:extLst>
            <c:ext xmlns:c16="http://schemas.microsoft.com/office/drawing/2014/chart" uri="{C3380CC4-5D6E-409C-BE32-E72D297353CC}">
              <c16:uniqueId val="{00000000-A298-4F3C-BC82-2C5F12C753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13.63</c:v>
                </c:pt>
                <c:pt idx="1">
                  <c:v>14.08</c:v>
                </c:pt>
                <c:pt idx="2">
                  <c:v>13.12</c:v>
                </c:pt>
                <c:pt idx="3">
                  <c:v>11.22</c:v>
                </c:pt>
                <c:pt idx="4">
                  <c:v>8.1999999999999993</c:v>
                </c:pt>
              </c:numCache>
            </c:numRef>
          </c:val>
          <c:extLst>
            <c:ext xmlns:c16="http://schemas.microsoft.com/office/drawing/2014/chart" uri="{C3380CC4-5D6E-409C-BE32-E72D297353CC}">
              <c16:uniqueId val="{00000001-A298-4F3C-BC82-2C5F12C753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1.65</c:v>
                </c:pt>
                <c:pt idx="1">
                  <c:v>-2.4300000000000002</c:v>
                </c:pt>
                <c:pt idx="2">
                  <c:v>0.26</c:v>
                </c:pt>
                <c:pt idx="3">
                  <c:v>-2.17</c:v>
                </c:pt>
                <c:pt idx="4">
                  <c:v>0.55000000000000004</c:v>
                </c:pt>
              </c:numCache>
            </c:numRef>
          </c:val>
          <c:smooth val="0"/>
          <c:extLst>
            <c:ext xmlns:c16="http://schemas.microsoft.com/office/drawing/2014/chart" uri="{C3380CC4-5D6E-409C-BE32-E72D297353CC}">
              <c16:uniqueId val="{00000002-A298-4F3C-BC82-2C5F12C753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0.06</c:v>
                </c:pt>
                <c:pt idx="4">
                  <c:v>#N/A</c:v>
                </c:pt>
                <c:pt idx="5">
                  <c:v>2.77</c:v>
                </c:pt>
                <c:pt idx="6">
                  <c:v>0</c:v>
                </c:pt>
                <c:pt idx="7">
                  <c:v>0</c:v>
                </c:pt>
                <c:pt idx="8">
                  <c:v>0</c:v>
                </c:pt>
                <c:pt idx="9">
                  <c:v>0</c:v>
                </c:pt>
              </c:numCache>
            </c:numRef>
          </c:val>
          <c:extLst>
            <c:ext xmlns:c16="http://schemas.microsoft.com/office/drawing/2014/chart" uri="{C3380CC4-5D6E-409C-BE32-E72D297353CC}">
              <c16:uniqueId val="{00000000-23AA-4EBF-A69F-930593379A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AA-4EBF-A69F-930593379A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AA-4EBF-A69F-930593379A0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AA-4EBF-A69F-930593379A0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0.11</c:v>
                </c:pt>
                <c:pt idx="6">
                  <c:v>#N/A</c:v>
                </c:pt>
                <c:pt idx="7">
                  <c:v>0.02</c:v>
                </c:pt>
                <c:pt idx="8">
                  <c:v>#N/A</c:v>
                </c:pt>
                <c:pt idx="9">
                  <c:v>0.02</c:v>
                </c:pt>
              </c:numCache>
            </c:numRef>
          </c:val>
          <c:extLst>
            <c:ext xmlns:c16="http://schemas.microsoft.com/office/drawing/2014/chart" uri="{C3380CC4-5D6E-409C-BE32-E72D297353CC}">
              <c16:uniqueId val="{00000004-23AA-4EBF-A69F-930593379A02}"/>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0.72</c:v>
                </c:pt>
                <c:pt idx="8">
                  <c:v>#N/A</c:v>
                </c:pt>
                <c:pt idx="9">
                  <c:v>0.53</c:v>
                </c:pt>
              </c:numCache>
            </c:numRef>
          </c:val>
          <c:extLst>
            <c:ext xmlns:c16="http://schemas.microsoft.com/office/drawing/2014/chart" uri="{C3380CC4-5D6E-409C-BE32-E72D297353CC}">
              <c16:uniqueId val="{00000005-23AA-4EBF-A69F-930593379A0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2.33</c:v>
                </c:pt>
                <c:pt idx="2">
                  <c:v>#N/A</c:v>
                </c:pt>
                <c:pt idx="3">
                  <c:v>2.11</c:v>
                </c:pt>
                <c:pt idx="4">
                  <c:v>#N/A</c:v>
                </c:pt>
                <c:pt idx="5">
                  <c:v>1.98</c:v>
                </c:pt>
                <c:pt idx="6">
                  <c:v>#N/A</c:v>
                </c:pt>
                <c:pt idx="7">
                  <c:v>2.0499999999999998</c:v>
                </c:pt>
                <c:pt idx="8">
                  <c:v>#N/A</c:v>
                </c:pt>
                <c:pt idx="9">
                  <c:v>1.51</c:v>
                </c:pt>
              </c:numCache>
            </c:numRef>
          </c:val>
          <c:extLst>
            <c:ext xmlns:c16="http://schemas.microsoft.com/office/drawing/2014/chart" uri="{C3380CC4-5D6E-409C-BE32-E72D297353CC}">
              <c16:uniqueId val="{00000006-23AA-4EBF-A69F-930593379A0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3.19</c:v>
                </c:pt>
                <c:pt idx="2">
                  <c:v>#N/A</c:v>
                </c:pt>
                <c:pt idx="3">
                  <c:v>5.21</c:v>
                </c:pt>
                <c:pt idx="4">
                  <c:v>#N/A</c:v>
                </c:pt>
                <c:pt idx="5">
                  <c:v>3.84</c:v>
                </c:pt>
                <c:pt idx="6">
                  <c:v>#N/A</c:v>
                </c:pt>
                <c:pt idx="7">
                  <c:v>1.92</c:v>
                </c:pt>
                <c:pt idx="8">
                  <c:v>#N/A</c:v>
                </c:pt>
                <c:pt idx="9">
                  <c:v>2.2599999999999998</c:v>
                </c:pt>
              </c:numCache>
            </c:numRef>
          </c:val>
          <c:extLst>
            <c:ext xmlns:c16="http://schemas.microsoft.com/office/drawing/2014/chart" uri="{C3380CC4-5D6E-409C-BE32-E72D297353CC}">
              <c16:uniqueId val="{00000007-23AA-4EBF-A69F-930593379A0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7.63</c:v>
                </c:pt>
                <c:pt idx="2">
                  <c:v>#N/A</c:v>
                </c:pt>
                <c:pt idx="3">
                  <c:v>7.57</c:v>
                </c:pt>
                <c:pt idx="4">
                  <c:v>#N/A</c:v>
                </c:pt>
                <c:pt idx="5">
                  <c:v>6.89</c:v>
                </c:pt>
                <c:pt idx="6">
                  <c:v>#N/A</c:v>
                </c:pt>
                <c:pt idx="7">
                  <c:v>5.99</c:v>
                </c:pt>
                <c:pt idx="8">
                  <c:v>#N/A</c:v>
                </c:pt>
                <c:pt idx="9">
                  <c:v>5.39</c:v>
                </c:pt>
              </c:numCache>
            </c:numRef>
          </c:val>
          <c:extLst>
            <c:ext xmlns:c16="http://schemas.microsoft.com/office/drawing/2014/chart" uri="{C3380CC4-5D6E-409C-BE32-E72D297353CC}">
              <c16:uniqueId val="{00000008-23AA-4EBF-A69F-930593379A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10.65</c:v>
                </c:pt>
                <c:pt idx="2">
                  <c:v>#N/A</c:v>
                </c:pt>
                <c:pt idx="3">
                  <c:v>7.55</c:v>
                </c:pt>
                <c:pt idx="4">
                  <c:v>#N/A</c:v>
                </c:pt>
                <c:pt idx="5">
                  <c:v>8.06</c:v>
                </c:pt>
                <c:pt idx="6">
                  <c:v>#N/A</c:v>
                </c:pt>
                <c:pt idx="7">
                  <c:v>7.79</c:v>
                </c:pt>
                <c:pt idx="8">
                  <c:v>#N/A</c:v>
                </c:pt>
                <c:pt idx="9">
                  <c:v>10.52</c:v>
                </c:pt>
              </c:numCache>
            </c:numRef>
          </c:val>
          <c:extLst>
            <c:ext xmlns:c16="http://schemas.microsoft.com/office/drawing/2014/chart" uri="{C3380CC4-5D6E-409C-BE32-E72D297353CC}">
              <c16:uniqueId val="{00000009-23AA-4EBF-A69F-930593379A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1361</c:v>
                </c:pt>
                <c:pt idx="5">
                  <c:v>1425</c:v>
                </c:pt>
                <c:pt idx="8">
                  <c:v>1459</c:v>
                </c:pt>
                <c:pt idx="11">
                  <c:v>1470</c:v>
                </c:pt>
                <c:pt idx="14">
                  <c:v>1481</c:v>
                </c:pt>
              </c:numCache>
            </c:numRef>
          </c:val>
          <c:extLst>
            <c:ext xmlns:c16="http://schemas.microsoft.com/office/drawing/2014/chart" uri="{C3380CC4-5D6E-409C-BE32-E72D297353CC}">
              <c16:uniqueId val="{00000000-09B6-4085-9F51-4AF18761FF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B6-4085-9F51-4AF18761FF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B6-4085-9F51-4AF18761FF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97</c:v>
                </c:pt>
                <c:pt idx="6">
                  <c:v>176</c:v>
                </c:pt>
                <c:pt idx="9">
                  <c:v>176</c:v>
                </c:pt>
                <c:pt idx="12">
                  <c:v>180</c:v>
                </c:pt>
              </c:numCache>
            </c:numRef>
          </c:val>
          <c:extLst>
            <c:ext xmlns:c16="http://schemas.microsoft.com/office/drawing/2014/chart" uri="{C3380CC4-5D6E-409C-BE32-E72D297353CC}">
              <c16:uniqueId val="{00000003-09B6-4085-9F51-4AF18761FF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506</c:v>
                </c:pt>
                <c:pt idx="3">
                  <c:v>504</c:v>
                </c:pt>
                <c:pt idx="6">
                  <c:v>453</c:v>
                </c:pt>
                <c:pt idx="9">
                  <c:v>496</c:v>
                </c:pt>
                <c:pt idx="12">
                  <c:v>459</c:v>
                </c:pt>
              </c:numCache>
            </c:numRef>
          </c:val>
          <c:extLst>
            <c:ext xmlns:c16="http://schemas.microsoft.com/office/drawing/2014/chart" uri="{C3380CC4-5D6E-409C-BE32-E72D297353CC}">
              <c16:uniqueId val="{00000004-09B6-4085-9F51-4AF18761FF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B6-4085-9F51-4AF18761FF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B6-4085-9F51-4AF18761FF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1069</c:v>
                </c:pt>
                <c:pt idx="3">
                  <c:v>1091</c:v>
                </c:pt>
                <c:pt idx="6">
                  <c:v>1175</c:v>
                </c:pt>
                <c:pt idx="9">
                  <c:v>1192</c:v>
                </c:pt>
                <c:pt idx="12">
                  <c:v>1195</c:v>
                </c:pt>
              </c:numCache>
            </c:numRef>
          </c:val>
          <c:extLst>
            <c:ext xmlns:c16="http://schemas.microsoft.com/office/drawing/2014/chart" uri="{C3380CC4-5D6E-409C-BE32-E72D297353CC}">
              <c16:uniqueId val="{00000007-09B6-4085-9F51-4AF18761FF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248</c:v>
                </c:pt>
                <c:pt idx="2">
                  <c:v>#N/A</c:v>
                </c:pt>
                <c:pt idx="3">
                  <c:v>#N/A</c:v>
                </c:pt>
                <c:pt idx="4">
                  <c:v>267</c:v>
                </c:pt>
                <c:pt idx="5">
                  <c:v>#N/A</c:v>
                </c:pt>
                <c:pt idx="6">
                  <c:v>#N/A</c:v>
                </c:pt>
                <c:pt idx="7">
                  <c:v>345</c:v>
                </c:pt>
                <c:pt idx="8">
                  <c:v>#N/A</c:v>
                </c:pt>
                <c:pt idx="9">
                  <c:v>#N/A</c:v>
                </c:pt>
                <c:pt idx="10">
                  <c:v>394</c:v>
                </c:pt>
                <c:pt idx="11">
                  <c:v>#N/A</c:v>
                </c:pt>
                <c:pt idx="12">
                  <c:v>#N/A</c:v>
                </c:pt>
                <c:pt idx="13">
                  <c:v>353</c:v>
                </c:pt>
                <c:pt idx="14">
                  <c:v>#N/A</c:v>
                </c:pt>
              </c:numCache>
            </c:numRef>
          </c:val>
          <c:smooth val="0"/>
          <c:extLst>
            <c:ext xmlns:c16="http://schemas.microsoft.com/office/drawing/2014/chart" uri="{C3380CC4-5D6E-409C-BE32-E72D297353CC}">
              <c16:uniqueId val="{00000008-09B6-4085-9F51-4AF18761FF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12869</c:v>
                </c:pt>
                <c:pt idx="5">
                  <c:v>12801</c:v>
                </c:pt>
                <c:pt idx="8">
                  <c:v>12836</c:v>
                </c:pt>
                <c:pt idx="11">
                  <c:v>12745</c:v>
                </c:pt>
                <c:pt idx="14">
                  <c:v>12752</c:v>
                </c:pt>
              </c:numCache>
            </c:numRef>
          </c:val>
          <c:extLst>
            <c:ext xmlns:c16="http://schemas.microsoft.com/office/drawing/2014/chart" uri="{C3380CC4-5D6E-409C-BE32-E72D297353CC}">
              <c16:uniqueId val="{00000000-4028-455A-A2BA-E0142F90A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4408</c:v>
                </c:pt>
                <c:pt idx="5">
                  <c:v>4365</c:v>
                </c:pt>
                <c:pt idx="8">
                  <c:v>4632</c:v>
                </c:pt>
                <c:pt idx="11">
                  <c:v>4360</c:v>
                </c:pt>
                <c:pt idx="14">
                  <c:v>4381</c:v>
                </c:pt>
              </c:numCache>
            </c:numRef>
          </c:val>
          <c:extLst>
            <c:ext xmlns:c16="http://schemas.microsoft.com/office/drawing/2014/chart" uri="{C3380CC4-5D6E-409C-BE32-E72D297353CC}">
              <c16:uniqueId val="{00000001-4028-455A-A2BA-E0142F90A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2905</c:v>
                </c:pt>
                <c:pt idx="5">
                  <c:v>3734</c:v>
                </c:pt>
                <c:pt idx="8">
                  <c:v>3392</c:v>
                </c:pt>
                <c:pt idx="11">
                  <c:v>3337</c:v>
                </c:pt>
                <c:pt idx="14">
                  <c:v>2808</c:v>
                </c:pt>
              </c:numCache>
            </c:numRef>
          </c:val>
          <c:extLst>
            <c:ext xmlns:c16="http://schemas.microsoft.com/office/drawing/2014/chart" uri="{C3380CC4-5D6E-409C-BE32-E72D297353CC}">
              <c16:uniqueId val="{00000002-4028-455A-A2BA-E0142F90A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8-455A-A2BA-E0142F90A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28-455A-A2BA-E0142F90A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8-455A-A2BA-E0142F90A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3352</c:v>
                </c:pt>
                <c:pt idx="3">
                  <c:v>3356</c:v>
                </c:pt>
                <c:pt idx="6">
                  <c:v>3268</c:v>
                </c:pt>
                <c:pt idx="9">
                  <c:v>3187</c:v>
                </c:pt>
                <c:pt idx="12">
                  <c:v>3182</c:v>
                </c:pt>
              </c:numCache>
            </c:numRef>
          </c:val>
          <c:extLst>
            <c:ext xmlns:c16="http://schemas.microsoft.com/office/drawing/2014/chart" uri="{C3380CC4-5D6E-409C-BE32-E72D297353CC}">
              <c16:uniqueId val="{00000006-4028-455A-A2BA-E0142F90A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2022</c:v>
                </c:pt>
                <c:pt idx="3">
                  <c:v>2066</c:v>
                </c:pt>
                <c:pt idx="6">
                  <c:v>1992</c:v>
                </c:pt>
                <c:pt idx="9">
                  <c:v>1827</c:v>
                </c:pt>
                <c:pt idx="12">
                  <c:v>1660</c:v>
                </c:pt>
              </c:numCache>
            </c:numRef>
          </c:val>
          <c:extLst>
            <c:ext xmlns:c16="http://schemas.microsoft.com/office/drawing/2014/chart" uri="{C3380CC4-5D6E-409C-BE32-E72D297353CC}">
              <c16:uniqueId val="{00000007-4028-455A-A2BA-E0142F90A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6276</c:v>
                </c:pt>
                <c:pt idx="3">
                  <c:v>6137</c:v>
                </c:pt>
                <c:pt idx="6">
                  <c:v>6193</c:v>
                </c:pt>
                <c:pt idx="9">
                  <c:v>5986</c:v>
                </c:pt>
                <c:pt idx="12">
                  <c:v>5929</c:v>
                </c:pt>
              </c:numCache>
            </c:numRef>
          </c:val>
          <c:extLst>
            <c:ext xmlns:c16="http://schemas.microsoft.com/office/drawing/2014/chart" uri="{C3380CC4-5D6E-409C-BE32-E72D297353CC}">
              <c16:uniqueId val="{00000008-4028-455A-A2BA-E0142F90A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28-455A-A2BA-E0142F90A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12069</c:v>
                </c:pt>
                <c:pt idx="3">
                  <c:v>11801</c:v>
                </c:pt>
                <c:pt idx="6">
                  <c:v>11660</c:v>
                </c:pt>
                <c:pt idx="9">
                  <c:v>11657</c:v>
                </c:pt>
                <c:pt idx="12">
                  <c:v>11474</c:v>
                </c:pt>
              </c:numCache>
            </c:numRef>
          </c:val>
          <c:extLst>
            <c:ext xmlns:c16="http://schemas.microsoft.com/office/drawing/2014/chart" uri="{C3380CC4-5D6E-409C-BE32-E72D297353CC}">
              <c16:uniqueId val="{0000000A-4028-455A-A2BA-E0142F90AC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3539</c:v>
                </c:pt>
                <c:pt idx="2">
                  <c:v>#N/A</c:v>
                </c:pt>
                <c:pt idx="3">
                  <c:v>#N/A</c:v>
                </c:pt>
                <c:pt idx="4">
                  <c:v>2460</c:v>
                </c:pt>
                <c:pt idx="5">
                  <c:v>#N/A</c:v>
                </c:pt>
                <c:pt idx="6">
                  <c:v>#N/A</c:v>
                </c:pt>
                <c:pt idx="7">
                  <c:v>2252</c:v>
                </c:pt>
                <c:pt idx="8">
                  <c:v>#N/A</c:v>
                </c:pt>
                <c:pt idx="9">
                  <c:v>#N/A</c:v>
                </c:pt>
                <c:pt idx="10">
                  <c:v>2215</c:v>
                </c:pt>
                <c:pt idx="11">
                  <c:v>#N/A</c:v>
                </c:pt>
                <c:pt idx="12">
                  <c:v>#N/A</c:v>
                </c:pt>
                <c:pt idx="13">
                  <c:v>2304</c:v>
                </c:pt>
                <c:pt idx="14">
                  <c:v>#N/A</c:v>
                </c:pt>
              </c:numCache>
            </c:numRef>
          </c:val>
          <c:smooth val="0"/>
          <c:extLst>
            <c:ext xmlns:c16="http://schemas.microsoft.com/office/drawing/2014/chart" uri="{C3380CC4-5D6E-409C-BE32-E72D297353CC}">
              <c16:uniqueId val="{0000000B-4028-455A-A2BA-E0142F90AC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1233</c:v>
                </c:pt>
                <c:pt idx="1">
                  <c:v>1055</c:v>
                </c:pt>
                <c:pt idx="2">
                  <c:v>807</c:v>
                </c:pt>
              </c:numCache>
            </c:numRef>
          </c:val>
          <c:extLst>
            <c:ext xmlns:c16="http://schemas.microsoft.com/office/drawing/2014/chart" uri="{C3380CC4-5D6E-409C-BE32-E72D297353CC}">
              <c16:uniqueId val="{00000000-59FF-4144-B135-B586A9167E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784</c:v>
                </c:pt>
                <c:pt idx="1">
                  <c:v>615</c:v>
                </c:pt>
                <c:pt idx="2">
                  <c:v>616</c:v>
                </c:pt>
              </c:numCache>
            </c:numRef>
          </c:val>
          <c:extLst>
            <c:ext xmlns:c16="http://schemas.microsoft.com/office/drawing/2014/chart" uri="{C3380CC4-5D6E-409C-BE32-E72D297353CC}">
              <c16:uniqueId val="{00000001-59FF-4144-B135-B586A9167E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770</c:v>
                </c:pt>
                <c:pt idx="1">
                  <c:v>1008</c:v>
                </c:pt>
                <c:pt idx="2">
                  <c:v>681</c:v>
                </c:pt>
              </c:numCache>
            </c:numRef>
          </c:val>
          <c:extLst>
            <c:ext xmlns:c16="http://schemas.microsoft.com/office/drawing/2014/chart" uri="{C3380CC4-5D6E-409C-BE32-E72D297353CC}">
              <c16:uniqueId val="{00000002-59FF-4144-B135-B586A9167E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{3080B1ED-61C8-4D3C-A6F6-6DFBE8B7E5C0}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9B-4286-8BC8-42020C69FA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{2C4E53E0-A7C8-46ED-9473-622E82B98F03}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B-4286-8BC8-42020C69FA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{F44DA686-ABDC-491C-B1C5-BC95FD2733E8}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B-4286-8BC8-42020C69FA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{BCCCFF13-9912-42F3-8437-A1B906DE7F88}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B-4286-8BC8-42020C69FA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{1EEB5500-BC00-44B2-B43E-BDF2DBD8C3EA}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B-4286-8BC8-42020C69FA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{E4402ECF-B5E8-4755-8252-7290ADD6F181}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9B-4286-8BC8-42020C69FA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{C2A3FC4B-0FCB-4BB8-B470-94E39E1523C9}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9B-4286-8BC8-42020C69FA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{BB8F3C5A-805F-4EAF-B338-9F7813613502}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9B-4286-8BC8-42020C69FA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{C6514DFF-C3DE-456E-942C-8E4E79B0B8DF}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9B-4286-8BC8-42020C69FA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57.4</c:v>
                </c:pt>
                <c:pt idx="16">
                  <c:v>58.8</c:v>
                </c:pt>
                <c:pt idx="24">
                  <c:v>59.7</c:v>
                </c:pt>
                <c:pt idx="32">
                  <c:v>60.8</c:v>
                </c:pt>
              </c:numCache>
            </c:numRef>
          </c:xVal>
          <c:yVal>
            <c:numRef>
              <c:f>公会計指標分析・財政指標組合せ分析表!$BP$51:$DC$51</c:f>
              <c:numCache>
                <c:formatCode>#,##0.0;"▲ "#,##0.0</c:formatCode>
                <c:ptCount val="40"/>
                <c:pt idx="0">
                  <c:v>44</c:v>
                </c:pt>
                <c:pt idx="8">
                  <c:v>30.5</c:v>
                </c:pt>
                <c:pt idx="16">
                  <c:v>27</c:v>
                </c:pt>
                <c:pt idx="24">
                  <c:v>26.6</c:v>
                </c:pt>
                <c:pt idx="32">
                  <c:v>26.3</c:v>
                </c:pt>
              </c:numCache>
            </c:numRef>
          </c:yVal>
          <c:smooth val="0"/>
          <c:extLst>
            <c:ext xmlns:c16="http://schemas.microsoft.com/office/drawing/2014/chart" uri="{C3380CC4-5D6E-409C-BE32-E72D297353CC}">
              <c16:uniqueId val="{00000009-399B-4286-8BC8-42020C69FA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{F3289F74-CCC8-4A4E-AA3D-F1A1A1157EBD}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9B-4286-8BC8-42020C69FA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{0C12308C-EF7A-4AC2-B0A3-C2B28D4AB195}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B-4286-8BC8-42020C69FA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{1C48C599-73D5-40B1-87F3-3DA4653FD45B}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B-4286-8BC8-42020C69FA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{F6CE589B-78B2-4195-9414-E04D5CFE18E9}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B-4286-8BC8-42020C69FA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{7E52047A-2D19-4A00-A305-05C6F88EE6DA}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B-4286-8BC8-42020C69FA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{2A279C23-D231-42AB-B382-8E5E66F357E5}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9B-4286-8BC8-42020C69FA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{417A6673-86F5-412B-845B-B2E2847F966F}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9B-4286-8BC8-42020C69FA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{1F9A9C4F-4E21-4BF1-BD92-AB91F8EE1342}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9B-4286-8BC8-42020C69FA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{526C6B80-3B3E-4915-9288-A036FE2D397B}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9B-4286-8BC8-42020C69FA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99B-4286-8BC8-42020C69FA2A}"/>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{B812E86A-E6E5-4EF1-BBF7-A48D9E6AB743}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2A-4E8B-995C-868A4BD08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{E5474278-0C07-4CE4-A867-4125E26198EA}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2A-4E8B-995C-868A4BD08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{0445B943-9F03-4BD6-A655-5083B87CA2E0}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2A-4E8B-995C-868A4BD08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{8D24349C-ED88-45BC-AA4E-8DE71FDE1E0D}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2A-4E8B-995C-868A4BD08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{50647FC0-91E5-4CF8-AB52-61B20254620B}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2A-4E8B-995C-868A4BD0899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{FE64FA0C-457D-4AA5-9178-86FB40EB290B}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2A-4E8B-995C-868A4BD0899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{7B9C28DC-46E7-41BA-BD1D-8D6A4B2549B6}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2A-4E8B-995C-868A4BD0899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{3C747076-253C-4E68-B0D4-4485560F1C8B}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2A-4E8B-995C-868A4BD0899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{5C085719-4CFA-4F1C-BF22-43D54536BFEF}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2A-4E8B-995C-868A4BD08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3.5</c:v>
                </c:pt>
                <c:pt idx="16">
                  <c:v>3.5</c:v>
                </c:pt>
                <c:pt idx="24">
                  <c:v>4</c:v>
                </c:pt>
                <c:pt idx="32">
                  <c:v>4.3</c:v>
                </c:pt>
              </c:numCache>
            </c:numRef>
          </c:xVal>
          <c:yVal>
            <c:numRef>
              <c:f>公会計指標分析・財政指標組合せ分析表!$BP$73:$DC$73</c:f>
              <c:numCache>
                <c:formatCode>#,##0.0;"▲ "#,##0.0</c:formatCode>
                <c:ptCount val="40"/>
                <c:pt idx="0">
                  <c:v>44</c:v>
                </c:pt>
                <c:pt idx="8">
                  <c:v>30.5</c:v>
                </c:pt>
                <c:pt idx="16">
                  <c:v>27</c:v>
                </c:pt>
                <c:pt idx="24">
                  <c:v>26.6</c:v>
                </c:pt>
                <c:pt idx="32">
                  <c:v>26.3</c:v>
                </c:pt>
              </c:numCache>
            </c:numRef>
          </c:yVal>
          <c:smooth val="0"/>
          <c:extLst>
            <c:ext xmlns:c16="http://schemas.microsoft.com/office/drawing/2014/chart" uri="{C3380CC4-5D6E-409C-BE32-E72D297353CC}">
              <c16:uniqueId val="{00000009-612A-4E8B-995C-868A4BD089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{D753CC53-3608-4E34-8409-B960731DA6A0}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2A-4E8B-995C-868A4BD089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{A5FAB129-6622-41DB-B19D-D5A1F91E856D}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2A-4E8B-995C-868A4BD08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{96C22C75-3184-4258-ABDB-E593B67C544C}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2A-4E8B-995C-868A4BD08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{CDA3940E-F069-44E4-A2B4-20ADADFAFD79}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2A-4E8B-995C-868A4BD08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{F755FC25-DB82-41FD-B1DA-84B406AA8369}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2A-4E8B-995C-868A4BD0899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{C767A63F-EA30-448B-842D-29916232ABF0}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2A-4E8B-995C-868A4BD0899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{042D3C1F-1E79-4F23-B3D9-B389EC0B48CB}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2A-4E8B-995C-868A4BD0899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{FFBBCEB2-3E08-4779-A370-48AF1216BCF0}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2A-4E8B-995C-868A4BD0899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{C8F12728-57A8-4B67-8A9B-1C3E3B3FB2AB}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2A-4E8B-995C-868A4BD08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12A-4E8B-995C-868A4BD0899E}"/>
            </c:ext>
          </c:extLst>
        </c:ser>
        <c:dLbls>
          <c:showLegendKey val="0"/>
          <c:showVal val="1"/>
          <c:showCatName val="0"/>
          <c:showSerName val="0"/>
          <c:showPercent val="0"/>
          <c:showBubbleSize val="0"/>
        </c:dLbls>
        <c:axId val="84219776"/>
        <c:axId val="84234240"/>
      </c:scatterChart>
      <c:valAx>
        <c:axId val="84219776"/>
        <c:scaling>
          <c:orientation val="maxMin"/>
          <c:max val="11"/>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年度までは年々低下していたものの、平成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年度から学校給食センター建設事業等の大型事業の元金償還が始まったことから悪化しており、令和２年度は</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ポイント悪化の</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実質公債費比率の算定に用いる分子構成要素についてみてみると、元利償還金の額は、平成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年度借入れの臨時財政対策債等の元金償還が始まったことにより増加した。一方、公営企業が起こした地方債の元利償還金に対する繰入については、大きく減少したため、単年度では</a:t>
          </a:r>
          <a:r>
            <a:rPr kumimoji="1" lang="en-US" altLang="ja-JP" sz="1100">
              <a:latin typeface="ＭＳ ゴシック" pitchFamily="49" charset="-128"/>
              <a:ea typeface="ＭＳ ゴシック" pitchFamily="49" charset="-128"/>
            </a:rPr>
            <a:t>0.7</a:t>
          </a:r>
          <a:r>
            <a:rPr kumimoji="1" lang="ja-JP" altLang="en-US" sz="1100">
              <a:latin typeface="ＭＳ ゴシック" pitchFamily="49" charset="-128"/>
              <a:ea typeface="ＭＳ ゴシック" pitchFamily="49" charset="-128"/>
            </a:rPr>
            <a:t>ポイント改善した。</a:t>
          </a:r>
        </a:p>
        <a:p>
          <a:r>
            <a:rPr kumimoji="1" lang="ja-JP" altLang="en-US" sz="1100">
              <a:latin typeface="ＭＳ ゴシック" pitchFamily="49" charset="-128"/>
              <a:ea typeface="ＭＳ ゴシック" pitchFamily="49" charset="-128"/>
            </a:rPr>
            <a:t>　今後も起債額の多かった年度の元金償還が始まること、公営企業等の地方債に対する負担金の増加も見込まれ、比率が悪化することが考えられる。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将来負担比率は近年減少傾向にあり、前年度に引き続き数値が改善しており、</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ポイント改善となる</a:t>
          </a:r>
          <a:r>
            <a:rPr kumimoji="1" lang="en-US" altLang="ja-JP" sz="1200">
              <a:latin typeface="ＭＳ ゴシック" pitchFamily="49" charset="-128"/>
              <a:ea typeface="ＭＳ ゴシック" pitchFamily="49" charset="-128"/>
            </a:rPr>
            <a:t>26.3</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将来負担比率の算定に用いる分子構成要素についてみてみると、一般会計等に係る地方債の現在高は、岩倉南小学校本館大規模改修工事等の借入があったものの、償還額が地方債発行額を上回ったことにより大きく減となった。公営企業債等繰入見込額は公共下水道事業会計に対するものが主であり、近年は減少している。組合等負担等見込額は、小牧岩倉衛生組合の借入残高が減となったことにより減少した。今後は、桜通線街路改良事業や石仏公園整備事業等に伴う地方債の発行が予定され、将来負担額の増加が見込まれる。</a:t>
          </a:r>
        </a:p>
        <a:p>
          <a:r>
            <a:rPr kumimoji="1" lang="ja-JP" altLang="en-US" sz="1200">
              <a:latin typeface="ＭＳ ゴシック" pitchFamily="49" charset="-128"/>
              <a:ea typeface="ＭＳ ゴシック" pitchFamily="49" charset="-128"/>
            </a:rPr>
            <a:t>　充当可能特定歳入については、都市計画事業の地方債現在高が減となったものの、都市計画税の充当割合が増となったため、増となった。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財政調整基金について、ごみ処理施設整備により、今後公債費や施設保守費分の増加が見込まれる小牧岩倉衛生組合負担金の対応や企業誘致関連事業等による歳出増への対応として、２億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万円を取り崩した。また、公共施設整備基金について、今後の公共施設の修繕等の財源に充てるため、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万円を積み立てた。一方、庁舎中央監視装置の更新や岩倉北小学校屋内運動場等複合施設建設事業に充当するため３億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万円を取り崩した。これらにより、基金全体としては５億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の進展等による社会保障事業費の増、公共施設再配置計画や公共施設長寿命化計画の推進に向けても経費の増加が見込まれるため、健全な財政運営を堅持しながら、適宜取崩しを行い、決算余剰金の状況を勘案し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・公共施設整備基金：今後の公共施設の修繕等の財源に充てるため、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万円を積み立てた。一方、庁舎中央監視装置の更新や岩倉北小学校屋内運動場等複合施設建設事業に充当するため３億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・ふるさとづくり基金：ふるさといわくら応援寄付金等により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万円を積み立てた。一方、寄附者の意向等により充当事業にあわせ１億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万円を取り崩したこと及び企業誘致関連事業等による歳出増への対応として、２億円を取り崩したことにより減少。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万円の取り崩しをしていく予定。今後は、標準財政規模の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％を目安に積立てや取崩しを適宜実施していく。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万円を取り崩したことにより、残高は運用益のみによる微増。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市債の償還の財源に充てるため、基金残高を踏まえ、毎年度当初予算で４億～５億円程度を取り崩す予算を計上し、決算余剰金の状況を勘案し積立てをしていく。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類似団体内平均値を少し下回る結果となった。しかし、昭和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年代から昭和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にかけて整備された施設が多いため、公共施設再配置計画及び長寿命化計画に基づき、規模・配置等の再配置や修繕・更新等の長寿命化を進めていくなど、公共施設等の総合的かつ計画的な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83" name="楕円 82"/>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96991</xdr:rowOff>
    </xdr:from>
    <xdr:ext cx="405111" cy="259045"/>
    <xdr:sp macro="" textlink="">
      <xdr:nvSpPr>
        <xdr:cNvPr id="84" name="有形固定資産減価償却率該当値テキスト"/>
        <xdr:cNvSpPr txBox="1"/>
      </xdr:nvSpPr>
      <xdr:spPr>
        <a:xfrm>
          <a:off x="4813300"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85" name="楕円 84"/>
        <xdr:cNvSpPr/>
      </xdr:nvSpPr>
      <xdr:spPr>
        <a:xfrm>
          <a:off x="4000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31</xdr:row>
      <xdr:rowOff>124914</xdr:rowOff>
    </xdr:to>
    <xdr:cxnSp macro="">
      <xdr:nvCxnSpPr>
        <xdr:cNvPr id="86" name="直線コネクタ 85"/>
        <xdr:cNvCxnSpPr/>
      </xdr:nvCxnSpPr>
      <xdr:spPr>
        <a:xfrm>
          <a:off x="4051300" y="6177461"/>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87" name="楕円 86"/>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90986</xdr:rowOff>
    </xdr:to>
    <xdr:cxnSp macro="">
      <xdr:nvCxnSpPr>
        <xdr:cNvPr id="88" name="直線コネクタ 87"/>
        <xdr:cNvCxnSpPr/>
      </xdr:nvCxnSpPr>
      <xdr:spPr>
        <a:xfrm>
          <a:off x="3289300" y="614970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63228</xdr:rowOff>
    </xdr:to>
    <xdr:cxnSp macro="">
      <xdr:nvCxnSpPr>
        <xdr:cNvPr id="90" name="直線コネクタ 89"/>
        <xdr:cNvCxnSpPr/>
      </xdr:nvCxnSpPr>
      <xdr:spPr>
        <a:xfrm>
          <a:off x="2527300" y="61065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91349</xdr:rowOff>
    </xdr:from>
    <xdr:to>
      <xdr:col>7</xdr:col>
      <xdr:colOff>187325</xdr:colOff>
      <xdr:row>31</xdr:row>
      <xdr:rowOff>21499</xdr:rowOff>
    </xdr:to>
    <xdr:sp macro="" textlink="">
      <xdr:nvSpPr>
        <xdr:cNvPr id="91" name="楕円 90"/>
        <xdr:cNvSpPr/>
      </xdr:nvSpPr>
      <xdr:spPr>
        <a:xfrm>
          <a:off x="1714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142149</xdr:rowOff>
    </xdr:from>
    <xdr:to>
      <xdr:col>11</xdr:col>
      <xdr:colOff>136525</xdr:colOff>
      <xdr:row>31</xdr:row>
      <xdr:rowOff>20048</xdr:rowOff>
    </xdr:to>
    <xdr:cxnSp macro="">
      <xdr:nvCxnSpPr>
        <xdr:cNvPr id="92" name="直線コネクタ 91"/>
        <xdr:cNvCxnSpPr/>
      </xdr:nvCxnSpPr>
      <xdr:spPr>
        <a:xfrm>
          <a:off x="1765300" y="605717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158313</xdr:rowOff>
    </xdr:from>
    <xdr:ext cx="405111" cy="259045"/>
    <xdr:sp macro="" textlink="">
      <xdr:nvSpPr>
        <xdr:cNvPr id="97" name="n_1mainValue有形固定資産減価償却率"/>
        <xdr:cNvSpPr txBox="1"/>
      </xdr:nvSpPr>
      <xdr:spPr>
        <a:xfrm>
          <a:off x="38360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98" name="n_2mainValue有形固定資産減価償却率"/>
        <xdr:cNvSpPr txBox="1"/>
      </xdr:nvSpPr>
      <xdr:spPr>
        <a:xfrm>
          <a:off x="3086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99" name="n_3mainValue有形固定資産減価償却率"/>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0" name="n_4mainValue有形固定資産減価償却率"/>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を下回る結果となった。近年起債額が償還額を上回らないように予算編成を行っていることで、将来負担額は減少傾向にある。一方、令和２年度は財政調整基金や公共施設整備基金などの取崩しにより充当可能基金残高が減少したことで、令和元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ポイント比率が悪化した。今後、都市計画事業や施設の長寿命化等の事業で起債することが見込まれるため、より計画的な財政運営を行う必要がある。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121657</xdr:rowOff>
    </xdr:from>
    <xdr:to>
      <xdr:col>76</xdr:col>
      <xdr:colOff>73025</xdr:colOff>
      <xdr:row>29</xdr:row>
      <xdr:rowOff>51807</xdr:rowOff>
    </xdr:to>
    <xdr:sp macro="" textlink="">
      <xdr:nvSpPr>
        <xdr:cNvPr id="148" name="楕円 147"/>
        <xdr:cNvSpPr/>
      </xdr:nvSpPr>
      <xdr:spPr>
        <a:xfrm>
          <a:off x="14744700" y="56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144534</xdr:rowOff>
    </xdr:from>
    <xdr:ext cx="469744" cy="259045"/>
    <xdr:sp macro="" textlink="">
      <xdr:nvSpPr>
        <xdr:cNvPr id="149" name="債務償還比率該当値テキスト"/>
        <xdr:cNvSpPr txBox="1"/>
      </xdr:nvSpPr>
      <xdr:spPr>
        <a:xfrm>
          <a:off x="14846300" y="55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82641</xdr:rowOff>
    </xdr:from>
    <xdr:to>
      <xdr:col>72</xdr:col>
      <xdr:colOff>123825</xdr:colOff>
      <xdr:row>29</xdr:row>
      <xdr:rowOff>12791</xdr:rowOff>
    </xdr:to>
    <xdr:sp macro="" textlink="">
      <xdr:nvSpPr>
        <xdr:cNvPr id="150" name="楕円 149"/>
        <xdr:cNvSpPr/>
      </xdr:nvSpPr>
      <xdr:spPr>
        <a:xfrm>
          <a:off x="14033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133441</xdr:rowOff>
    </xdr:from>
    <xdr:to>
      <xdr:col>76</xdr:col>
      <xdr:colOff>22225</xdr:colOff>
      <xdr:row>29</xdr:row>
      <xdr:rowOff>1007</xdr:rowOff>
    </xdr:to>
    <xdr:cxnSp macro="">
      <xdr:nvCxnSpPr>
        <xdr:cNvPr id="151" name="直線コネクタ 150"/>
        <xdr:cNvCxnSpPr/>
      </xdr:nvCxnSpPr>
      <xdr:spPr>
        <a:xfrm>
          <a:off x="14084300" y="5705566"/>
          <a:ext cx="7112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122891</xdr:rowOff>
    </xdr:from>
    <xdr:to>
      <xdr:col>68</xdr:col>
      <xdr:colOff>123825</xdr:colOff>
      <xdr:row>29</xdr:row>
      <xdr:rowOff>53041</xdr:rowOff>
    </xdr:to>
    <xdr:sp macro="" textlink="">
      <xdr:nvSpPr>
        <xdr:cNvPr id="152" name="楕円 151"/>
        <xdr:cNvSpPr/>
      </xdr:nvSpPr>
      <xdr:spPr>
        <a:xfrm>
          <a:off x="13271500" y="56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133441</xdr:rowOff>
    </xdr:from>
    <xdr:to>
      <xdr:col>72</xdr:col>
      <xdr:colOff>73025</xdr:colOff>
      <xdr:row>29</xdr:row>
      <xdr:rowOff>2241</xdr:rowOff>
    </xdr:to>
    <xdr:cxnSp macro="">
      <xdr:nvCxnSpPr>
        <xdr:cNvPr id="153" name="直線コネクタ 152"/>
        <xdr:cNvCxnSpPr/>
      </xdr:nvCxnSpPr>
      <xdr:spPr>
        <a:xfrm flipV="1">
          <a:off x="13322300" y="5705566"/>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115797</xdr:rowOff>
    </xdr:from>
    <xdr:to>
      <xdr:col>64</xdr:col>
      <xdr:colOff>123825</xdr:colOff>
      <xdr:row>29</xdr:row>
      <xdr:rowOff>45947</xdr:rowOff>
    </xdr:to>
    <xdr:sp macro="" textlink="">
      <xdr:nvSpPr>
        <xdr:cNvPr id="154" name="楕円 153"/>
        <xdr:cNvSpPr/>
      </xdr:nvSpPr>
      <xdr:spPr>
        <a:xfrm>
          <a:off x="12509500" y="56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166597</xdr:rowOff>
    </xdr:from>
    <xdr:to>
      <xdr:col>68</xdr:col>
      <xdr:colOff>73025</xdr:colOff>
      <xdr:row>29</xdr:row>
      <xdr:rowOff>2241</xdr:rowOff>
    </xdr:to>
    <xdr:cxnSp macro="">
      <xdr:nvCxnSpPr>
        <xdr:cNvPr id="155" name="直線コネクタ 154"/>
        <xdr:cNvCxnSpPr/>
      </xdr:nvCxnSpPr>
      <xdr:spPr>
        <a:xfrm>
          <a:off x="12560300" y="5738722"/>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51217</xdr:rowOff>
    </xdr:from>
    <xdr:to>
      <xdr:col>60</xdr:col>
      <xdr:colOff>123825</xdr:colOff>
      <xdr:row>29</xdr:row>
      <xdr:rowOff>152817</xdr:rowOff>
    </xdr:to>
    <xdr:sp macro="" textlink="">
      <xdr:nvSpPr>
        <xdr:cNvPr id="156" name="楕円 155"/>
        <xdr:cNvSpPr/>
      </xdr:nvSpPr>
      <xdr:spPr>
        <a:xfrm>
          <a:off x="11747500" y="57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166597</xdr:rowOff>
    </xdr:from>
    <xdr:to>
      <xdr:col>64</xdr:col>
      <xdr:colOff>73025</xdr:colOff>
      <xdr:row>29</xdr:row>
      <xdr:rowOff>102017</xdr:rowOff>
    </xdr:to>
    <xdr:cxnSp macro="">
      <xdr:nvCxnSpPr>
        <xdr:cNvPr id="157" name="直線コネクタ 156"/>
        <xdr:cNvCxnSpPr/>
      </xdr:nvCxnSpPr>
      <xdr:spPr>
        <a:xfrm flipV="1">
          <a:off x="11798300" y="5738722"/>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29318</xdr:rowOff>
    </xdr:from>
    <xdr:ext cx="469744" cy="259045"/>
    <xdr:sp macro="" textlink="">
      <xdr:nvSpPr>
        <xdr:cNvPr id="162" name="n_1mainValue債務償還比率"/>
        <xdr:cNvSpPr txBox="1"/>
      </xdr:nvSpPr>
      <xdr:spPr>
        <a:xfrm>
          <a:off x="13836727" y="54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69568</xdr:rowOff>
    </xdr:from>
    <xdr:ext cx="469744" cy="259045"/>
    <xdr:sp macro="" textlink="">
      <xdr:nvSpPr>
        <xdr:cNvPr id="163" name="n_2mainValue債務償還比率"/>
        <xdr:cNvSpPr txBox="1"/>
      </xdr:nvSpPr>
      <xdr:spPr>
        <a:xfrm>
          <a:off x="13087427" y="547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62474</xdr:rowOff>
    </xdr:from>
    <xdr:ext cx="469744" cy="259045"/>
    <xdr:sp macro="" textlink="">
      <xdr:nvSpPr>
        <xdr:cNvPr id="164" name="n_3mainValue債務償還比率"/>
        <xdr:cNvSpPr txBox="1"/>
      </xdr:nvSpPr>
      <xdr:spPr>
        <a:xfrm>
          <a:off x="12325427" y="54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169344</xdr:rowOff>
    </xdr:from>
    <xdr:ext cx="469744" cy="259045"/>
    <xdr:sp macro="" textlink="">
      <xdr:nvSpPr>
        <xdr:cNvPr id="165" name="n_4mainValue債務償還比率"/>
        <xdr:cNvSpPr txBox="1"/>
      </xdr:nvSpPr>
      <xdr:spPr>
        <a:xfrm>
          <a:off x="11563427" y="55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26670</xdr:rowOff>
    </xdr:to>
    <xdr:cxnSp macro="">
      <xdr:nvCxnSpPr>
        <xdr:cNvPr id="76" name="直線コネクタ 75"/>
        <xdr:cNvCxnSpPr/>
      </xdr:nvCxnSpPr>
      <xdr:spPr>
        <a:xfrm>
          <a:off x="3797300" y="667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7" name="楕円 76"/>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160020</xdr:rowOff>
    </xdr:to>
    <xdr:cxnSp macro="">
      <xdr:nvCxnSpPr>
        <xdr:cNvPr id="78" name="直線コネクタ 77"/>
        <xdr:cNvCxnSpPr/>
      </xdr:nvCxnSpPr>
      <xdr:spPr>
        <a:xfrm>
          <a:off x="2908300" y="663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9" name="楕円 78"/>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38</xdr:row>
      <xdr:rowOff>121920</xdr:rowOff>
    </xdr:to>
    <xdr:cxnSp macro="">
      <xdr:nvCxnSpPr>
        <xdr:cNvPr id="80" name="直線コネクタ 79"/>
        <xdr:cNvCxnSpPr/>
      </xdr:nvCxnSpPr>
      <xdr:spPr>
        <a:xfrm>
          <a:off x="2019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164465</xdr:rowOff>
    </xdr:from>
    <xdr:to>
      <xdr:col>6</xdr:col>
      <xdr:colOff>38100</xdr:colOff>
      <xdr:row>38</xdr:row>
      <xdr:rowOff>94615</xdr:rowOff>
    </xdr:to>
    <xdr:sp macro="" textlink="">
      <xdr:nvSpPr>
        <xdr:cNvPr id="81" name="楕円 80"/>
        <xdr:cNvSpPr/>
      </xdr:nvSpPr>
      <xdr:spPr>
        <a:xfrm>
          <a:off x="1079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43815</xdr:rowOff>
    </xdr:from>
    <xdr:to>
      <xdr:col>10</xdr:col>
      <xdr:colOff>114300</xdr:colOff>
      <xdr:row>38</xdr:row>
      <xdr:rowOff>81915</xdr:rowOff>
    </xdr:to>
    <xdr:cxnSp macro="">
      <xdr:nvCxnSpPr>
        <xdr:cNvPr id="82" name="直線コネクタ 81"/>
        <xdr:cNvCxnSpPr/>
      </xdr:nvCxnSpPr>
      <xdr:spPr>
        <a:xfrm>
          <a:off x="1130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8"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123842</xdr:rowOff>
    </xdr:from>
    <xdr:ext cx="405111" cy="259045"/>
    <xdr:sp macro="" textlink="">
      <xdr:nvSpPr>
        <xdr:cNvPr id="89" name="n_3mainValue【道路】&#10;有形固定資産減価償却率"/>
        <xdr:cNvSpPr txBox="1"/>
      </xdr:nvSpPr>
      <xdr:spPr>
        <a:xfrm>
          <a:off x="1816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85742</xdr:rowOff>
    </xdr:from>
    <xdr:ext cx="405111" cy="259045"/>
    <xdr:sp macro="" textlink="">
      <xdr:nvSpPr>
        <xdr:cNvPr id="90" name="n_4mainValue【道路】&#10;有形固定資産減価償却率"/>
        <xdr:cNvSpPr txBox="1"/>
      </xdr:nvSpPr>
      <xdr:spPr>
        <a:xfrm>
          <a:off x="927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137643</xdr:rowOff>
    </xdr:from>
    <xdr:to>
      <xdr:col>55</xdr:col>
      <xdr:colOff>50800</xdr:colOff>
      <xdr:row>41</xdr:row>
      <xdr:rowOff>67793</xdr:rowOff>
    </xdr:to>
    <xdr:sp macro="" textlink="">
      <xdr:nvSpPr>
        <xdr:cNvPr id="130" name="楕円 129"/>
        <xdr:cNvSpPr/>
      </xdr:nvSpPr>
      <xdr:spPr>
        <a:xfrm>
          <a:off x="10426700" y="69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52570</xdr:rowOff>
    </xdr:from>
    <xdr:ext cx="469744" cy="259045"/>
    <xdr:sp macro="" textlink="">
      <xdr:nvSpPr>
        <xdr:cNvPr id="131" name="【道路】&#10;一人当たり延長該当値テキスト"/>
        <xdr:cNvSpPr txBox="1"/>
      </xdr:nvSpPr>
      <xdr:spPr>
        <a:xfrm>
          <a:off x="10515600" y="69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137719</xdr:rowOff>
    </xdr:from>
    <xdr:to>
      <xdr:col>50</xdr:col>
      <xdr:colOff>165100</xdr:colOff>
      <xdr:row>41</xdr:row>
      <xdr:rowOff>67869</xdr:rowOff>
    </xdr:to>
    <xdr:sp macro="" textlink="">
      <xdr:nvSpPr>
        <xdr:cNvPr id="132" name="楕円 131"/>
        <xdr:cNvSpPr/>
      </xdr:nvSpPr>
      <xdr:spPr>
        <a:xfrm>
          <a:off x="9588500" y="69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16993</xdr:rowOff>
    </xdr:from>
    <xdr:to>
      <xdr:col>55</xdr:col>
      <xdr:colOff>0</xdr:colOff>
      <xdr:row>41</xdr:row>
      <xdr:rowOff>17069</xdr:rowOff>
    </xdr:to>
    <xdr:cxnSp macro="">
      <xdr:nvCxnSpPr>
        <xdr:cNvPr id="133" name="直線コネクタ 132"/>
        <xdr:cNvCxnSpPr/>
      </xdr:nvCxnSpPr>
      <xdr:spPr>
        <a:xfrm flipV="1">
          <a:off x="9639300" y="70464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137566</xdr:rowOff>
    </xdr:from>
    <xdr:to>
      <xdr:col>46</xdr:col>
      <xdr:colOff>38100</xdr:colOff>
      <xdr:row>41</xdr:row>
      <xdr:rowOff>67716</xdr:rowOff>
    </xdr:to>
    <xdr:sp macro="" textlink="">
      <xdr:nvSpPr>
        <xdr:cNvPr id="134" name="楕円 133"/>
        <xdr:cNvSpPr/>
      </xdr:nvSpPr>
      <xdr:spPr>
        <a:xfrm>
          <a:off x="8699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16916</xdr:rowOff>
    </xdr:from>
    <xdr:to>
      <xdr:col>50</xdr:col>
      <xdr:colOff>114300</xdr:colOff>
      <xdr:row>41</xdr:row>
      <xdr:rowOff>17069</xdr:rowOff>
    </xdr:to>
    <xdr:cxnSp macro="">
      <xdr:nvCxnSpPr>
        <xdr:cNvPr id="135" name="直線コネクタ 134"/>
        <xdr:cNvCxnSpPr/>
      </xdr:nvCxnSpPr>
      <xdr:spPr>
        <a:xfrm>
          <a:off x="8750300" y="704636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137566</xdr:rowOff>
    </xdr:from>
    <xdr:to>
      <xdr:col>41</xdr:col>
      <xdr:colOff>101600</xdr:colOff>
      <xdr:row>41</xdr:row>
      <xdr:rowOff>67716</xdr:rowOff>
    </xdr:to>
    <xdr:sp macro="" textlink="">
      <xdr:nvSpPr>
        <xdr:cNvPr id="136" name="楕円 135"/>
        <xdr:cNvSpPr/>
      </xdr:nvSpPr>
      <xdr:spPr>
        <a:xfrm>
          <a:off x="7810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16916</xdr:rowOff>
    </xdr:from>
    <xdr:to>
      <xdr:col>45</xdr:col>
      <xdr:colOff>177800</xdr:colOff>
      <xdr:row>41</xdr:row>
      <xdr:rowOff>16916</xdr:rowOff>
    </xdr:to>
    <xdr:cxnSp macro="">
      <xdr:nvCxnSpPr>
        <xdr:cNvPr id="137" name="直線コネクタ 136"/>
        <xdr:cNvCxnSpPr/>
      </xdr:nvCxnSpPr>
      <xdr:spPr>
        <a:xfrm>
          <a:off x="7861300" y="7046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137147</xdr:rowOff>
    </xdr:from>
    <xdr:to>
      <xdr:col>36</xdr:col>
      <xdr:colOff>165100</xdr:colOff>
      <xdr:row>41</xdr:row>
      <xdr:rowOff>67297</xdr:rowOff>
    </xdr:to>
    <xdr:sp macro="" textlink="">
      <xdr:nvSpPr>
        <xdr:cNvPr id="138" name="楕円 137"/>
        <xdr:cNvSpPr/>
      </xdr:nvSpPr>
      <xdr:spPr>
        <a:xfrm>
          <a:off x="6921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16497</xdr:rowOff>
    </xdr:from>
    <xdr:to>
      <xdr:col>41</xdr:col>
      <xdr:colOff>50800</xdr:colOff>
      <xdr:row>41</xdr:row>
      <xdr:rowOff>16916</xdr:rowOff>
    </xdr:to>
    <xdr:cxnSp macro="">
      <xdr:nvCxnSpPr>
        <xdr:cNvPr id="139" name="直線コネクタ 138"/>
        <xdr:cNvCxnSpPr/>
      </xdr:nvCxnSpPr>
      <xdr:spPr>
        <a:xfrm>
          <a:off x="6972300" y="70459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58996</xdr:rowOff>
    </xdr:from>
    <xdr:ext cx="469744" cy="259045"/>
    <xdr:sp macro="" textlink="">
      <xdr:nvSpPr>
        <xdr:cNvPr id="144" name="n_1mainValue【道路】&#10;一人当たり延長"/>
        <xdr:cNvSpPr txBox="1"/>
      </xdr:nvSpPr>
      <xdr:spPr>
        <a:xfrm>
          <a:off x="9391727" y="70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58843</xdr:rowOff>
    </xdr:from>
    <xdr:ext cx="469744" cy="259045"/>
    <xdr:sp macro="" textlink="">
      <xdr:nvSpPr>
        <xdr:cNvPr id="145" name="n_2mainValue【道路】&#10;一人当たり延長"/>
        <xdr:cNvSpPr txBox="1"/>
      </xdr:nvSpPr>
      <xdr:spPr>
        <a:xfrm>
          <a:off x="85154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58843</xdr:rowOff>
    </xdr:from>
    <xdr:ext cx="469744" cy="259045"/>
    <xdr:sp macro="" textlink="">
      <xdr:nvSpPr>
        <xdr:cNvPr id="146" name="n_3mainValue【道路】&#10;一人当たり延長"/>
        <xdr:cNvSpPr txBox="1"/>
      </xdr:nvSpPr>
      <xdr:spPr>
        <a:xfrm>
          <a:off x="76264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58424</xdr:rowOff>
    </xdr:from>
    <xdr:ext cx="469744" cy="259045"/>
    <xdr:sp macro="" textlink="">
      <xdr:nvSpPr>
        <xdr:cNvPr id="147" name="n_4mainValue【道路】&#10;一人当たり延長"/>
        <xdr:cNvSpPr txBox="1"/>
      </xdr:nvSpPr>
      <xdr:spPr>
        <a:xfrm>
          <a:off x="67374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9" name="楕円 188"/>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90" name="【橋りょう・トンネル】&#10;有形固定資産減価償却率該当値テキスト"/>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1" name="楕円 190"/>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92" name="直線コネクタ 191"/>
        <xdr:cNvCxnSpPr/>
      </xdr:nvCxnSpPr>
      <xdr:spPr>
        <a:xfrm>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93" name="楕円 192"/>
        <xdr:cNvSpPr/>
      </xdr:nvSpPr>
      <xdr:spPr>
        <a:xfrm>
          <a:off x="2857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78377</xdr:rowOff>
    </xdr:to>
    <xdr:cxnSp macro="">
      <xdr:nvCxnSpPr>
        <xdr:cNvPr id="194" name="直線コネクタ 193"/>
        <xdr:cNvCxnSpPr/>
      </xdr:nvCxnSpPr>
      <xdr:spPr>
        <a:xfrm>
          <a:off x="2908300" y="101678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68580</xdr:rowOff>
    </xdr:to>
    <xdr:cxnSp macro="">
      <xdr:nvCxnSpPr>
        <xdr:cNvPr id="196" name="直線コネクタ 195"/>
        <xdr:cNvCxnSpPr/>
      </xdr:nvCxnSpPr>
      <xdr:spPr>
        <a:xfrm flipV="1">
          <a:off x="2019300" y="101678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7" name="楕円 196"/>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68580</xdr:rowOff>
    </xdr:to>
    <xdr:cxnSp macro="">
      <xdr:nvCxnSpPr>
        <xdr:cNvPr id="198" name="直線コネクタ 197"/>
        <xdr:cNvCxnSpPr/>
      </xdr:nvCxnSpPr>
      <xdr:spPr>
        <a:xfrm>
          <a:off x="1130300" y="1015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3" name="n_1mainValue【橋りょう・トンネル】&#10;有形固定資産減価償却率"/>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204" name="n_2mainValue【橋りょう・トンネル】&#10;有形固定資産減価償却率"/>
        <xdr:cNvSpPr txBox="1"/>
      </xdr:nvSpPr>
      <xdr:spPr>
        <a:xfrm>
          <a:off x="2705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橋りょう・トンネ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6" name="n_4mainValue【橋りょう・トンネル】&#10;有形固定資産減価償却率"/>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80851</xdr:rowOff>
    </xdr:from>
    <xdr:to>
      <xdr:col>55</xdr:col>
      <xdr:colOff>50800</xdr:colOff>
      <xdr:row>64</xdr:row>
      <xdr:rowOff>11001</xdr:rowOff>
    </xdr:to>
    <xdr:sp macro="" textlink="">
      <xdr:nvSpPr>
        <xdr:cNvPr id="248" name="楕円 247"/>
        <xdr:cNvSpPr/>
      </xdr:nvSpPr>
      <xdr:spPr>
        <a:xfrm>
          <a:off x="10426700" y="10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59278</xdr:rowOff>
    </xdr:from>
    <xdr:ext cx="599010" cy="259045"/>
    <xdr:sp macro="" textlink="">
      <xdr:nvSpPr>
        <xdr:cNvPr id="249" name="【橋りょう・トンネル】&#10;一人当たり有形固定資産（償却資産）額該当値テキスト"/>
        <xdr:cNvSpPr txBox="1"/>
      </xdr:nvSpPr>
      <xdr:spPr>
        <a:xfrm>
          <a:off x="10515600" y="1086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82840</xdr:rowOff>
    </xdr:from>
    <xdr:to>
      <xdr:col>50</xdr:col>
      <xdr:colOff>165100</xdr:colOff>
      <xdr:row>64</xdr:row>
      <xdr:rowOff>12990</xdr:rowOff>
    </xdr:to>
    <xdr:sp macro="" textlink="">
      <xdr:nvSpPr>
        <xdr:cNvPr id="250" name="楕円 249"/>
        <xdr:cNvSpPr/>
      </xdr:nvSpPr>
      <xdr:spPr>
        <a:xfrm>
          <a:off x="9588500" y="10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131651</xdr:rowOff>
    </xdr:from>
    <xdr:to>
      <xdr:col>55</xdr:col>
      <xdr:colOff>0</xdr:colOff>
      <xdr:row>63</xdr:row>
      <xdr:rowOff>133640</xdr:rowOff>
    </xdr:to>
    <xdr:cxnSp macro="">
      <xdr:nvCxnSpPr>
        <xdr:cNvPr id="251" name="直線コネクタ 250"/>
        <xdr:cNvCxnSpPr/>
      </xdr:nvCxnSpPr>
      <xdr:spPr>
        <a:xfrm flipV="1">
          <a:off x="9639300" y="10933001"/>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83648</xdr:rowOff>
    </xdr:from>
    <xdr:to>
      <xdr:col>46</xdr:col>
      <xdr:colOff>38100</xdr:colOff>
      <xdr:row>64</xdr:row>
      <xdr:rowOff>13798</xdr:rowOff>
    </xdr:to>
    <xdr:sp macro="" textlink="">
      <xdr:nvSpPr>
        <xdr:cNvPr id="252" name="楕円 251"/>
        <xdr:cNvSpPr/>
      </xdr:nvSpPr>
      <xdr:spPr>
        <a:xfrm>
          <a:off x="8699500" y="10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133640</xdr:rowOff>
    </xdr:from>
    <xdr:to>
      <xdr:col>50</xdr:col>
      <xdr:colOff>114300</xdr:colOff>
      <xdr:row>63</xdr:row>
      <xdr:rowOff>134448</xdr:rowOff>
    </xdr:to>
    <xdr:cxnSp macro="">
      <xdr:nvCxnSpPr>
        <xdr:cNvPr id="253" name="直線コネクタ 252"/>
        <xdr:cNvCxnSpPr/>
      </xdr:nvCxnSpPr>
      <xdr:spPr>
        <a:xfrm flipV="1">
          <a:off x="8750300" y="10934990"/>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93635</xdr:rowOff>
    </xdr:from>
    <xdr:to>
      <xdr:col>41</xdr:col>
      <xdr:colOff>101600</xdr:colOff>
      <xdr:row>64</xdr:row>
      <xdr:rowOff>23785</xdr:rowOff>
    </xdr:to>
    <xdr:sp macro="" textlink="">
      <xdr:nvSpPr>
        <xdr:cNvPr id="254" name="楕円 253"/>
        <xdr:cNvSpPr/>
      </xdr:nvSpPr>
      <xdr:spPr>
        <a:xfrm>
          <a:off x="7810500" y="108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134448</xdr:rowOff>
    </xdr:from>
    <xdr:to>
      <xdr:col>45</xdr:col>
      <xdr:colOff>177800</xdr:colOff>
      <xdr:row>63</xdr:row>
      <xdr:rowOff>144435</xdr:rowOff>
    </xdr:to>
    <xdr:cxnSp macro="">
      <xdr:nvCxnSpPr>
        <xdr:cNvPr id="255" name="直線コネクタ 254"/>
        <xdr:cNvCxnSpPr/>
      </xdr:nvCxnSpPr>
      <xdr:spPr>
        <a:xfrm flipV="1">
          <a:off x="7861300" y="10935798"/>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94237</xdr:rowOff>
    </xdr:from>
    <xdr:to>
      <xdr:col>36</xdr:col>
      <xdr:colOff>165100</xdr:colOff>
      <xdr:row>64</xdr:row>
      <xdr:rowOff>24387</xdr:rowOff>
    </xdr:to>
    <xdr:sp macro="" textlink="">
      <xdr:nvSpPr>
        <xdr:cNvPr id="256" name="楕円 255"/>
        <xdr:cNvSpPr/>
      </xdr:nvSpPr>
      <xdr:spPr>
        <a:xfrm>
          <a:off x="6921500" y="108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144435</xdr:rowOff>
    </xdr:from>
    <xdr:to>
      <xdr:col>41</xdr:col>
      <xdr:colOff>50800</xdr:colOff>
      <xdr:row>63</xdr:row>
      <xdr:rowOff>145037</xdr:rowOff>
    </xdr:to>
    <xdr:cxnSp macro="">
      <xdr:nvCxnSpPr>
        <xdr:cNvPr id="257" name="直線コネクタ 256"/>
        <xdr:cNvCxnSpPr/>
      </xdr:nvCxnSpPr>
      <xdr:spPr>
        <a:xfrm flipV="1">
          <a:off x="6972300" y="10945785"/>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4117</xdr:rowOff>
    </xdr:from>
    <xdr:ext cx="599010" cy="259045"/>
    <xdr:sp macro="" textlink="">
      <xdr:nvSpPr>
        <xdr:cNvPr id="262" name="n_1mainValue【橋りょう・トンネル】&#10;一人当たり有形固定資産（償却資産）額"/>
        <xdr:cNvSpPr txBox="1"/>
      </xdr:nvSpPr>
      <xdr:spPr>
        <a:xfrm>
          <a:off x="9327095" y="109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4925</xdr:rowOff>
    </xdr:from>
    <xdr:ext cx="599010" cy="259045"/>
    <xdr:sp macro="" textlink="">
      <xdr:nvSpPr>
        <xdr:cNvPr id="263" name="n_2mainValue【橋りょう・トンネル】&#10;一人当たり有形固定資産（償却資産）額"/>
        <xdr:cNvSpPr txBox="1"/>
      </xdr:nvSpPr>
      <xdr:spPr>
        <a:xfrm>
          <a:off x="8450795" y="109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14912</xdr:rowOff>
    </xdr:from>
    <xdr:ext cx="534377" cy="259045"/>
    <xdr:sp macro="" textlink="">
      <xdr:nvSpPr>
        <xdr:cNvPr id="264" name="n_3mainValue【橋りょう・トンネル】&#10;一人当たり有形固定資産（償却資産）額"/>
        <xdr:cNvSpPr txBox="1"/>
      </xdr:nvSpPr>
      <xdr:spPr>
        <a:xfrm>
          <a:off x="7594111" y="109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15514</xdr:rowOff>
    </xdr:from>
    <xdr:ext cx="534377" cy="259045"/>
    <xdr:sp macro="" textlink="">
      <xdr:nvSpPr>
        <xdr:cNvPr id="265" name="n_4mainValue【橋りょう・トンネル】&#10;一人当たり有形固定資産（償却資産）額"/>
        <xdr:cNvSpPr txBox="1"/>
      </xdr:nvSpPr>
      <xdr:spPr>
        <a:xfrm>
          <a:off x="6705111" y="109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306" name="楕円 305"/>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307" name="【公営住宅】&#10;有形固定資産減価償却率該当値テキスト"/>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27305</xdr:rowOff>
    </xdr:from>
    <xdr:to>
      <xdr:col>20</xdr:col>
      <xdr:colOff>38100</xdr:colOff>
      <xdr:row>86</xdr:row>
      <xdr:rowOff>128905</xdr:rowOff>
    </xdr:to>
    <xdr:sp macro="" textlink="">
      <xdr:nvSpPr>
        <xdr:cNvPr id="308" name="楕円 307"/>
        <xdr:cNvSpPr/>
      </xdr:nvSpPr>
      <xdr:spPr>
        <a:xfrm>
          <a:off x="3746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78105</xdr:rowOff>
    </xdr:from>
    <xdr:to>
      <xdr:col>24</xdr:col>
      <xdr:colOff>63500</xdr:colOff>
      <xdr:row>86</xdr:row>
      <xdr:rowOff>95250</xdr:rowOff>
    </xdr:to>
    <xdr:cxnSp macro="">
      <xdr:nvCxnSpPr>
        <xdr:cNvPr id="309" name="直線コネクタ 308"/>
        <xdr:cNvCxnSpPr/>
      </xdr:nvCxnSpPr>
      <xdr:spPr>
        <a:xfrm>
          <a:off x="3797300" y="148228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10" name="楕円 309"/>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78105</xdr:rowOff>
    </xdr:to>
    <xdr:cxnSp macro="">
      <xdr:nvCxnSpPr>
        <xdr:cNvPr id="311" name="直線コネクタ 310"/>
        <xdr:cNvCxnSpPr/>
      </xdr:nvCxnSpPr>
      <xdr:spPr>
        <a:xfrm>
          <a:off x="2908300" y="1478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116839</xdr:rowOff>
    </xdr:from>
    <xdr:to>
      <xdr:col>10</xdr:col>
      <xdr:colOff>165100</xdr:colOff>
      <xdr:row>86</xdr:row>
      <xdr:rowOff>46989</xdr:rowOff>
    </xdr:to>
    <xdr:sp macro="" textlink="">
      <xdr:nvSpPr>
        <xdr:cNvPr id="312" name="楕円 311"/>
        <xdr:cNvSpPr/>
      </xdr:nvSpPr>
      <xdr:spPr>
        <a:xfrm>
          <a:off x="196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167639</xdr:rowOff>
    </xdr:from>
    <xdr:to>
      <xdr:col>15</xdr:col>
      <xdr:colOff>50800</xdr:colOff>
      <xdr:row>86</xdr:row>
      <xdr:rowOff>38100</xdr:rowOff>
    </xdr:to>
    <xdr:cxnSp macro="">
      <xdr:nvCxnSpPr>
        <xdr:cNvPr id="313" name="直線コネクタ 312"/>
        <xdr:cNvCxnSpPr/>
      </xdr:nvCxnSpPr>
      <xdr:spPr>
        <a:xfrm>
          <a:off x="2019300" y="14740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74930</xdr:rowOff>
    </xdr:from>
    <xdr:to>
      <xdr:col>6</xdr:col>
      <xdr:colOff>38100</xdr:colOff>
      <xdr:row>86</xdr:row>
      <xdr:rowOff>5080</xdr:rowOff>
    </xdr:to>
    <xdr:sp macro="" textlink="">
      <xdr:nvSpPr>
        <xdr:cNvPr id="314" name="楕円 313"/>
        <xdr:cNvSpPr/>
      </xdr:nvSpPr>
      <xdr:spPr>
        <a:xfrm>
          <a:off x="107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125730</xdr:rowOff>
    </xdr:from>
    <xdr:to>
      <xdr:col>10</xdr:col>
      <xdr:colOff>114300</xdr:colOff>
      <xdr:row>85</xdr:row>
      <xdr:rowOff>167639</xdr:rowOff>
    </xdr:to>
    <xdr:cxnSp macro="">
      <xdr:nvCxnSpPr>
        <xdr:cNvPr id="315" name="直線コネクタ 314"/>
        <xdr:cNvCxnSpPr/>
      </xdr:nvCxnSpPr>
      <xdr:spPr>
        <a:xfrm>
          <a:off x="1130300" y="14698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120032</xdr:rowOff>
    </xdr:from>
    <xdr:ext cx="405111" cy="259045"/>
    <xdr:sp macro="" textlink="">
      <xdr:nvSpPr>
        <xdr:cNvPr id="320" name="n_1mainValue【公営住宅】&#10;有形固定資産減価償却率"/>
        <xdr:cNvSpPr txBox="1"/>
      </xdr:nvSpPr>
      <xdr:spPr>
        <a:xfrm>
          <a:off x="35820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21"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38116</xdr:rowOff>
    </xdr:from>
    <xdr:ext cx="405111" cy="259045"/>
    <xdr:sp macro="" textlink="">
      <xdr:nvSpPr>
        <xdr:cNvPr id="322" name="n_3mainValue【公営住宅】&#10;有形固定資産減価償却率"/>
        <xdr:cNvSpPr txBox="1"/>
      </xdr:nvSpPr>
      <xdr:spPr>
        <a:xfrm>
          <a:off x="1816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167657</xdr:rowOff>
    </xdr:from>
    <xdr:ext cx="405111" cy="259045"/>
    <xdr:sp macro="" textlink="">
      <xdr:nvSpPr>
        <xdr:cNvPr id="323" name="n_4mainValue【公営住宅】&#10;有形固定資産減価償却率"/>
        <xdr:cNvSpPr txBox="1"/>
      </xdr:nvSpPr>
      <xdr:spPr>
        <a:xfrm>
          <a:off x="927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63" name="楕円 362"/>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64"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65" name="楕円 364"/>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66" name="直線コネクタ 365"/>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42545</xdr:rowOff>
    </xdr:from>
    <xdr:to>
      <xdr:col>46</xdr:col>
      <xdr:colOff>38100</xdr:colOff>
      <xdr:row>86</xdr:row>
      <xdr:rowOff>144145</xdr:rowOff>
    </xdr:to>
    <xdr:sp macro="" textlink="">
      <xdr:nvSpPr>
        <xdr:cNvPr id="367" name="楕円 366"/>
        <xdr:cNvSpPr/>
      </xdr:nvSpPr>
      <xdr:spPr>
        <a:xfrm>
          <a:off x="8699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93345</xdr:rowOff>
    </xdr:to>
    <xdr:cxnSp macro="">
      <xdr:nvCxnSpPr>
        <xdr:cNvPr id="368" name="直線コネクタ 367"/>
        <xdr:cNvCxnSpPr/>
      </xdr:nvCxnSpPr>
      <xdr:spPr>
        <a:xfrm>
          <a:off x="8750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42545</xdr:rowOff>
    </xdr:from>
    <xdr:to>
      <xdr:col>41</xdr:col>
      <xdr:colOff>101600</xdr:colOff>
      <xdr:row>86</xdr:row>
      <xdr:rowOff>144145</xdr:rowOff>
    </xdr:to>
    <xdr:sp macro="" textlink="">
      <xdr:nvSpPr>
        <xdr:cNvPr id="369" name="楕円 368"/>
        <xdr:cNvSpPr/>
      </xdr:nvSpPr>
      <xdr:spPr>
        <a:xfrm>
          <a:off x="781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93345</xdr:rowOff>
    </xdr:from>
    <xdr:to>
      <xdr:col>45</xdr:col>
      <xdr:colOff>177800</xdr:colOff>
      <xdr:row>86</xdr:row>
      <xdr:rowOff>93345</xdr:rowOff>
    </xdr:to>
    <xdr:cxnSp macro="">
      <xdr:nvCxnSpPr>
        <xdr:cNvPr id="370" name="直線コネクタ 369"/>
        <xdr:cNvCxnSpPr/>
      </xdr:nvCxnSpPr>
      <xdr:spPr>
        <a:xfrm>
          <a:off x="7861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42545</xdr:rowOff>
    </xdr:from>
    <xdr:to>
      <xdr:col>36</xdr:col>
      <xdr:colOff>165100</xdr:colOff>
      <xdr:row>86</xdr:row>
      <xdr:rowOff>144145</xdr:rowOff>
    </xdr:to>
    <xdr:sp macro="" textlink="">
      <xdr:nvSpPr>
        <xdr:cNvPr id="371" name="楕円 370"/>
        <xdr:cNvSpPr/>
      </xdr:nvSpPr>
      <xdr:spPr>
        <a:xfrm>
          <a:off x="6921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93345</xdr:rowOff>
    </xdr:from>
    <xdr:to>
      <xdr:col>41</xdr:col>
      <xdr:colOff>50800</xdr:colOff>
      <xdr:row>86</xdr:row>
      <xdr:rowOff>93345</xdr:rowOff>
    </xdr:to>
    <xdr:cxnSp macro="">
      <xdr:nvCxnSpPr>
        <xdr:cNvPr id="372" name="直線コネクタ 371"/>
        <xdr:cNvCxnSpPr/>
      </xdr:nvCxnSpPr>
      <xdr:spPr>
        <a:xfrm>
          <a:off x="6972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77"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135272</xdr:rowOff>
    </xdr:from>
    <xdr:ext cx="469744" cy="259045"/>
    <xdr:sp macro="" textlink="">
      <xdr:nvSpPr>
        <xdr:cNvPr id="378" name="n_2mainValue【公営住宅】&#10;一人当たり面積"/>
        <xdr:cNvSpPr txBox="1"/>
      </xdr:nvSpPr>
      <xdr:spPr>
        <a:xfrm>
          <a:off x="8515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135272</xdr:rowOff>
    </xdr:from>
    <xdr:ext cx="469744" cy="259045"/>
    <xdr:sp macro="" textlink="">
      <xdr:nvSpPr>
        <xdr:cNvPr id="379" name="n_3mainValue【公営住宅】&#10;一人当たり面積"/>
        <xdr:cNvSpPr txBox="1"/>
      </xdr:nvSpPr>
      <xdr:spPr>
        <a:xfrm>
          <a:off x="7626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135272</xdr:rowOff>
    </xdr:from>
    <xdr:ext cx="469744" cy="259045"/>
    <xdr:sp macro="" textlink="">
      <xdr:nvSpPr>
        <xdr:cNvPr id="380" name="n_4mainValue【公営住宅】&#10;一人当たり面積"/>
        <xdr:cNvSpPr txBox="1"/>
      </xdr:nvSpPr>
      <xdr:spPr>
        <a:xfrm>
          <a:off x="6737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37" name="楕円 436"/>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438" name="【認定こども園・幼稚園・保育所】&#10;有形固定資産減価償却率該当値テキスト"/>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439" name="楕円 438"/>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85725</xdr:rowOff>
    </xdr:from>
    <xdr:to>
      <xdr:col>85</xdr:col>
      <xdr:colOff>127000</xdr:colOff>
      <xdr:row>39</xdr:row>
      <xdr:rowOff>112395</xdr:rowOff>
    </xdr:to>
    <xdr:cxnSp macro="">
      <xdr:nvCxnSpPr>
        <xdr:cNvPr id="440" name="直線コネクタ 439"/>
        <xdr:cNvCxnSpPr/>
      </xdr:nvCxnSpPr>
      <xdr:spPr>
        <a:xfrm>
          <a:off x="15481300" y="6772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41" name="楕円 440"/>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85725</xdr:rowOff>
    </xdr:to>
    <xdr:cxnSp macro="">
      <xdr:nvCxnSpPr>
        <xdr:cNvPr id="442" name="直線コネクタ 441"/>
        <xdr:cNvCxnSpPr/>
      </xdr:nvCxnSpPr>
      <xdr:spPr>
        <a:xfrm>
          <a:off x="14592300" y="67456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443" name="楕円 442"/>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59055</xdr:rowOff>
    </xdr:to>
    <xdr:cxnSp macro="">
      <xdr:nvCxnSpPr>
        <xdr:cNvPr id="444" name="直線コネクタ 443"/>
        <xdr:cNvCxnSpPr/>
      </xdr:nvCxnSpPr>
      <xdr:spPr>
        <a:xfrm>
          <a:off x="13703300" y="671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111125</xdr:rowOff>
    </xdr:from>
    <xdr:to>
      <xdr:col>67</xdr:col>
      <xdr:colOff>101600</xdr:colOff>
      <xdr:row>39</xdr:row>
      <xdr:rowOff>41275</xdr:rowOff>
    </xdr:to>
    <xdr:sp macro="" textlink="">
      <xdr:nvSpPr>
        <xdr:cNvPr id="445" name="楕円 444"/>
        <xdr:cNvSpPr/>
      </xdr:nvSpPr>
      <xdr:spPr>
        <a:xfrm>
          <a:off x="12763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161925</xdr:rowOff>
    </xdr:from>
    <xdr:to>
      <xdr:col>71</xdr:col>
      <xdr:colOff>177800</xdr:colOff>
      <xdr:row>39</xdr:row>
      <xdr:rowOff>30480</xdr:rowOff>
    </xdr:to>
    <xdr:cxnSp macro="">
      <xdr:nvCxnSpPr>
        <xdr:cNvPr id="446" name="直線コネクタ 445"/>
        <xdr:cNvCxnSpPr/>
      </xdr:nvCxnSpPr>
      <xdr:spPr>
        <a:xfrm>
          <a:off x="12814300" y="6677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127652</xdr:rowOff>
    </xdr:from>
    <xdr:ext cx="405111" cy="259045"/>
    <xdr:sp macro="" textlink="">
      <xdr:nvSpPr>
        <xdr:cNvPr id="451" name="n_1mainValue【認定こども園・幼稚園・保育所】&#10;有形固定資産減価償却率"/>
        <xdr:cNvSpPr txBox="1"/>
      </xdr:nvSpPr>
      <xdr:spPr>
        <a:xfrm>
          <a:off x="15266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52"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53" name="n_3mainValue【認定こども園・幼稚園・保育所】&#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32402</xdr:rowOff>
    </xdr:from>
    <xdr:ext cx="405111" cy="259045"/>
    <xdr:sp macro="" textlink="">
      <xdr:nvSpPr>
        <xdr:cNvPr id="454" name="n_4mainValue【認定こども園・幼稚園・保育所】&#10;有形固定資産減価償却率"/>
        <xdr:cNvSpPr txBox="1"/>
      </xdr:nvSpPr>
      <xdr:spPr>
        <a:xfrm>
          <a:off x="12611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92" name="楕円 491"/>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93"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94" name="楕円 493"/>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32766</xdr:rowOff>
    </xdr:to>
    <xdr:cxnSp macro="">
      <xdr:nvCxnSpPr>
        <xdr:cNvPr id="495" name="直線コネクタ 494"/>
        <xdr:cNvCxnSpPr/>
      </xdr:nvCxnSpPr>
      <xdr:spPr>
        <a:xfrm>
          <a:off x="21323300" y="6890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96" name="楕円 495"/>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32766</xdr:rowOff>
    </xdr:to>
    <xdr:cxnSp macro="">
      <xdr:nvCxnSpPr>
        <xdr:cNvPr id="497" name="直線コネクタ 496"/>
        <xdr:cNvCxnSpPr/>
      </xdr:nvCxnSpPr>
      <xdr:spPr>
        <a:xfrm>
          <a:off x="20434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98" name="楕円 497"/>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32766</xdr:rowOff>
    </xdr:to>
    <xdr:cxnSp macro="">
      <xdr:nvCxnSpPr>
        <xdr:cNvPr id="499" name="直線コネクタ 498"/>
        <xdr:cNvCxnSpPr/>
      </xdr:nvCxnSpPr>
      <xdr:spPr>
        <a:xfrm>
          <a:off x="19545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500" name="楕円 499"/>
        <xdr:cNvSpPr/>
      </xdr:nvSpPr>
      <xdr:spPr>
        <a:xfrm>
          <a:off x="18605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32766</xdr:rowOff>
    </xdr:to>
    <xdr:cxnSp macro="">
      <xdr:nvCxnSpPr>
        <xdr:cNvPr id="501" name="直線コネクタ 500"/>
        <xdr:cNvCxnSpPr/>
      </xdr:nvCxnSpPr>
      <xdr:spPr>
        <a:xfrm>
          <a:off x="18656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506"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507" name="n_2mainValue【認定こども園・幼稚園・保育所】&#10;一人当たり面積"/>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508"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09" name="n_4mainValue【認定こども園・幼稚園・保育所】&#10;一人当たり面積"/>
        <xdr:cNvSpPr txBox="1"/>
      </xdr:nvSpPr>
      <xdr:spPr>
        <a:xfrm>
          <a:off x="18421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50" name="楕円 549"/>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51"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52" name="楕円 551"/>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53340</xdr:rowOff>
    </xdr:to>
    <xdr:cxnSp macro="">
      <xdr:nvCxnSpPr>
        <xdr:cNvPr id="553" name="直線コネクタ 552"/>
        <xdr:cNvCxnSpPr/>
      </xdr:nvCxnSpPr>
      <xdr:spPr>
        <a:xfrm flipV="1">
          <a:off x="15481300" y="10490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54" name="楕円 553"/>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61</xdr:row>
      <xdr:rowOff>114300</xdr:rowOff>
    </xdr:to>
    <xdr:cxnSp macro="">
      <xdr:nvCxnSpPr>
        <xdr:cNvPr id="555" name="直線コネクタ 554"/>
        <xdr:cNvCxnSpPr/>
      </xdr:nvCxnSpPr>
      <xdr:spPr>
        <a:xfrm flipV="1">
          <a:off x="14592300" y="10511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556" name="楕円 555"/>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114300</xdr:rowOff>
    </xdr:to>
    <xdr:cxnSp macro="">
      <xdr:nvCxnSpPr>
        <xdr:cNvPr id="557" name="直線コネクタ 556"/>
        <xdr:cNvCxnSpPr/>
      </xdr:nvCxnSpPr>
      <xdr:spPr>
        <a:xfrm>
          <a:off x="13703300" y="10542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31115</xdr:rowOff>
    </xdr:from>
    <xdr:to>
      <xdr:col>67</xdr:col>
      <xdr:colOff>101600</xdr:colOff>
      <xdr:row>61</xdr:row>
      <xdr:rowOff>132715</xdr:rowOff>
    </xdr:to>
    <xdr:sp macro="" textlink="">
      <xdr:nvSpPr>
        <xdr:cNvPr id="558" name="楕円 557"/>
        <xdr:cNvSpPr/>
      </xdr:nvSpPr>
      <xdr:spPr>
        <a:xfrm>
          <a:off x="1276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83820</xdr:rowOff>
    </xdr:to>
    <xdr:cxnSp macro="">
      <xdr:nvCxnSpPr>
        <xdr:cNvPr id="559" name="直線コネクタ 558"/>
        <xdr:cNvCxnSpPr/>
      </xdr:nvCxnSpPr>
      <xdr:spPr>
        <a:xfrm>
          <a:off x="12814300" y="10540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64" name="n_1mainValue【学校施設】&#10;有形固定資産減価償却率"/>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65"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566" name="n_3mainValue【学校施設】&#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123842</xdr:rowOff>
    </xdr:from>
    <xdr:ext cx="405111" cy="259045"/>
    <xdr:sp macro="" textlink="">
      <xdr:nvSpPr>
        <xdr:cNvPr id="567" name="n_4mainValue【学校施設】&#10;有形固定資産減価償却率"/>
        <xdr:cNvSpPr txBox="1"/>
      </xdr:nvSpPr>
      <xdr:spPr>
        <a:xfrm>
          <a:off x="12611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68834</xdr:rowOff>
    </xdr:from>
    <xdr:to>
      <xdr:col>116</xdr:col>
      <xdr:colOff>114300</xdr:colOff>
      <xdr:row>63</xdr:row>
      <xdr:rowOff>170434</xdr:rowOff>
    </xdr:to>
    <xdr:sp macro="" textlink="">
      <xdr:nvSpPr>
        <xdr:cNvPr id="607" name="楕円 606"/>
        <xdr:cNvSpPr/>
      </xdr:nvSpPr>
      <xdr:spPr>
        <a:xfrm>
          <a:off x="221107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155211</xdr:rowOff>
    </xdr:from>
    <xdr:ext cx="469744" cy="259045"/>
    <xdr:sp macro="" textlink="">
      <xdr:nvSpPr>
        <xdr:cNvPr id="608" name="【学校施設】&#10;一人当たり面積該当値テキスト"/>
        <xdr:cNvSpPr txBox="1"/>
      </xdr:nvSpPr>
      <xdr:spPr>
        <a:xfrm>
          <a:off x="22199600" y="1078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68707</xdr:rowOff>
    </xdr:from>
    <xdr:to>
      <xdr:col>112</xdr:col>
      <xdr:colOff>38100</xdr:colOff>
      <xdr:row>63</xdr:row>
      <xdr:rowOff>170307</xdr:rowOff>
    </xdr:to>
    <xdr:sp macro="" textlink="">
      <xdr:nvSpPr>
        <xdr:cNvPr id="609" name="楕円 608"/>
        <xdr:cNvSpPr/>
      </xdr:nvSpPr>
      <xdr:spPr>
        <a:xfrm>
          <a:off x="21272500" y="10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119507</xdr:rowOff>
    </xdr:from>
    <xdr:to>
      <xdr:col>116</xdr:col>
      <xdr:colOff>63500</xdr:colOff>
      <xdr:row>63</xdr:row>
      <xdr:rowOff>119634</xdr:rowOff>
    </xdr:to>
    <xdr:cxnSp macro="">
      <xdr:nvCxnSpPr>
        <xdr:cNvPr id="610" name="直線コネクタ 609"/>
        <xdr:cNvCxnSpPr/>
      </xdr:nvCxnSpPr>
      <xdr:spPr>
        <a:xfrm>
          <a:off x="21323300" y="10920857"/>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68707</xdr:rowOff>
    </xdr:from>
    <xdr:to>
      <xdr:col>107</xdr:col>
      <xdr:colOff>101600</xdr:colOff>
      <xdr:row>63</xdr:row>
      <xdr:rowOff>170307</xdr:rowOff>
    </xdr:to>
    <xdr:sp macro="" textlink="">
      <xdr:nvSpPr>
        <xdr:cNvPr id="611" name="楕円 610"/>
        <xdr:cNvSpPr/>
      </xdr:nvSpPr>
      <xdr:spPr>
        <a:xfrm>
          <a:off x="20383500" y="10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119507</xdr:rowOff>
    </xdr:from>
    <xdr:to>
      <xdr:col>111</xdr:col>
      <xdr:colOff>177800</xdr:colOff>
      <xdr:row>63</xdr:row>
      <xdr:rowOff>119507</xdr:rowOff>
    </xdr:to>
    <xdr:cxnSp macro="">
      <xdr:nvCxnSpPr>
        <xdr:cNvPr id="612" name="直線コネクタ 611"/>
        <xdr:cNvCxnSpPr/>
      </xdr:nvCxnSpPr>
      <xdr:spPr>
        <a:xfrm>
          <a:off x="20434300" y="1092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68580</xdr:rowOff>
    </xdr:from>
    <xdr:to>
      <xdr:col>102</xdr:col>
      <xdr:colOff>165100</xdr:colOff>
      <xdr:row>63</xdr:row>
      <xdr:rowOff>170180</xdr:rowOff>
    </xdr:to>
    <xdr:sp macro="" textlink="">
      <xdr:nvSpPr>
        <xdr:cNvPr id="613" name="楕円 612"/>
        <xdr:cNvSpPr/>
      </xdr:nvSpPr>
      <xdr:spPr>
        <a:xfrm>
          <a:off x="19494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119380</xdr:rowOff>
    </xdr:from>
    <xdr:to>
      <xdr:col>107</xdr:col>
      <xdr:colOff>50800</xdr:colOff>
      <xdr:row>63</xdr:row>
      <xdr:rowOff>119507</xdr:rowOff>
    </xdr:to>
    <xdr:cxnSp macro="">
      <xdr:nvCxnSpPr>
        <xdr:cNvPr id="614" name="直線コネクタ 613"/>
        <xdr:cNvCxnSpPr/>
      </xdr:nvCxnSpPr>
      <xdr:spPr>
        <a:xfrm>
          <a:off x="19545300" y="1092073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68326</xdr:rowOff>
    </xdr:from>
    <xdr:to>
      <xdr:col>98</xdr:col>
      <xdr:colOff>38100</xdr:colOff>
      <xdr:row>63</xdr:row>
      <xdr:rowOff>169926</xdr:rowOff>
    </xdr:to>
    <xdr:sp macro="" textlink="">
      <xdr:nvSpPr>
        <xdr:cNvPr id="615" name="楕円 614"/>
        <xdr:cNvSpPr/>
      </xdr:nvSpPr>
      <xdr:spPr>
        <a:xfrm>
          <a:off x="186055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119126</xdr:rowOff>
    </xdr:from>
    <xdr:to>
      <xdr:col>102</xdr:col>
      <xdr:colOff>114300</xdr:colOff>
      <xdr:row>63</xdr:row>
      <xdr:rowOff>119380</xdr:rowOff>
    </xdr:to>
    <xdr:cxnSp macro="">
      <xdr:nvCxnSpPr>
        <xdr:cNvPr id="616" name="直線コネクタ 615"/>
        <xdr:cNvCxnSpPr/>
      </xdr:nvCxnSpPr>
      <xdr:spPr>
        <a:xfrm>
          <a:off x="18656300" y="1092047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161434</xdr:rowOff>
    </xdr:from>
    <xdr:ext cx="469744" cy="259045"/>
    <xdr:sp macro="" textlink="">
      <xdr:nvSpPr>
        <xdr:cNvPr id="621" name="n_1mainValue【学校施設】&#10;一人当たり面積"/>
        <xdr:cNvSpPr txBox="1"/>
      </xdr:nvSpPr>
      <xdr:spPr>
        <a:xfrm>
          <a:off x="21075727" y="109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161434</xdr:rowOff>
    </xdr:from>
    <xdr:ext cx="469744" cy="259045"/>
    <xdr:sp macro="" textlink="">
      <xdr:nvSpPr>
        <xdr:cNvPr id="622" name="n_2mainValue【学校施設】&#10;一人当たり面積"/>
        <xdr:cNvSpPr txBox="1"/>
      </xdr:nvSpPr>
      <xdr:spPr>
        <a:xfrm>
          <a:off x="20199427" y="109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161307</xdr:rowOff>
    </xdr:from>
    <xdr:ext cx="469744" cy="259045"/>
    <xdr:sp macro="" textlink="">
      <xdr:nvSpPr>
        <xdr:cNvPr id="623" name="n_3mainValue【学校施設】&#10;一人当たり面積"/>
        <xdr:cNvSpPr txBox="1"/>
      </xdr:nvSpPr>
      <xdr:spPr>
        <a:xfrm>
          <a:off x="19310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161053</xdr:rowOff>
    </xdr:from>
    <xdr:ext cx="469744" cy="259045"/>
    <xdr:sp macro="" textlink="">
      <xdr:nvSpPr>
        <xdr:cNvPr id="624" name="n_4mainValue【学校施設】&#10;一人当たり面積"/>
        <xdr:cNvSpPr txBox="1"/>
      </xdr:nvSpPr>
      <xdr:spPr>
        <a:xfrm>
          <a:off x="18421427" y="109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666" name="楕円 665"/>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117583</xdr:rowOff>
    </xdr:from>
    <xdr:ext cx="405111" cy="259045"/>
    <xdr:sp macro="" textlink="">
      <xdr:nvSpPr>
        <xdr:cNvPr id="667" name="【児童館】&#10;有形固定資産減価償却率該当値テキスト"/>
        <xdr:cNvSpPr txBox="1"/>
      </xdr:nvSpPr>
      <xdr:spPr>
        <a:xfrm>
          <a:off x="16357600"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668" name="楕円 667"/>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18506</xdr:rowOff>
    </xdr:to>
    <xdr:cxnSp macro="">
      <xdr:nvCxnSpPr>
        <xdr:cNvPr id="669" name="直線コネクタ 668"/>
        <xdr:cNvCxnSpPr/>
      </xdr:nvCxnSpPr>
      <xdr:spPr>
        <a:xfrm>
          <a:off x="15481300" y="140545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670" name="楕円 669"/>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81</xdr:row>
      <xdr:rowOff>167095</xdr:rowOff>
    </xdr:to>
    <xdr:cxnSp macro="">
      <xdr:nvCxnSpPr>
        <xdr:cNvPr id="671" name="直線コネクタ 670"/>
        <xdr:cNvCxnSpPr/>
      </xdr:nvCxnSpPr>
      <xdr:spPr>
        <a:xfrm>
          <a:off x="14592300" y="140186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72" name="楕円 671"/>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131173</xdr:rowOff>
    </xdr:to>
    <xdr:cxnSp macro="">
      <xdr:nvCxnSpPr>
        <xdr:cNvPr id="673" name="直線コネクタ 672"/>
        <xdr:cNvCxnSpPr/>
      </xdr:nvCxnSpPr>
      <xdr:spPr>
        <a:xfrm>
          <a:off x="13703300" y="1398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674" name="楕円 673"/>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95250</xdr:rowOff>
    </xdr:to>
    <xdr:cxnSp macro="">
      <xdr:nvCxnSpPr>
        <xdr:cNvPr id="675" name="直線コネクタ 674"/>
        <xdr:cNvCxnSpPr/>
      </xdr:nvCxnSpPr>
      <xdr:spPr>
        <a:xfrm>
          <a:off x="12814300" y="1394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680" name="n_1main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81" name="n_2main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82" name="n_3main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683" name="n_4mainValue【児童館】&#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21" name="楕円 720"/>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722"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3" name="楕円 722"/>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724" name="直線コネクタ 723"/>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5" name="楕円 724"/>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6" name="直線コネクタ 725"/>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7" name="楕円 726"/>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28" name="直線コネクタ 727"/>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9" name="楕円 728"/>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83820</xdr:rowOff>
    </xdr:to>
    <xdr:cxnSp macro="">
      <xdr:nvCxnSpPr>
        <xdr:cNvPr id="730" name="直線コネクタ 729"/>
        <xdr:cNvCxnSpPr/>
      </xdr:nvCxnSpPr>
      <xdr:spPr>
        <a:xfrm flipV="1">
          <a:off x="18656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731"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2"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3"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735"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6" name="n_2mainValue【児童館】&#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7" name="n_3mainValue【児童館】&#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8" name="n_4main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・類似団体内平均値と比較して特に有形固定資産減価償却率が高くなっている施設は、認定こども園・幼稚園・保育所、学校施設、公営住宅の項目である。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保育所については、保育園の多くが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年代に建設されていることから、建築年数が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年前後と老朽化している。平成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年度に策定した公共施設再配置計画に基づき、統廃合も含め計画的に子育て環境の整備に取り組んでいく必要がある。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学校施設については、建築年数が市内７校の小中学校のうち、６校が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年以上経過、そのうち４校が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年以上経過しており老朽化が進んでいる。平成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年度に策定した学校施設長寿命化計画に基づき、老朽化に伴う改修や整備を計画的に実施する必要がある。</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公営住宅については、有形固定資産減価償却率が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おり、類似団体内平均値と比較しても極めて高い数値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・道路の一人当たり延長が類似団体と比較して大きく低いのは、岩倉市の面積が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と全国的にも小さい面積である地域性から、道路が少ないためであると考えられる。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159294</xdr:rowOff>
    </xdr:from>
    <xdr:to>
      <xdr:col>24</xdr:col>
      <xdr:colOff>114300</xdr:colOff>
      <xdr:row>40</xdr:row>
      <xdr:rowOff>89444</xdr:rowOff>
    </xdr:to>
    <xdr:sp macro="" textlink="">
      <xdr:nvSpPr>
        <xdr:cNvPr id="74" name="楕円 73"/>
        <xdr:cNvSpPr/>
      </xdr:nvSpPr>
      <xdr:spPr>
        <a:xfrm>
          <a:off x="45847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137721</xdr:rowOff>
    </xdr:from>
    <xdr:ext cx="405111" cy="259045"/>
    <xdr:sp macro="" textlink="">
      <xdr:nvSpPr>
        <xdr:cNvPr id="75" name="【図書館】&#10;有形固定資産減価償却率該当値テキスト"/>
        <xdr:cNvSpPr txBox="1"/>
      </xdr:nvSpPr>
      <xdr:spPr>
        <a:xfrm>
          <a:off x="4673600"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121738</xdr:rowOff>
    </xdr:from>
    <xdr:to>
      <xdr:col>20</xdr:col>
      <xdr:colOff>38100</xdr:colOff>
      <xdr:row>40</xdr:row>
      <xdr:rowOff>51888</xdr:rowOff>
    </xdr:to>
    <xdr:sp macro="" textlink="">
      <xdr:nvSpPr>
        <xdr:cNvPr id="76" name="楕円 75"/>
        <xdr:cNvSpPr/>
      </xdr:nvSpPr>
      <xdr:spPr>
        <a:xfrm>
          <a:off x="3746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xdr:rowOff>
    </xdr:from>
    <xdr:to>
      <xdr:col>24</xdr:col>
      <xdr:colOff>63500</xdr:colOff>
      <xdr:row>40</xdr:row>
      <xdr:rowOff>38644</xdr:rowOff>
    </xdr:to>
    <xdr:cxnSp macro="">
      <xdr:nvCxnSpPr>
        <xdr:cNvPr id="77" name="直線コネクタ 76"/>
        <xdr:cNvCxnSpPr/>
      </xdr:nvCxnSpPr>
      <xdr:spPr>
        <a:xfrm>
          <a:off x="3797300" y="68590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84183</xdr:rowOff>
    </xdr:from>
    <xdr:to>
      <xdr:col>15</xdr:col>
      <xdr:colOff>101600</xdr:colOff>
      <xdr:row>40</xdr:row>
      <xdr:rowOff>14333</xdr:rowOff>
    </xdr:to>
    <xdr:sp macro="" textlink="">
      <xdr:nvSpPr>
        <xdr:cNvPr id="78" name="楕円 77"/>
        <xdr:cNvSpPr/>
      </xdr:nvSpPr>
      <xdr:spPr>
        <a:xfrm>
          <a:off x="2857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134983</xdr:rowOff>
    </xdr:from>
    <xdr:to>
      <xdr:col>19</xdr:col>
      <xdr:colOff>177800</xdr:colOff>
      <xdr:row>40</xdr:row>
      <xdr:rowOff>1088</xdr:rowOff>
    </xdr:to>
    <xdr:cxnSp macro="">
      <xdr:nvCxnSpPr>
        <xdr:cNvPr id="79" name="直線コネクタ 78"/>
        <xdr:cNvCxnSpPr/>
      </xdr:nvCxnSpPr>
      <xdr:spPr>
        <a:xfrm>
          <a:off x="2908300" y="68215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46627</xdr:rowOff>
    </xdr:from>
    <xdr:to>
      <xdr:col>10</xdr:col>
      <xdr:colOff>165100</xdr:colOff>
      <xdr:row>39</xdr:row>
      <xdr:rowOff>148227</xdr:rowOff>
    </xdr:to>
    <xdr:sp macro="" textlink="">
      <xdr:nvSpPr>
        <xdr:cNvPr id="80" name="楕円 79"/>
        <xdr:cNvSpPr/>
      </xdr:nvSpPr>
      <xdr:spPr>
        <a:xfrm>
          <a:off x="1968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134983</xdr:rowOff>
    </xdr:to>
    <xdr:cxnSp macro="">
      <xdr:nvCxnSpPr>
        <xdr:cNvPr id="81" name="直線コネクタ 80"/>
        <xdr:cNvCxnSpPr/>
      </xdr:nvCxnSpPr>
      <xdr:spPr>
        <a:xfrm>
          <a:off x="2019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xdr:rowOff>
    </xdr:from>
    <xdr:to>
      <xdr:col>6</xdr:col>
      <xdr:colOff>38100</xdr:colOff>
      <xdr:row>39</xdr:row>
      <xdr:rowOff>109038</xdr:rowOff>
    </xdr:to>
    <xdr:sp macro="" textlink="">
      <xdr:nvSpPr>
        <xdr:cNvPr id="82" name="楕円 81"/>
        <xdr:cNvSpPr/>
      </xdr:nvSpPr>
      <xdr:spPr>
        <a:xfrm>
          <a:off x="107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58238</xdr:rowOff>
    </xdr:from>
    <xdr:to>
      <xdr:col>10</xdr:col>
      <xdr:colOff>114300</xdr:colOff>
      <xdr:row>39</xdr:row>
      <xdr:rowOff>97427</xdr:rowOff>
    </xdr:to>
    <xdr:cxnSp macro="">
      <xdr:nvCxnSpPr>
        <xdr:cNvPr id="83" name="直線コネクタ 82"/>
        <xdr:cNvCxnSpPr/>
      </xdr:nvCxnSpPr>
      <xdr:spPr>
        <a:xfrm>
          <a:off x="1130300" y="674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43015</xdr:rowOff>
    </xdr:from>
    <xdr:ext cx="405111" cy="259045"/>
    <xdr:sp macro="" textlink="">
      <xdr:nvSpPr>
        <xdr:cNvPr id="88" name="n_1mainValue【図書館】&#10;有形固定資産減価償却率"/>
        <xdr:cNvSpPr txBox="1"/>
      </xdr:nvSpPr>
      <xdr:spPr>
        <a:xfrm>
          <a:off x="3582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5460</xdr:rowOff>
    </xdr:from>
    <xdr:ext cx="405111" cy="259045"/>
    <xdr:sp macro="" textlink="">
      <xdr:nvSpPr>
        <xdr:cNvPr id="89" name="n_2mainValue【図書館】&#10;有形固定資産減価償却率"/>
        <xdr:cNvSpPr txBox="1"/>
      </xdr:nvSpPr>
      <xdr:spPr>
        <a:xfrm>
          <a:off x="2705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139354</xdr:rowOff>
    </xdr:from>
    <xdr:ext cx="405111" cy="259045"/>
    <xdr:sp macro="" textlink="">
      <xdr:nvSpPr>
        <xdr:cNvPr id="90" name="n_3mainValue【図書館】&#10;有形固定資産減価償却率"/>
        <xdr:cNvSpPr txBox="1"/>
      </xdr:nvSpPr>
      <xdr:spPr>
        <a:xfrm>
          <a:off x="1816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100165</xdr:rowOff>
    </xdr:from>
    <xdr:ext cx="405111" cy="259045"/>
    <xdr:sp macro="" textlink="">
      <xdr:nvSpPr>
        <xdr:cNvPr id="91" name="n_4mainValue【図書館】&#10;有形固定資産減価償却率"/>
        <xdr:cNvSpPr txBox="1"/>
      </xdr:nvSpPr>
      <xdr:spPr>
        <a:xfrm>
          <a:off x="927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112268</xdr:rowOff>
    </xdr:from>
    <xdr:to>
      <xdr:col>55</xdr:col>
      <xdr:colOff>50800</xdr:colOff>
      <xdr:row>39</xdr:row>
      <xdr:rowOff>42418</xdr:rowOff>
    </xdr:to>
    <xdr:sp macro="" textlink="">
      <xdr:nvSpPr>
        <xdr:cNvPr id="129" name="楕円 128"/>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90695</xdr:rowOff>
    </xdr:from>
    <xdr:ext cx="469744" cy="259045"/>
    <xdr:sp macro="" textlink="">
      <xdr:nvSpPr>
        <xdr:cNvPr id="130" name="【図書館】&#10;一人当たり面積該当値テキスト"/>
        <xdr:cNvSpPr txBox="1"/>
      </xdr:nvSpPr>
      <xdr:spPr>
        <a:xfrm>
          <a:off x="10515600"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112268</xdr:rowOff>
    </xdr:from>
    <xdr:to>
      <xdr:col>50</xdr:col>
      <xdr:colOff>165100</xdr:colOff>
      <xdr:row>39</xdr:row>
      <xdr:rowOff>42418</xdr:rowOff>
    </xdr:to>
    <xdr:sp macro="" textlink="">
      <xdr:nvSpPr>
        <xdr:cNvPr id="131" name="楕円 130"/>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163068</xdr:rowOff>
    </xdr:from>
    <xdr:to>
      <xdr:col>55</xdr:col>
      <xdr:colOff>0</xdr:colOff>
      <xdr:row>38</xdr:row>
      <xdr:rowOff>163068</xdr:rowOff>
    </xdr:to>
    <xdr:cxnSp macro="">
      <xdr:nvCxnSpPr>
        <xdr:cNvPr id="132" name="直線コネクタ 131"/>
        <xdr:cNvCxnSpPr/>
      </xdr:nvCxnSpPr>
      <xdr:spPr>
        <a:xfrm>
          <a:off x="9639300" y="6678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112268</xdr:rowOff>
    </xdr:from>
    <xdr:to>
      <xdr:col>46</xdr:col>
      <xdr:colOff>38100</xdr:colOff>
      <xdr:row>39</xdr:row>
      <xdr:rowOff>42418</xdr:rowOff>
    </xdr:to>
    <xdr:sp macro="" textlink="">
      <xdr:nvSpPr>
        <xdr:cNvPr id="133" name="楕円 132"/>
        <xdr:cNvSpPr/>
      </xdr:nvSpPr>
      <xdr:spPr>
        <a:xfrm>
          <a:off x="8699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163068</xdr:rowOff>
    </xdr:from>
    <xdr:to>
      <xdr:col>50</xdr:col>
      <xdr:colOff>114300</xdr:colOff>
      <xdr:row>38</xdr:row>
      <xdr:rowOff>163068</xdr:rowOff>
    </xdr:to>
    <xdr:cxnSp macro="">
      <xdr:nvCxnSpPr>
        <xdr:cNvPr id="134" name="直線コネクタ 133"/>
        <xdr:cNvCxnSpPr/>
      </xdr:nvCxnSpPr>
      <xdr:spPr>
        <a:xfrm>
          <a:off x="8750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112268</xdr:rowOff>
    </xdr:from>
    <xdr:to>
      <xdr:col>41</xdr:col>
      <xdr:colOff>101600</xdr:colOff>
      <xdr:row>39</xdr:row>
      <xdr:rowOff>42418</xdr:rowOff>
    </xdr:to>
    <xdr:sp macro="" textlink="">
      <xdr:nvSpPr>
        <xdr:cNvPr id="135" name="楕円 134"/>
        <xdr:cNvSpPr/>
      </xdr:nvSpPr>
      <xdr:spPr>
        <a:xfrm>
          <a:off x="7810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163068</xdr:rowOff>
    </xdr:from>
    <xdr:to>
      <xdr:col>45</xdr:col>
      <xdr:colOff>177800</xdr:colOff>
      <xdr:row>38</xdr:row>
      <xdr:rowOff>163068</xdr:rowOff>
    </xdr:to>
    <xdr:cxnSp macro="">
      <xdr:nvCxnSpPr>
        <xdr:cNvPr id="136" name="直線コネクタ 135"/>
        <xdr:cNvCxnSpPr/>
      </xdr:nvCxnSpPr>
      <xdr:spPr>
        <a:xfrm>
          <a:off x="7861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112268</xdr:rowOff>
    </xdr:from>
    <xdr:to>
      <xdr:col>36</xdr:col>
      <xdr:colOff>165100</xdr:colOff>
      <xdr:row>39</xdr:row>
      <xdr:rowOff>42418</xdr:rowOff>
    </xdr:to>
    <xdr:sp macro="" textlink="">
      <xdr:nvSpPr>
        <xdr:cNvPr id="137" name="楕円 136"/>
        <xdr:cNvSpPr/>
      </xdr:nvSpPr>
      <xdr:spPr>
        <a:xfrm>
          <a:off x="6921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163068</xdr:rowOff>
    </xdr:from>
    <xdr:to>
      <xdr:col>41</xdr:col>
      <xdr:colOff>50800</xdr:colOff>
      <xdr:row>38</xdr:row>
      <xdr:rowOff>163068</xdr:rowOff>
    </xdr:to>
    <xdr:cxnSp macro="">
      <xdr:nvCxnSpPr>
        <xdr:cNvPr id="138" name="直線コネクタ 137"/>
        <xdr:cNvCxnSpPr/>
      </xdr:nvCxnSpPr>
      <xdr:spPr>
        <a:xfrm>
          <a:off x="6972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33545</xdr:rowOff>
    </xdr:from>
    <xdr:ext cx="469744" cy="259045"/>
    <xdr:sp macro="" textlink="">
      <xdr:nvSpPr>
        <xdr:cNvPr id="143" name="n_1mainValue【図書館】&#10;一人当たり面積"/>
        <xdr:cNvSpPr txBox="1"/>
      </xdr:nvSpPr>
      <xdr:spPr>
        <a:xfrm>
          <a:off x="9391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33545</xdr:rowOff>
    </xdr:from>
    <xdr:ext cx="469744" cy="259045"/>
    <xdr:sp macro="" textlink="">
      <xdr:nvSpPr>
        <xdr:cNvPr id="144" name="n_2mainValue【図書館】&#10;一人当たり面積"/>
        <xdr:cNvSpPr txBox="1"/>
      </xdr:nvSpPr>
      <xdr:spPr>
        <a:xfrm>
          <a:off x="8515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33545</xdr:rowOff>
    </xdr:from>
    <xdr:ext cx="469744" cy="259045"/>
    <xdr:sp macro="" textlink="">
      <xdr:nvSpPr>
        <xdr:cNvPr id="145" name="n_3mainValue【図書館】&#10;一人当たり面積"/>
        <xdr:cNvSpPr txBox="1"/>
      </xdr:nvSpPr>
      <xdr:spPr>
        <a:xfrm>
          <a:off x="7626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33545</xdr:rowOff>
    </xdr:from>
    <xdr:ext cx="469744" cy="259045"/>
    <xdr:sp macro="" textlink="">
      <xdr:nvSpPr>
        <xdr:cNvPr id="146" name="n_4mainValue【図書館】&#10;一人当たり面積"/>
        <xdr:cNvSpPr txBox="1"/>
      </xdr:nvSpPr>
      <xdr:spPr>
        <a:xfrm>
          <a:off x="6737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7" name="楕円 186"/>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88" name="【体育館・プー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89" name="楕円 188"/>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55245</xdr:rowOff>
    </xdr:to>
    <xdr:cxnSp macro="">
      <xdr:nvCxnSpPr>
        <xdr:cNvPr id="190" name="直線コネクタ 189"/>
        <xdr:cNvCxnSpPr/>
      </xdr:nvCxnSpPr>
      <xdr:spPr>
        <a:xfrm>
          <a:off x="3797300" y="102908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1" name="楕円 190"/>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3810</xdr:rowOff>
    </xdr:to>
    <xdr:cxnSp macro="">
      <xdr:nvCxnSpPr>
        <xdr:cNvPr id="192" name="直線コネクタ 191"/>
        <xdr:cNvCxnSpPr/>
      </xdr:nvCxnSpPr>
      <xdr:spPr>
        <a:xfrm>
          <a:off x="2908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3" name="楕円 192"/>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3810</xdr:rowOff>
    </xdr:to>
    <xdr:cxnSp macro="">
      <xdr:nvCxnSpPr>
        <xdr:cNvPr id="194" name="直線コネクタ 193"/>
        <xdr:cNvCxnSpPr/>
      </xdr:nvCxnSpPr>
      <xdr:spPr>
        <a:xfrm flipV="1">
          <a:off x="2019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73025</xdr:rowOff>
    </xdr:from>
    <xdr:to>
      <xdr:col>6</xdr:col>
      <xdr:colOff>38100</xdr:colOff>
      <xdr:row>60</xdr:row>
      <xdr:rowOff>3175</xdr:rowOff>
    </xdr:to>
    <xdr:sp macro="" textlink="">
      <xdr:nvSpPr>
        <xdr:cNvPr id="195" name="楕円 194"/>
        <xdr:cNvSpPr/>
      </xdr:nvSpPr>
      <xdr:spPr>
        <a:xfrm>
          <a:off x="1079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123825</xdr:rowOff>
    </xdr:from>
    <xdr:to>
      <xdr:col>10</xdr:col>
      <xdr:colOff>114300</xdr:colOff>
      <xdr:row>60</xdr:row>
      <xdr:rowOff>3810</xdr:rowOff>
    </xdr:to>
    <xdr:cxnSp macro="">
      <xdr:nvCxnSpPr>
        <xdr:cNvPr id="196" name="直線コネクタ 195"/>
        <xdr:cNvCxnSpPr/>
      </xdr:nvCxnSpPr>
      <xdr:spPr>
        <a:xfrm>
          <a:off x="1130300" y="10239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201" name="n_1mainValue【体育館・プール】&#10;有形固定資産減価償却率"/>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2" name="n_2main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3" name="n_3main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4" name="n_4main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53594</xdr:rowOff>
    </xdr:from>
    <xdr:to>
      <xdr:col>55</xdr:col>
      <xdr:colOff>50800</xdr:colOff>
      <xdr:row>63</xdr:row>
      <xdr:rowOff>155194</xdr:rowOff>
    </xdr:to>
    <xdr:sp macro="" textlink="">
      <xdr:nvSpPr>
        <xdr:cNvPr id="244" name="楕円 243"/>
        <xdr:cNvSpPr/>
      </xdr:nvSpPr>
      <xdr:spPr>
        <a:xfrm>
          <a:off x="104267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32021</xdr:rowOff>
    </xdr:from>
    <xdr:ext cx="469744" cy="259045"/>
    <xdr:sp macro="" textlink="">
      <xdr:nvSpPr>
        <xdr:cNvPr id="245" name="【体育館・プール】&#10;一人当たり面積該当値テキスト"/>
        <xdr:cNvSpPr txBox="1"/>
      </xdr:nvSpPr>
      <xdr:spPr>
        <a:xfrm>
          <a:off x="10515600" y="1083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53594</xdr:rowOff>
    </xdr:from>
    <xdr:to>
      <xdr:col>50</xdr:col>
      <xdr:colOff>165100</xdr:colOff>
      <xdr:row>63</xdr:row>
      <xdr:rowOff>155194</xdr:rowOff>
    </xdr:to>
    <xdr:sp macro="" textlink="">
      <xdr:nvSpPr>
        <xdr:cNvPr id="246" name="楕円 245"/>
        <xdr:cNvSpPr/>
      </xdr:nvSpPr>
      <xdr:spPr>
        <a:xfrm>
          <a:off x="9588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104394</xdr:rowOff>
    </xdr:from>
    <xdr:to>
      <xdr:col>55</xdr:col>
      <xdr:colOff>0</xdr:colOff>
      <xdr:row>63</xdr:row>
      <xdr:rowOff>104394</xdr:rowOff>
    </xdr:to>
    <xdr:cxnSp macro="">
      <xdr:nvCxnSpPr>
        <xdr:cNvPr id="247" name="直線コネクタ 246"/>
        <xdr:cNvCxnSpPr/>
      </xdr:nvCxnSpPr>
      <xdr:spPr>
        <a:xfrm>
          <a:off x="9639300" y="10905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53594</xdr:rowOff>
    </xdr:from>
    <xdr:to>
      <xdr:col>46</xdr:col>
      <xdr:colOff>38100</xdr:colOff>
      <xdr:row>63</xdr:row>
      <xdr:rowOff>155194</xdr:rowOff>
    </xdr:to>
    <xdr:sp macro="" textlink="">
      <xdr:nvSpPr>
        <xdr:cNvPr id="248" name="楕円 247"/>
        <xdr:cNvSpPr/>
      </xdr:nvSpPr>
      <xdr:spPr>
        <a:xfrm>
          <a:off x="8699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104394</xdr:rowOff>
    </xdr:from>
    <xdr:to>
      <xdr:col>50</xdr:col>
      <xdr:colOff>114300</xdr:colOff>
      <xdr:row>63</xdr:row>
      <xdr:rowOff>104394</xdr:rowOff>
    </xdr:to>
    <xdr:cxnSp macro="">
      <xdr:nvCxnSpPr>
        <xdr:cNvPr id="249" name="直線コネクタ 248"/>
        <xdr:cNvCxnSpPr/>
      </xdr:nvCxnSpPr>
      <xdr:spPr>
        <a:xfrm>
          <a:off x="8750300" y="10905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53594</xdr:rowOff>
    </xdr:from>
    <xdr:to>
      <xdr:col>41</xdr:col>
      <xdr:colOff>101600</xdr:colOff>
      <xdr:row>63</xdr:row>
      <xdr:rowOff>155194</xdr:rowOff>
    </xdr:to>
    <xdr:sp macro="" textlink="">
      <xdr:nvSpPr>
        <xdr:cNvPr id="250" name="楕円 249"/>
        <xdr:cNvSpPr/>
      </xdr:nvSpPr>
      <xdr:spPr>
        <a:xfrm>
          <a:off x="7810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104394</xdr:rowOff>
    </xdr:from>
    <xdr:to>
      <xdr:col>45</xdr:col>
      <xdr:colOff>177800</xdr:colOff>
      <xdr:row>63</xdr:row>
      <xdr:rowOff>104394</xdr:rowOff>
    </xdr:to>
    <xdr:cxnSp macro="">
      <xdr:nvCxnSpPr>
        <xdr:cNvPr id="251" name="直線コネクタ 250"/>
        <xdr:cNvCxnSpPr/>
      </xdr:nvCxnSpPr>
      <xdr:spPr>
        <a:xfrm>
          <a:off x="7861300" y="10905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53594</xdr:rowOff>
    </xdr:from>
    <xdr:to>
      <xdr:col>36</xdr:col>
      <xdr:colOff>165100</xdr:colOff>
      <xdr:row>63</xdr:row>
      <xdr:rowOff>155194</xdr:rowOff>
    </xdr:to>
    <xdr:sp macro="" textlink="">
      <xdr:nvSpPr>
        <xdr:cNvPr id="252" name="楕円 251"/>
        <xdr:cNvSpPr/>
      </xdr:nvSpPr>
      <xdr:spPr>
        <a:xfrm>
          <a:off x="6921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104394</xdr:rowOff>
    </xdr:from>
    <xdr:to>
      <xdr:col>41</xdr:col>
      <xdr:colOff>50800</xdr:colOff>
      <xdr:row>63</xdr:row>
      <xdr:rowOff>104394</xdr:rowOff>
    </xdr:to>
    <xdr:cxnSp macro="">
      <xdr:nvCxnSpPr>
        <xdr:cNvPr id="253" name="直線コネクタ 252"/>
        <xdr:cNvCxnSpPr/>
      </xdr:nvCxnSpPr>
      <xdr:spPr>
        <a:xfrm>
          <a:off x="6972300" y="10905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146321</xdr:rowOff>
    </xdr:from>
    <xdr:ext cx="469744" cy="259045"/>
    <xdr:sp macro="" textlink="">
      <xdr:nvSpPr>
        <xdr:cNvPr id="258" name="n_1mainValue【体育館・プール】&#10;一人当たり面積"/>
        <xdr:cNvSpPr txBox="1"/>
      </xdr:nvSpPr>
      <xdr:spPr>
        <a:xfrm>
          <a:off x="93917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146321</xdr:rowOff>
    </xdr:from>
    <xdr:ext cx="469744" cy="259045"/>
    <xdr:sp macro="" textlink="">
      <xdr:nvSpPr>
        <xdr:cNvPr id="259" name="n_2mainValue【体育館・プール】&#10;一人当たり面積"/>
        <xdr:cNvSpPr txBox="1"/>
      </xdr:nvSpPr>
      <xdr:spPr>
        <a:xfrm>
          <a:off x="8515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146321</xdr:rowOff>
    </xdr:from>
    <xdr:ext cx="469744" cy="259045"/>
    <xdr:sp macro="" textlink="">
      <xdr:nvSpPr>
        <xdr:cNvPr id="260" name="n_3mainValue【体育館・プール】&#10;一人当たり面積"/>
        <xdr:cNvSpPr txBox="1"/>
      </xdr:nvSpPr>
      <xdr:spPr>
        <a:xfrm>
          <a:off x="7626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146321</xdr:rowOff>
    </xdr:from>
    <xdr:ext cx="469744" cy="259045"/>
    <xdr:sp macro="" textlink="">
      <xdr:nvSpPr>
        <xdr:cNvPr id="261" name="n_4mainValue【体育館・プール】&#10;一人当たり面積"/>
        <xdr:cNvSpPr txBox="1"/>
      </xdr:nvSpPr>
      <xdr:spPr>
        <a:xfrm>
          <a:off x="6737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3" name="直線コネクタ 302"/>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4"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5" name="直線コネクタ 304"/>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6"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7" name="直線コネクタ 306"/>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08"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9" name="フローチャート: 判断 308"/>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10" name="フローチャート: 判断 309"/>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11" name="フローチャート: 判断 310"/>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2" name="フローチャート: 判断 311"/>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3" name="フローチャート: 判断 312"/>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164193</xdr:rowOff>
    </xdr:from>
    <xdr:to>
      <xdr:col>24</xdr:col>
      <xdr:colOff>114300</xdr:colOff>
      <xdr:row>106</xdr:row>
      <xdr:rowOff>94343</xdr:rowOff>
    </xdr:to>
    <xdr:sp macro="" textlink="">
      <xdr:nvSpPr>
        <xdr:cNvPr id="319" name="楕円 318"/>
        <xdr:cNvSpPr/>
      </xdr:nvSpPr>
      <xdr:spPr>
        <a:xfrm>
          <a:off x="4584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142620</xdr:rowOff>
    </xdr:from>
    <xdr:ext cx="405111" cy="259045"/>
    <xdr:sp macro="" textlink="">
      <xdr:nvSpPr>
        <xdr:cNvPr id="320" name="【市民会館】&#10;有形固定資産減価償却率該当値テキスト"/>
        <xdr:cNvSpPr txBox="1"/>
      </xdr:nvSpPr>
      <xdr:spPr>
        <a:xfrm>
          <a:off x="4673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89081</xdr:rowOff>
    </xdr:from>
    <xdr:to>
      <xdr:col>20</xdr:col>
      <xdr:colOff>38100</xdr:colOff>
      <xdr:row>107</xdr:row>
      <xdr:rowOff>19231</xdr:rowOff>
    </xdr:to>
    <xdr:sp macro="" textlink="">
      <xdr:nvSpPr>
        <xdr:cNvPr id="321" name="楕円 320"/>
        <xdr:cNvSpPr/>
      </xdr:nvSpPr>
      <xdr:spPr>
        <a:xfrm>
          <a:off x="3746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139881</xdr:rowOff>
    </xdr:to>
    <xdr:cxnSp macro="">
      <xdr:nvCxnSpPr>
        <xdr:cNvPr id="322" name="直線コネクタ 321"/>
        <xdr:cNvCxnSpPr/>
      </xdr:nvCxnSpPr>
      <xdr:spPr>
        <a:xfrm flipV="1">
          <a:off x="3797300" y="18217243"/>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46627</xdr:rowOff>
    </xdr:from>
    <xdr:to>
      <xdr:col>15</xdr:col>
      <xdr:colOff>101600</xdr:colOff>
      <xdr:row>106</xdr:row>
      <xdr:rowOff>148227</xdr:rowOff>
    </xdr:to>
    <xdr:sp macro="" textlink="">
      <xdr:nvSpPr>
        <xdr:cNvPr id="323" name="楕円 322"/>
        <xdr:cNvSpPr/>
      </xdr:nvSpPr>
      <xdr:spPr>
        <a:xfrm>
          <a:off x="2857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97427</xdr:rowOff>
    </xdr:from>
    <xdr:to>
      <xdr:col>19</xdr:col>
      <xdr:colOff>177800</xdr:colOff>
      <xdr:row>106</xdr:row>
      <xdr:rowOff>139881</xdr:rowOff>
    </xdr:to>
    <xdr:cxnSp macro="">
      <xdr:nvCxnSpPr>
        <xdr:cNvPr id="324" name="直線コネクタ 323"/>
        <xdr:cNvCxnSpPr/>
      </xdr:nvCxnSpPr>
      <xdr:spPr>
        <a:xfrm>
          <a:off x="2908300" y="182711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325" name="楕円 324"/>
        <xdr:cNvSpPr/>
      </xdr:nvSpPr>
      <xdr:spPr>
        <a:xfrm>
          <a:off x="196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97427</xdr:rowOff>
    </xdr:to>
    <xdr:cxnSp macro="">
      <xdr:nvCxnSpPr>
        <xdr:cNvPr id="326" name="直線コネクタ 325"/>
        <xdr:cNvCxnSpPr/>
      </xdr:nvCxnSpPr>
      <xdr:spPr>
        <a:xfrm>
          <a:off x="2019300" y="182270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131536</xdr:rowOff>
    </xdr:from>
    <xdr:to>
      <xdr:col>6</xdr:col>
      <xdr:colOff>38100</xdr:colOff>
      <xdr:row>106</xdr:row>
      <xdr:rowOff>61686</xdr:rowOff>
    </xdr:to>
    <xdr:sp macro="" textlink="">
      <xdr:nvSpPr>
        <xdr:cNvPr id="327" name="楕円 326"/>
        <xdr:cNvSpPr/>
      </xdr:nvSpPr>
      <xdr:spPr>
        <a:xfrm>
          <a:off x="1079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10886</xdr:rowOff>
    </xdr:from>
    <xdr:to>
      <xdr:col>10</xdr:col>
      <xdr:colOff>114300</xdr:colOff>
      <xdr:row>106</xdr:row>
      <xdr:rowOff>53339</xdr:rowOff>
    </xdr:to>
    <xdr:cxnSp macro="">
      <xdr:nvCxnSpPr>
        <xdr:cNvPr id="328" name="直線コネクタ 327"/>
        <xdr:cNvCxnSpPr/>
      </xdr:nvCxnSpPr>
      <xdr:spPr>
        <a:xfrm>
          <a:off x="1130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29"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30"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1"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2"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10358</xdr:rowOff>
    </xdr:from>
    <xdr:ext cx="405111" cy="259045"/>
    <xdr:sp macro="" textlink="">
      <xdr:nvSpPr>
        <xdr:cNvPr id="333" name="n_1mainValue【市民会館】&#10;有形固定資産減価償却率"/>
        <xdr:cNvSpPr txBox="1"/>
      </xdr:nvSpPr>
      <xdr:spPr>
        <a:xfrm>
          <a:off x="35820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139354</xdr:rowOff>
    </xdr:from>
    <xdr:ext cx="405111" cy="259045"/>
    <xdr:sp macro="" textlink="">
      <xdr:nvSpPr>
        <xdr:cNvPr id="334" name="n_2mainValue【市民会館】&#10;有形固定資産減価償却率"/>
        <xdr:cNvSpPr txBox="1"/>
      </xdr:nvSpPr>
      <xdr:spPr>
        <a:xfrm>
          <a:off x="2705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335" name="n_3mainValue【市民会館】&#10;有形固定資産減価償却率"/>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52813</xdr:rowOff>
    </xdr:from>
    <xdr:ext cx="405111" cy="259045"/>
    <xdr:sp macro="" textlink="">
      <xdr:nvSpPr>
        <xdr:cNvPr id="336" name="n_4mainValue【市民会館】&#10;有形固定資産減価償却率"/>
        <xdr:cNvSpPr txBox="1"/>
      </xdr:nvSpPr>
      <xdr:spPr>
        <a:xfrm>
          <a:off x="927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8" name="直線コネクタ 357"/>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9"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60" name="直線コネクタ 359"/>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61"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2" name="直線コネクタ 361"/>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363"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4" name="フローチャート: 判断 363"/>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5" name="フローチャート: 判断 364"/>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6" name="フローチャート: 判断 365"/>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7" name="フローチャート: 判断 366"/>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8" name="フローチャート: 判断 367"/>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14884</xdr:rowOff>
    </xdr:from>
    <xdr:to>
      <xdr:col>55</xdr:col>
      <xdr:colOff>50800</xdr:colOff>
      <xdr:row>108</xdr:row>
      <xdr:rowOff>116484</xdr:rowOff>
    </xdr:to>
    <xdr:sp macro="" textlink="">
      <xdr:nvSpPr>
        <xdr:cNvPr id="374" name="楕円 373"/>
        <xdr:cNvSpPr/>
      </xdr:nvSpPr>
      <xdr:spPr>
        <a:xfrm>
          <a:off x="104267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101261</xdr:rowOff>
    </xdr:from>
    <xdr:ext cx="469744" cy="259045"/>
    <xdr:sp macro="" textlink="">
      <xdr:nvSpPr>
        <xdr:cNvPr id="375" name="【市民会館】&#10;一人当たり面積該当値テキスト"/>
        <xdr:cNvSpPr txBox="1"/>
      </xdr:nvSpPr>
      <xdr:spPr>
        <a:xfrm>
          <a:off x="10515600" y="184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14884</xdr:rowOff>
    </xdr:from>
    <xdr:to>
      <xdr:col>50</xdr:col>
      <xdr:colOff>165100</xdr:colOff>
      <xdr:row>108</xdr:row>
      <xdr:rowOff>116484</xdr:rowOff>
    </xdr:to>
    <xdr:sp macro="" textlink="">
      <xdr:nvSpPr>
        <xdr:cNvPr id="376" name="楕円 375"/>
        <xdr:cNvSpPr/>
      </xdr:nvSpPr>
      <xdr:spPr>
        <a:xfrm>
          <a:off x="9588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65684</xdr:rowOff>
    </xdr:from>
    <xdr:to>
      <xdr:col>55</xdr:col>
      <xdr:colOff>0</xdr:colOff>
      <xdr:row>108</xdr:row>
      <xdr:rowOff>65684</xdr:rowOff>
    </xdr:to>
    <xdr:cxnSp macro="">
      <xdr:nvCxnSpPr>
        <xdr:cNvPr id="377" name="直線コネクタ 376"/>
        <xdr:cNvCxnSpPr/>
      </xdr:nvCxnSpPr>
      <xdr:spPr>
        <a:xfrm>
          <a:off x="9639300" y="18582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14884</xdr:rowOff>
    </xdr:from>
    <xdr:to>
      <xdr:col>46</xdr:col>
      <xdr:colOff>38100</xdr:colOff>
      <xdr:row>108</xdr:row>
      <xdr:rowOff>116484</xdr:rowOff>
    </xdr:to>
    <xdr:sp macro="" textlink="">
      <xdr:nvSpPr>
        <xdr:cNvPr id="378" name="楕円 377"/>
        <xdr:cNvSpPr/>
      </xdr:nvSpPr>
      <xdr:spPr>
        <a:xfrm>
          <a:off x="8699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65684</xdr:rowOff>
    </xdr:from>
    <xdr:to>
      <xdr:col>50</xdr:col>
      <xdr:colOff>114300</xdr:colOff>
      <xdr:row>108</xdr:row>
      <xdr:rowOff>65684</xdr:rowOff>
    </xdr:to>
    <xdr:cxnSp macro="">
      <xdr:nvCxnSpPr>
        <xdr:cNvPr id="379" name="直線コネクタ 378"/>
        <xdr:cNvCxnSpPr/>
      </xdr:nvCxnSpPr>
      <xdr:spPr>
        <a:xfrm>
          <a:off x="8750300" y="1858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14884</xdr:rowOff>
    </xdr:from>
    <xdr:to>
      <xdr:col>41</xdr:col>
      <xdr:colOff>101600</xdr:colOff>
      <xdr:row>108</xdr:row>
      <xdr:rowOff>116484</xdr:rowOff>
    </xdr:to>
    <xdr:sp macro="" textlink="">
      <xdr:nvSpPr>
        <xdr:cNvPr id="380" name="楕円 379"/>
        <xdr:cNvSpPr/>
      </xdr:nvSpPr>
      <xdr:spPr>
        <a:xfrm>
          <a:off x="7810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65684</xdr:rowOff>
    </xdr:from>
    <xdr:to>
      <xdr:col>45</xdr:col>
      <xdr:colOff>177800</xdr:colOff>
      <xdr:row>108</xdr:row>
      <xdr:rowOff>65684</xdr:rowOff>
    </xdr:to>
    <xdr:cxnSp macro="">
      <xdr:nvCxnSpPr>
        <xdr:cNvPr id="381" name="直線コネクタ 380"/>
        <xdr:cNvCxnSpPr/>
      </xdr:nvCxnSpPr>
      <xdr:spPr>
        <a:xfrm>
          <a:off x="7861300" y="1858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14884</xdr:rowOff>
    </xdr:from>
    <xdr:to>
      <xdr:col>36</xdr:col>
      <xdr:colOff>165100</xdr:colOff>
      <xdr:row>108</xdr:row>
      <xdr:rowOff>116484</xdr:rowOff>
    </xdr:to>
    <xdr:sp macro="" textlink="">
      <xdr:nvSpPr>
        <xdr:cNvPr id="382" name="楕円 381"/>
        <xdr:cNvSpPr/>
      </xdr:nvSpPr>
      <xdr:spPr>
        <a:xfrm>
          <a:off x="6921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65684</xdr:rowOff>
    </xdr:from>
    <xdr:to>
      <xdr:col>41</xdr:col>
      <xdr:colOff>50800</xdr:colOff>
      <xdr:row>108</xdr:row>
      <xdr:rowOff>65684</xdr:rowOff>
    </xdr:to>
    <xdr:cxnSp macro="">
      <xdr:nvCxnSpPr>
        <xdr:cNvPr id="383" name="直線コネクタ 382"/>
        <xdr:cNvCxnSpPr/>
      </xdr:nvCxnSpPr>
      <xdr:spPr>
        <a:xfrm>
          <a:off x="6972300" y="1858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384"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5"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86"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87"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107611</xdr:rowOff>
    </xdr:from>
    <xdr:ext cx="469744" cy="259045"/>
    <xdr:sp macro="" textlink="">
      <xdr:nvSpPr>
        <xdr:cNvPr id="388" name="n_1mainValue【市民会館】&#10;一人当たり面積"/>
        <xdr:cNvSpPr txBox="1"/>
      </xdr:nvSpPr>
      <xdr:spPr>
        <a:xfrm>
          <a:off x="93917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107611</xdr:rowOff>
    </xdr:from>
    <xdr:ext cx="469744" cy="259045"/>
    <xdr:sp macro="" textlink="">
      <xdr:nvSpPr>
        <xdr:cNvPr id="389" name="n_2mainValue【市民会館】&#10;一人当たり面積"/>
        <xdr:cNvSpPr txBox="1"/>
      </xdr:nvSpPr>
      <xdr:spPr>
        <a:xfrm>
          <a:off x="85154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107611</xdr:rowOff>
    </xdr:from>
    <xdr:ext cx="469744" cy="259045"/>
    <xdr:sp macro="" textlink="">
      <xdr:nvSpPr>
        <xdr:cNvPr id="390" name="n_3mainValue【市民会館】&#10;一人当たり面積"/>
        <xdr:cNvSpPr txBox="1"/>
      </xdr:nvSpPr>
      <xdr:spPr>
        <a:xfrm>
          <a:off x="76264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107611</xdr:rowOff>
    </xdr:from>
    <xdr:ext cx="469744" cy="259045"/>
    <xdr:sp macro="" textlink="">
      <xdr:nvSpPr>
        <xdr:cNvPr id="391" name="n_4mainValue【市民会館】&#10;一人当たり面積"/>
        <xdr:cNvSpPr txBox="1"/>
      </xdr:nvSpPr>
      <xdr:spPr>
        <a:xfrm>
          <a:off x="67374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7" name="直線コネクタ 416"/>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8"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9" name="直線コネクタ 418"/>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20"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1" name="直線コネクタ 420"/>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4" name="フローチャート: 判断 423"/>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5" name="フローチャート: 判断 424"/>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6" name="フローチャート: 判断 425"/>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7" name="フローチャート: 判断 426"/>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3" name="楕円 432"/>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4" name="【一般廃棄物処理施設】&#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435" name="楕円 434"/>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81099</xdr:rowOff>
    </xdr:from>
    <xdr:to>
      <xdr:col>85</xdr:col>
      <xdr:colOff>127000</xdr:colOff>
      <xdr:row>36</xdr:row>
      <xdr:rowOff>156210</xdr:rowOff>
    </xdr:to>
    <xdr:cxnSp macro="">
      <xdr:nvCxnSpPr>
        <xdr:cNvPr id="436" name="直線コネクタ 435"/>
        <xdr:cNvCxnSpPr/>
      </xdr:nvCxnSpPr>
      <xdr:spPr>
        <a:xfrm>
          <a:off x="15481300" y="625329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37" name="楕円 436"/>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81099</xdr:rowOff>
    </xdr:to>
    <xdr:cxnSp macro="">
      <xdr:nvCxnSpPr>
        <xdr:cNvPr id="438" name="直線コネクタ 437"/>
        <xdr:cNvCxnSpPr/>
      </xdr:nvCxnSpPr>
      <xdr:spPr>
        <a:xfrm>
          <a:off x="14592300" y="617982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39" name="楕円 438"/>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7620</xdr:rowOff>
    </xdr:to>
    <xdr:cxnSp macro="">
      <xdr:nvCxnSpPr>
        <xdr:cNvPr id="440" name="直線コネクタ 439"/>
        <xdr:cNvCxnSpPr/>
      </xdr:nvCxnSpPr>
      <xdr:spPr>
        <a:xfrm>
          <a:off x="13703300" y="612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4173</xdr:rowOff>
    </xdr:from>
    <xdr:to>
      <xdr:col>67</xdr:col>
      <xdr:colOff>101600</xdr:colOff>
      <xdr:row>35</xdr:row>
      <xdr:rowOff>105773</xdr:rowOff>
    </xdr:to>
    <xdr:sp macro="" textlink="">
      <xdr:nvSpPr>
        <xdr:cNvPr id="441" name="楕円 440"/>
        <xdr:cNvSpPr/>
      </xdr:nvSpPr>
      <xdr:spPr>
        <a:xfrm>
          <a:off x="1276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54973</xdr:rowOff>
    </xdr:from>
    <xdr:to>
      <xdr:col>71</xdr:col>
      <xdr:colOff>177800</xdr:colOff>
      <xdr:row>35</xdr:row>
      <xdr:rowOff>121920</xdr:rowOff>
    </xdr:to>
    <xdr:cxnSp macro="">
      <xdr:nvCxnSpPr>
        <xdr:cNvPr id="442" name="直線コネクタ 441"/>
        <xdr:cNvCxnSpPr/>
      </xdr:nvCxnSpPr>
      <xdr:spPr>
        <a:xfrm>
          <a:off x="12814300" y="605572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3"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4"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5"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6"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447" name="n_1mainValue【一般廃棄物処理施設】&#10;有形固定資産減価償却率"/>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48" name="n_2mainValue【一般廃棄物処理施設】&#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49" name="n_3mainValue【一般廃棄物処理施設】&#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122300</xdr:rowOff>
    </xdr:from>
    <xdr:ext cx="405111" cy="259045"/>
    <xdr:sp macro="" textlink="">
      <xdr:nvSpPr>
        <xdr:cNvPr id="450" name="n_4mainValue【一般廃棄物処理施設】&#10;有形固定資産減価償却率"/>
        <xdr:cNvSpPr txBox="1"/>
      </xdr:nvSpPr>
      <xdr:spPr>
        <a:xfrm>
          <a:off x="12611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0" name="テキスト ボックス 4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2" name="テキスト ボックス 4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6" name="直線コネクタ 475"/>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7"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8" name="直線コネクタ 477"/>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9"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80" name="直線コネクタ 479"/>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1"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2" name="フローチャート: 判断 481"/>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3" name="フローチャート: 判断 482"/>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4" name="フローチャート: 判断 483"/>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5" name="フローチャート: 判断 484"/>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6" name="フローチャート: 判断 485"/>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57567</xdr:rowOff>
    </xdr:from>
    <xdr:to>
      <xdr:col>116</xdr:col>
      <xdr:colOff>114300</xdr:colOff>
      <xdr:row>40</xdr:row>
      <xdr:rowOff>159167</xdr:rowOff>
    </xdr:to>
    <xdr:sp macro="" textlink="">
      <xdr:nvSpPr>
        <xdr:cNvPr id="492" name="楕円 491"/>
        <xdr:cNvSpPr/>
      </xdr:nvSpPr>
      <xdr:spPr>
        <a:xfrm>
          <a:off x="22110700" y="69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80444</xdr:rowOff>
    </xdr:from>
    <xdr:ext cx="599010" cy="259045"/>
    <xdr:sp macro="" textlink="">
      <xdr:nvSpPr>
        <xdr:cNvPr id="493" name="【一般廃棄物処理施設】&#10;一人当たり有形固定資産（償却資産）額該当値テキスト"/>
        <xdr:cNvSpPr txBox="1"/>
      </xdr:nvSpPr>
      <xdr:spPr>
        <a:xfrm>
          <a:off x="22199600" y="67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59575</xdr:rowOff>
    </xdr:from>
    <xdr:to>
      <xdr:col>112</xdr:col>
      <xdr:colOff>38100</xdr:colOff>
      <xdr:row>40</xdr:row>
      <xdr:rowOff>161175</xdr:rowOff>
    </xdr:to>
    <xdr:sp macro="" textlink="">
      <xdr:nvSpPr>
        <xdr:cNvPr id="494" name="楕円 493"/>
        <xdr:cNvSpPr/>
      </xdr:nvSpPr>
      <xdr:spPr>
        <a:xfrm>
          <a:off x="21272500" y="69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108367</xdr:rowOff>
    </xdr:from>
    <xdr:to>
      <xdr:col>116</xdr:col>
      <xdr:colOff>63500</xdr:colOff>
      <xdr:row>40</xdr:row>
      <xdr:rowOff>110375</xdr:rowOff>
    </xdr:to>
    <xdr:cxnSp macro="">
      <xdr:nvCxnSpPr>
        <xdr:cNvPr id="495" name="直線コネクタ 494"/>
        <xdr:cNvCxnSpPr/>
      </xdr:nvCxnSpPr>
      <xdr:spPr>
        <a:xfrm flipV="1">
          <a:off x="21323300" y="6966367"/>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58269</xdr:rowOff>
    </xdr:from>
    <xdr:to>
      <xdr:col>107</xdr:col>
      <xdr:colOff>101600</xdr:colOff>
      <xdr:row>40</xdr:row>
      <xdr:rowOff>159869</xdr:rowOff>
    </xdr:to>
    <xdr:sp macro="" textlink="">
      <xdr:nvSpPr>
        <xdr:cNvPr id="496" name="楕円 495"/>
        <xdr:cNvSpPr/>
      </xdr:nvSpPr>
      <xdr:spPr>
        <a:xfrm>
          <a:off x="20383500" y="6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109069</xdr:rowOff>
    </xdr:from>
    <xdr:to>
      <xdr:col>111</xdr:col>
      <xdr:colOff>177800</xdr:colOff>
      <xdr:row>40</xdr:row>
      <xdr:rowOff>110375</xdr:rowOff>
    </xdr:to>
    <xdr:cxnSp macro="">
      <xdr:nvCxnSpPr>
        <xdr:cNvPr id="497" name="直線コネクタ 496"/>
        <xdr:cNvCxnSpPr/>
      </xdr:nvCxnSpPr>
      <xdr:spPr>
        <a:xfrm>
          <a:off x="20434300" y="69670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61616</xdr:rowOff>
    </xdr:from>
    <xdr:to>
      <xdr:col>102</xdr:col>
      <xdr:colOff>165100</xdr:colOff>
      <xdr:row>40</xdr:row>
      <xdr:rowOff>163216</xdr:rowOff>
    </xdr:to>
    <xdr:sp macro="" textlink="">
      <xdr:nvSpPr>
        <xdr:cNvPr id="498" name="楕円 497"/>
        <xdr:cNvSpPr/>
      </xdr:nvSpPr>
      <xdr:spPr>
        <a:xfrm>
          <a:off x="19494500" y="69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109069</xdr:rowOff>
    </xdr:from>
    <xdr:to>
      <xdr:col>107</xdr:col>
      <xdr:colOff>50800</xdr:colOff>
      <xdr:row>40</xdr:row>
      <xdr:rowOff>112416</xdr:rowOff>
    </xdr:to>
    <xdr:cxnSp macro="">
      <xdr:nvCxnSpPr>
        <xdr:cNvPr id="499" name="直線コネクタ 498"/>
        <xdr:cNvCxnSpPr/>
      </xdr:nvCxnSpPr>
      <xdr:spPr>
        <a:xfrm flipV="1">
          <a:off x="19545300" y="6967069"/>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63619</xdr:rowOff>
    </xdr:from>
    <xdr:to>
      <xdr:col>98</xdr:col>
      <xdr:colOff>38100</xdr:colOff>
      <xdr:row>40</xdr:row>
      <xdr:rowOff>165219</xdr:rowOff>
    </xdr:to>
    <xdr:sp macro="" textlink="">
      <xdr:nvSpPr>
        <xdr:cNvPr id="500" name="楕円 499"/>
        <xdr:cNvSpPr/>
      </xdr:nvSpPr>
      <xdr:spPr>
        <a:xfrm>
          <a:off x="18605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112416</xdr:rowOff>
    </xdr:from>
    <xdr:to>
      <xdr:col>102</xdr:col>
      <xdr:colOff>114300</xdr:colOff>
      <xdr:row>40</xdr:row>
      <xdr:rowOff>114419</xdr:rowOff>
    </xdr:to>
    <xdr:cxnSp macro="">
      <xdr:nvCxnSpPr>
        <xdr:cNvPr id="501" name="直線コネクタ 500"/>
        <xdr:cNvCxnSpPr/>
      </xdr:nvCxnSpPr>
      <xdr:spPr>
        <a:xfrm flipV="1">
          <a:off x="18656300" y="69704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2"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3"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4"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5"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6252</xdr:rowOff>
    </xdr:from>
    <xdr:ext cx="534377" cy="259045"/>
    <xdr:sp macro="" textlink="">
      <xdr:nvSpPr>
        <xdr:cNvPr id="506" name="n_1mainValue【一般廃棄物処理施設】&#10;一人当たり有形固定資産（償却資産）額"/>
        <xdr:cNvSpPr txBox="1"/>
      </xdr:nvSpPr>
      <xdr:spPr>
        <a:xfrm>
          <a:off x="21043411" y="66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4946</xdr:rowOff>
    </xdr:from>
    <xdr:ext cx="534377" cy="259045"/>
    <xdr:sp macro="" textlink="">
      <xdr:nvSpPr>
        <xdr:cNvPr id="507" name="n_2mainValue【一般廃棄物処理施設】&#10;一人当たり有形固定資産（償却資産）額"/>
        <xdr:cNvSpPr txBox="1"/>
      </xdr:nvSpPr>
      <xdr:spPr>
        <a:xfrm>
          <a:off x="20167111" y="66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8293</xdr:rowOff>
    </xdr:from>
    <xdr:ext cx="534377" cy="259045"/>
    <xdr:sp macro="" textlink="">
      <xdr:nvSpPr>
        <xdr:cNvPr id="508" name="n_3mainValue【一般廃棄物処理施設】&#10;一人当たり有形固定資産（償却資産）額"/>
        <xdr:cNvSpPr txBox="1"/>
      </xdr:nvSpPr>
      <xdr:spPr>
        <a:xfrm>
          <a:off x="19278111" y="66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10296</xdr:rowOff>
    </xdr:from>
    <xdr:ext cx="534377" cy="259045"/>
    <xdr:sp macro="" textlink="">
      <xdr:nvSpPr>
        <xdr:cNvPr id="509" name="n_4mainValue【一般廃棄物処理施設】&#10;一人当たり有形固定資産（償却資産）額"/>
        <xdr:cNvSpPr txBox="1"/>
      </xdr:nvSpPr>
      <xdr:spPr>
        <a:xfrm>
          <a:off x="183891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5" name="直線コネクタ 534"/>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6"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7" name="直線コネクタ 536"/>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9" name="直線コネクタ 5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40"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1" name="フローチャート: 判断 540"/>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2" name="フローチャート: 判断 54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3" name="フローチャート: 判断 542"/>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4" name="フローチャート: 判断 543"/>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5" name="フローチャート: 判断 544"/>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51" name="楕円 550"/>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52" name="【保健センター・保健所】&#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53" name="楕円 552"/>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135527</xdr:rowOff>
    </xdr:to>
    <xdr:cxnSp macro="">
      <xdr:nvCxnSpPr>
        <xdr:cNvPr id="554" name="直線コネクタ 553"/>
        <xdr:cNvCxnSpPr/>
      </xdr:nvCxnSpPr>
      <xdr:spPr>
        <a:xfrm>
          <a:off x="15481300" y="105498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55" name="楕円 554"/>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91440</xdr:rowOff>
    </xdr:to>
    <xdr:cxnSp macro="">
      <xdr:nvCxnSpPr>
        <xdr:cNvPr id="556" name="直線コネクタ 555"/>
        <xdr:cNvCxnSpPr/>
      </xdr:nvCxnSpPr>
      <xdr:spPr>
        <a:xfrm>
          <a:off x="14592300" y="105058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57" name="楕円 556"/>
        <xdr:cNvSpPr/>
      </xdr:nvSpPr>
      <xdr:spPr>
        <a:xfrm>
          <a:off x="13652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47353</xdr:rowOff>
    </xdr:to>
    <xdr:cxnSp macro="">
      <xdr:nvCxnSpPr>
        <xdr:cNvPr id="558" name="直線コネクタ 557"/>
        <xdr:cNvCxnSpPr/>
      </xdr:nvCxnSpPr>
      <xdr:spPr>
        <a:xfrm>
          <a:off x="13703300" y="104617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78196</xdr:rowOff>
    </xdr:from>
    <xdr:to>
      <xdr:col>67</xdr:col>
      <xdr:colOff>101600</xdr:colOff>
      <xdr:row>61</xdr:row>
      <xdr:rowOff>8346</xdr:rowOff>
    </xdr:to>
    <xdr:sp macro="" textlink="">
      <xdr:nvSpPr>
        <xdr:cNvPr id="559" name="楕円 558"/>
        <xdr:cNvSpPr/>
      </xdr:nvSpPr>
      <xdr:spPr>
        <a:xfrm>
          <a:off x="12763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128996</xdr:rowOff>
    </xdr:from>
    <xdr:to>
      <xdr:col>71</xdr:col>
      <xdr:colOff>177800</xdr:colOff>
      <xdr:row>61</xdr:row>
      <xdr:rowOff>3266</xdr:rowOff>
    </xdr:to>
    <xdr:cxnSp macro="">
      <xdr:nvCxnSpPr>
        <xdr:cNvPr id="560" name="直線コネクタ 559"/>
        <xdr:cNvCxnSpPr/>
      </xdr:nvCxnSpPr>
      <xdr:spPr>
        <a:xfrm>
          <a:off x="12814300" y="10415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1"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2"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3"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4"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65" name="n_1mainValue【保健センター・保健所】&#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66" name="n_2mainValue【保健センター・保健所】&#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567" name="n_3mainValue【保健センター・保健所】&#10;有形固定資産減価償却率"/>
        <xdr:cNvSpPr txBox="1"/>
      </xdr:nvSpPr>
      <xdr:spPr>
        <a:xfrm>
          <a:off x="13500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8" name="n_4mainValue【保健センター・保健所】&#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2" name="直線コネクタ 591"/>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4" name="直線コネクタ 59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5"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6" name="直線コネクタ 595"/>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7"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8" name="フローチャート: 判断 597"/>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9" name="フローチャート: 判断 598"/>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00" name="フローチャート: 判断 599"/>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1" name="フローチャート: 判断 600"/>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2" name="フローチャート: 判断 601"/>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08" name="楕円 607"/>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09"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10" name="楕円 609"/>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611" name="直線コネクタ 610"/>
        <xdr:cNvCxnSpPr/>
      </xdr:nvCxnSpPr>
      <xdr:spPr>
        <a:xfrm flipV="1">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2" name="楕円 61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148590</xdr:rowOff>
    </xdr:to>
    <xdr:cxnSp macro="">
      <xdr:nvCxnSpPr>
        <xdr:cNvPr id="613" name="直線コネクタ 612"/>
        <xdr:cNvCxnSpPr/>
      </xdr:nvCxnSpPr>
      <xdr:spPr>
        <a:xfrm>
          <a:off x="20434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14" name="楕円 61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15" name="直線コネクタ 614"/>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616" name="楕円 615"/>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144780</xdr:rowOff>
    </xdr:to>
    <xdr:cxnSp macro="">
      <xdr:nvCxnSpPr>
        <xdr:cNvPr id="617" name="直線コネクタ 616"/>
        <xdr:cNvCxnSpPr/>
      </xdr:nvCxnSpPr>
      <xdr:spPr>
        <a:xfrm>
          <a:off x="18656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18"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9"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20"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22"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2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24"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625" name="n_4mainValue【保健センター・保健所】&#10;一人当たり面積"/>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50" name="直線コネクタ 649"/>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1"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2" name="直線コネクタ 651"/>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3"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4" name="直線コネクタ 653"/>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5"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6" name="フローチャート: 判断 655"/>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7" name="フローチャート: 判断 656"/>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8" name="フローチャート: 判断 657"/>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60" name="フローチャート: 判断 659"/>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666" name="楕円 665"/>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667" name="【消防施設】&#10;有形固定資産減価償却率該当値テキスト"/>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68" name="楕円 667"/>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82</xdr:row>
      <xdr:rowOff>160020</xdr:rowOff>
    </xdr:to>
    <xdr:cxnSp macro="">
      <xdr:nvCxnSpPr>
        <xdr:cNvPr id="669" name="直線コネクタ 668"/>
        <xdr:cNvCxnSpPr/>
      </xdr:nvCxnSpPr>
      <xdr:spPr>
        <a:xfrm>
          <a:off x="15481300" y="14184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670" name="楕円 669"/>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82</xdr:row>
      <xdr:rowOff>125730</xdr:rowOff>
    </xdr:to>
    <xdr:cxnSp macro="">
      <xdr:nvCxnSpPr>
        <xdr:cNvPr id="671" name="直線コネクタ 670"/>
        <xdr:cNvCxnSpPr/>
      </xdr:nvCxnSpPr>
      <xdr:spPr>
        <a:xfrm>
          <a:off x="14592300" y="1414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672" name="楕円 671"/>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89536</xdr:rowOff>
    </xdr:to>
    <xdr:cxnSp macro="">
      <xdr:nvCxnSpPr>
        <xdr:cNvPr id="673" name="直線コネクタ 672"/>
        <xdr:cNvCxnSpPr/>
      </xdr:nvCxnSpPr>
      <xdr:spPr>
        <a:xfrm>
          <a:off x="13703300" y="1411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674" name="楕円 673"/>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53339</xdr:rowOff>
    </xdr:to>
    <xdr:cxnSp macro="">
      <xdr:nvCxnSpPr>
        <xdr:cNvPr id="675" name="直線コネクタ 674"/>
        <xdr:cNvCxnSpPr/>
      </xdr:nvCxnSpPr>
      <xdr:spPr>
        <a:xfrm>
          <a:off x="12814300" y="1407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6"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7"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9"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680" name="n_1main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681" name="n_2mainValue【消防施設】&#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682" name="n_3mainValue【消防施設】&#10;有形固定資産減価償却率"/>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683" name="n_4mainValue【消防施設】&#10;有形固定資産減価償却率"/>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9" name="直線コネクタ 708"/>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10"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1" name="直線コネクタ 710"/>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2"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3" name="直線コネクタ 712"/>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4"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5" name="フローチャート: 判断 714"/>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6" name="フローチャート: 判断 715"/>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7" name="フローチャート: 判断 716"/>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8" name="フローチャート: 判断 717"/>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9" name="フローチャート: 判断 718"/>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64588</xdr:rowOff>
    </xdr:from>
    <xdr:to>
      <xdr:col>116</xdr:col>
      <xdr:colOff>114300</xdr:colOff>
      <xdr:row>86</xdr:row>
      <xdr:rowOff>166188</xdr:rowOff>
    </xdr:to>
    <xdr:sp macro="" textlink="">
      <xdr:nvSpPr>
        <xdr:cNvPr id="725" name="楕円 724"/>
        <xdr:cNvSpPr/>
      </xdr:nvSpPr>
      <xdr:spPr>
        <a:xfrm>
          <a:off x="221107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150965</xdr:rowOff>
    </xdr:from>
    <xdr:ext cx="469744" cy="259045"/>
    <xdr:sp macro="" textlink="">
      <xdr:nvSpPr>
        <xdr:cNvPr id="726" name="【消防施設】&#10;一人当たり面積該当値テキスト"/>
        <xdr:cNvSpPr txBox="1"/>
      </xdr:nvSpPr>
      <xdr:spPr>
        <a:xfrm>
          <a:off x="22199600" y="14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64588</xdr:rowOff>
    </xdr:from>
    <xdr:to>
      <xdr:col>112</xdr:col>
      <xdr:colOff>38100</xdr:colOff>
      <xdr:row>86</xdr:row>
      <xdr:rowOff>166188</xdr:rowOff>
    </xdr:to>
    <xdr:sp macro="" textlink="">
      <xdr:nvSpPr>
        <xdr:cNvPr id="727" name="楕円 726"/>
        <xdr:cNvSpPr/>
      </xdr:nvSpPr>
      <xdr:spPr>
        <a:xfrm>
          <a:off x="21272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115388</xdr:rowOff>
    </xdr:from>
    <xdr:to>
      <xdr:col>116</xdr:col>
      <xdr:colOff>63500</xdr:colOff>
      <xdr:row>86</xdr:row>
      <xdr:rowOff>115388</xdr:rowOff>
    </xdr:to>
    <xdr:cxnSp macro="">
      <xdr:nvCxnSpPr>
        <xdr:cNvPr id="728" name="直線コネクタ 727"/>
        <xdr:cNvCxnSpPr/>
      </xdr:nvCxnSpPr>
      <xdr:spPr>
        <a:xfrm>
          <a:off x="21323300" y="14860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64588</xdr:rowOff>
    </xdr:from>
    <xdr:to>
      <xdr:col>107</xdr:col>
      <xdr:colOff>101600</xdr:colOff>
      <xdr:row>86</xdr:row>
      <xdr:rowOff>166188</xdr:rowOff>
    </xdr:to>
    <xdr:sp macro="" textlink="">
      <xdr:nvSpPr>
        <xdr:cNvPr id="729" name="楕円 728"/>
        <xdr:cNvSpPr/>
      </xdr:nvSpPr>
      <xdr:spPr>
        <a:xfrm>
          <a:off x="20383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115388</xdr:rowOff>
    </xdr:from>
    <xdr:to>
      <xdr:col>111</xdr:col>
      <xdr:colOff>177800</xdr:colOff>
      <xdr:row>86</xdr:row>
      <xdr:rowOff>115388</xdr:rowOff>
    </xdr:to>
    <xdr:cxnSp macro="">
      <xdr:nvCxnSpPr>
        <xdr:cNvPr id="730" name="直線コネクタ 729"/>
        <xdr:cNvCxnSpPr/>
      </xdr:nvCxnSpPr>
      <xdr:spPr>
        <a:xfrm>
          <a:off x="20434300" y="14860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64588</xdr:rowOff>
    </xdr:from>
    <xdr:to>
      <xdr:col>102</xdr:col>
      <xdr:colOff>165100</xdr:colOff>
      <xdr:row>86</xdr:row>
      <xdr:rowOff>166188</xdr:rowOff>
    </xdr:to>
    <xdr:sp macro="" textlink="">
      <xdr:nvSpPr>
        <xdr:cNvPr id="731" name="楕円 730"/>
        <xdr:cNvSpPr/>
      </xdr:nvSpPr>
      <xdr:spPr>
        <a:xfrm>
          <a:off x="19494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115388</xdr:rowOff>
    </xdr:from>
    <xdr:to>
      <xdr:col>107</xdr:col>
      <xdr:colOff>50800</xdr:colOff>
      <xdr:row>86</xdr:row>
      <xdr:rowOff>115388</xdr:rowOff>
    </xdr:to>
    <xdr:cxnSp macro="">
      <xdr:nvCxnSpPr>
        <xdr:cNvPr id="732" name="直線コネクタ 731"/>
        <xdr:cNvCxnSpPr/>
      </xdr:nvCxnSpPr>
      <xdr:spPr>
        <a:xfrm>
          <a:off x="19545300" y="14860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64588</xdr:rowOff>
    </xdr:from>
    <xdr:to>
      <xdr:col>98</xdr:col>
      <xdr:colOff>38100</xdr:colOff>
      <xdr:row>86</xdr:row>
      <xdr:rowOff>166188</xdr:rowOff>
    </xdr:to>
    <xdr:sp macro="" textlink="">
      <xdr:nvSpPr>
        <xdr:cNvPr id="733" name="楕円 732"/>
        <xdr:cNvSpPr/>
      </xdr:nvSpPr>
      <xdr:spPr>
        <a:xfrm>
          <a:off x="18605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115388</xdr:rowOff>
    </xdr:from>
    <xdr:to>
      <xdr:col>102</xdr:col>
      <xdr:colOff>114300</xdr:colOff>
      <xdr:row>86</xdr:row>
      <xdr:rowOff>115388</xdr:rowOff>
    </xdr:to>
    <xdr:cxnSp macro="">
      <xdr:nvCxnSpPr>
        <xdr:cNvPr id="734" name="直線コネクタ 733"/>
        <xdr:cNvCxnSpPr/>
      </xdr:nvCxnSpPr>
      <xdr:spPr>
        <a:xfrm>
          <a:off x="18656300" y="14860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5"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6"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7"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8"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157315</xdr:rowOff>
    </xdr:from>
    <xdr:ext cx="469744" cy="259045"/>
    <xdr:sp macro="" textlink="">
      <xdr:nvSpPr>
        <xdr:cNvPr id="739" name="n_1mainValue【消防施設】&#10;一人当たり面積"/>
        <xdr:cNvSpPr txBox="1"/>
      </xdr:nvSpPr>
      <xdr:spPr>
        <a:xfrm>
          <a:off x="210757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157315</xdr:rowOff>
    </xdr:from>
    <xdr:ext cx="469744" cy="259045"/>
    <xdr:sp macro="" textlink="">
      <xdr:nvSpPr>
        <xdr:cNvPr id="740" name="n_2mainValue【消防施設】&#10;一人当たり面積"/>
        <xdr:cNvSpPr txBox="1"/>
      </xdr:nvSpPr>
      <xdr:spPr>
        <a:xfrm>
          <a:off x="20199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157315</xdr:rowOff>
    </xdr:from>
    <xdr:ext cx="469744" cy="259045"/>
    <xdr:sp macro="" textlink="">
      <xdr:nvSpPr>
        <xdr:cNvPr id="741" name="n_3mainValue【消防施設】&#10;一人当たり面積"/>
        <xdr:cNvSpPr txBox="1"/>
      </xdr:nvSpPr>
      <xdr:spPr>
        <a:xfrm>
          <a:off x="19310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157315</xdr:rowOff>
    </xdr:from>
    <xdr:ext cx="469744" cy="259045"/>
    <xdr:sp macro="" textlink="">
      <xdr:nvSpPr>
        <xdr:cNvPr id="742" name="n_4mainValue【消防施設】&#10;一人当たり面積"/>
        <xdr:cNvSpPr txBox="1"/>
      </xdr:nvSpPr>
      <xdr:spPr>
        <a:xfrm>
          <a:off x="18421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8" name="直線コネクタ 767"/>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1"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2" name="直線コネクタ 771"/>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3"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4" name="フローチャート: 判断 77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5" name="フローチャート: 判断 774"/>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6" name="フローチャート: 判断 775"/>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7" name="フローチャート: 判断 776"/>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8" name="フローチャート: 判断 777"/>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784" name="楕円 783"/>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785" name="【庁舎】&#10;有形固定資産減価償却率該当値テキスト"/>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86" name="楕円 785"/>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123552</xdr:rowOff>
    </xdr:to>
    <xdr:cxnSp macro="">
      <xdr:nvCxnSpPr>
        <xdr:cNvPr id="787" name="直線コネクタ 786"/>
        <xdr:cNvCxnSpPr/>
      </xdr:nvCxnSpPr>
      <xdr:spPr>
        <a:xfrm>
          <a:off x="15481300" y="1775514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88" name="楕円 787"/>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95794</xdr:rowOff>
    </xdr:to>
    <xdr:cxnSp macro="">
      <xdr:nvCxnSpPr>
        <xdr:cNvPr id="789" name="直線コネクタ 788"/>
        <xdr:cNvCxnSpPr/>
      </xdr:nvCxnSpPr>
      <xdr:spPr>
        <a:xfrm>
          <a:off x="14592300" y="1772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156029</xdr:rowOff>
    </xdr:from>
    <xdr:to>
      <xdr:col>72</xdr:col>
      <xdr:colOff>38100</xdr:colOff>
      <xdr:row>103</xdr:row>
      <xdr:rowOff>86179</xdr:rowOff>
    </xdr:to>
    <xdr:sp macro="" textlink="">
      <xdr:nvSpPr>
        <xdr:cNvPr id="790" name="楕円 789"/>
        <xdr:cNvSpPr/>
      </xdr:nvSpPr>
      <xdr:spPr>
        <a:xfrm>
          <a:off x="13652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103</xdr:row>
      <xdr:rowOff>64770</xdr:rowOff>
    </xdr:to>
    <xdr:cxnSp macro="">
      <xdr:nvCxnSpPr>
        <xdr:cNvPr id="791" name="直線コネクタ 790"/>
        <xdr:cNvCxnSpPr/>
      </xdr:nvCxnSpPr>
      <xdr:spPr>
        <a:xfrm>
          <a:off x="13703300" y="176947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121738</xdr:rowOff>
    </xdr:from>
    <xdr:to>
      <xdr:col>67</xdr:col>
      <xdr:colOff>101600</xdr:colOff>
      <xdr:row>103</xdr:row>
      <xdr:rowOff>51888</xdr:rowOff>
    </xdr:to>
    <xdr:sp macro="" textlink="">
      <xdr:nvSpPr>
        <xdr:cNvPr id="792" name="楕円 791"/>
        <xdr:cNvSpPr/>
      </xdr:nvSpPr>
      <xdr:spPr>
        <a:xfrm>
          <a:off x="12763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xdr:rowOff>
    </xdr:from>
    <xdr:to>
      <xdr:col>71</xdr:col>
      <xdr:colOff>177800</xdr:colOff>
      <xdr:row>103</xdr:row>
      <xdr:rowOff>35379</xdr:rowOff>
    </xdr:to>
    <xdr:cxnSp macro="">
      <xdr:nvCxnSpPr>
        <xdr:cNvPr id="793" name="直線コネクタ 792"/>
        <xdr:cNvCxnSpPr/>
      </xdr:nvCxnSpPr>
      <xdr:spPr>
        <a:xfrm>
          <a:off x="12814300" y="176604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94"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5"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6"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7"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98"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99"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102706</xdr:rowOff>
    </xdr:from>
    <xdr:ext cx="405111" cy="259045"/>
    <xdr:sp macro="" textlink="">
      <xdr:nvSpPr>
        <xdr:cNvPr id="800" name="n_3mainValue【庁舎】&#10;有形固定資産減価償却率"/>
        <xdr:cNvSpPr txBox="1"/>
      </xdr:nvSpPr>
      <xdr:spPr>
        <a:xfrm>
          <a:off x="13500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68415</xdr:rowOff>
    </xdr:from>
    <xdr:ext cx="405111" cy="259045"/>
    <xdr:sp macro="" textlink="">
      <xdr:nvSpPr>
        <xdr:cNvPr id="801" name="n_4mainValue【庁舎】&#10;有形固定資産減価償却率"/>
        <xdr:cNvSpPr txBox="1"/>
      </xdr:nvSpPr>
      <xdr:spPr>
        <a:xfrm>
          <a:off x="12611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5" name="直線コネクタ 824"/>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6"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7" name="直線コネクタ 826"/>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8"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9" name="直線コネクタ 828"/>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30"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1" name="フローチャート: 判断 830"/>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2" name="フローチャート: 判断 831"/>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3" name="フローチャート: 判断 832"/>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4" name="フローチャート: 判断 833"/>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5" name="フローチャート: 判断 834"/>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41" name="楕円 840"/>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86123</xdr:rowOff>
    </xdr:from>
    <xdr:ext cx="469744" cy="259045"/>
    <xdr:sp macro="" textlink="">
      <xdr:nvSpPr>
        <xdr:cNvPr id="842" name="【庁舎】&#10;一人当たり面積該当値テキスト"/>
        <xdr:cNvSpPr txBox="1"/>
      </xdr:nvSpPr>
      <xdr:spPr>
        <a:xfrm>
          <a:off x="22199600"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43" name="楕円 842"/>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44" name="直線コネクタ 843"/>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106935</xdr:rowOff>
    </xdr:from>
    <xdr:to>
      <xdr:col>107</xdr:col>
      <xdr:colOff>101600</xdr:colOff>
      <xdr:row>108</xdr:row>
      <xdr:rowOff>37085</xdr:rowOff>
    </xdr:to>
    <xdr:sp macro="" textlink="">
      <xdr:nvSpPr>
        <xdr:cNvPr id="845" name="楕円 844"/>
        <xdr:cNvSpPr/>
      </xdr:nvSpPr>
      <xdr:spPr>
        <a:xfrm>
          <a:off x="20383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157735</xdr:rowOff>
    </xdr:from>
    <xdr:to>
      <xdr:col>111</xdr:col>
      <xdr:colOff>177800</xdr:colOff>
      <xdr:row>107</xdr:row>
      <xdr:rowOff>158496</xdr:rowOff>
    </xdr:to>
    <xdr:cxnSp macro="">
      <xdr:nvCxnSpPr>
        <xdr:cNvPr id="846" name="直線コネクタ 845"/>
        <xdr:cNvCxnSpPr/>
      </xdr:nvCxnSpPr>
      <xdr:spPr>
        <a:xfrm>
          <a:off x="20434300" y="1850288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106935</xdr:rowOff>
    </xdr:from>
    <xdr:to>
      <xdr:col>102</xdr:col>
      <xdr:colOff>165100</xdr:colOff>
      <xdr:row>108</xdr:row>
      <xdr:rowOff>37085</xdr:rowOff>
    </xdr:to>
    <xdr:sp macro="" textlink="">
      <xdr:nvSpPr>
        <xdr:cNvPr id="847" name="楕円 846"/>
        <xdr:cNvSpPr/>
      </xdr:nvSpPr>
      <xdr:spPr>
        <a:xfrm>
          <a:off x="19494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157735</xdr:rowOff>
    </xdr:from>
    <xdr:to>
      <xdr:col>107</xdr:col>
      <xdr:colOff>50800</xdr:colOff>
      <xdr:row>107</xdr:row>
      <xdr:rowOff>157735</xdr:rowOff>
    </xdr:to>
    <xdr:cxnSp macro="">
      <xdr:nvCxnSpPr>
        <xdr:cNvPr id="848" name="直線コネクタ 847"/>
        <xdr:cNvCxnSpPr/>
      </xdr:nvCxnSpPr>
      <xdr:spPr>
        <a:xfrm>
          <a:off x="19545300" y="1850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106935</xdr:rowOff>
    </xdr:from>
    <xdr:to>
      <xdr:col>98</xdr:col>
      <xdr:colOff>38100</xdr:colOff>
      <xdr:row>108</xdr:row>
      <xdr:rowOff>37085</xdr:rowOff>
    </xdr:to>
    <xdr:sp macro="" textlink="">
      <xdr:nvSpPr>
        <xdr:cNvPr id="849" name="楕円 848"/>
        <xdr:cNvSpPr/>
      </xdr:nvSpPr>
      <xdr:spPr>
        <a:xfrm>
          <a:off x="18605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157735</xdr:rowOff>
    </xdr:from>
    <xdr:to>
      <xdr:col>102</xdr:col>
      <xdr:colOff>114300</xdr:colOff>
      <xdr:row>107</xdr:row>
      <xdr:rowOff>157735</xdr:rowOff>
    </xdr:to>
    <xdr:cxnSp macro="">
      <xdr:nvCxnSpPr>
        <xdr:cNvPr id="850" name="直線コネクタ 849"/>
        <xdr:cNvCxnSpPr/>
      </xdr:nvCxnSpPr>
      <xdr:spPr>
        <a:xfrm>
          <a:off x="18656300" y="1850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1"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2"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3"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4"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55" name="n_1mainValue【庁舎】&#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28212</xdr:rowOff>
    </xdr:from>
    <xdr:ext cx="469744" cy="259045"/>
    <xdr:sp macro="" textlink="">
      <xdr:nvSpPr>
        <xdr:cNvPr id="856" name="n_2mainValue【庁舎】&#10;一人当たり面積"/>
        <xdr:cNvSpPr txBox="1"/>
      </xdr:nvSpPr>
      <xdr:spPr>
        <a:xfrm>
          <a:off x="20199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28212</xdr:rowOff>
    </xdr:from>
    <xdr:ext cx="469744" cy="259045"/>
    <xdr:sp macro="" textlink="">
      <xdr:nvSpPr>
        <xdr:cNvPr id="857" name="n_3mainValue【庁舎】&#10;一人当たり面積"/>
        <xdr:cNvSpPr txBox="1"/>
      </xdr:nvSpPr>
      <xdr:spPr>
        <a:xfrm>
          <a:off x="19310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28212</xdr:rowOff>
    </xdr:from>
    <xdr:ext cx="469744" cy="259045"/>
    <xdr:sp macro="" textlink="">
      <xdr:nvSpPr>
        <xdr:cNvPr id="858" name="n_4mainValue【庁舎】&#10;一人当たり面積"/>
        <xdr:cNvSpPr txBox="1"/>
      </xdr:nvSpPr>
      <xdr:spPr>
        <a:xfrm>
          <a:off x="18421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・類似団体内平均値と比較して特に有形固定資産減価償却率が高くなっている施設は、図書館、保健センター・保健所、市民会館の項目である。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図書館は建築年数が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年、保健センターに隣接する休日急病診療所は建築年数が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年、市民プラザは建築年数が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年経過し、それぞれ老朽化が進んでいる。平成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基づき、図書館と市民プラザとの複合化や、保健センター・休日急病診療所については総合体育文化センターとの複合化等を検討し、より利便性の向上や施設間の相乗効果が期待できる施設の整備、運営に取り組んで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・類似団体内平均値と比較して特に有形固定資産減価償却率が低くなっている施設は、一般廃棄物処理施設の項目であり、要因としては小牧岩倉衛生組合のごみ処理施設を更新したためである。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財政力指数は、前年度横ばいの</a:t>
          </a:r>
          <a:r>
            <a:rPr kumimoji="1" lang="en-US" altLang="ja-JP" sz="900">
              <a:latin typeface="ＭＳ Ｐゴシック" panose="020B0600070205080204" pitchFamily="50" charset="-128"/>
              <a:ea typeface="ＭＳ Ｐゴシック" panose="020B0600070205080204" pitchFamily="50" charset="-128"/>
            </a:rPr>
            <a:t>0.82</a:t>
          </a:r>
          <a:r>
            <a:rPr kumimoji="1" lang="ja-JP" altLang="en-US" sz="900">
              <a:latin typeface="ＭＳ Ｐゴシック" panose="020B0600070205080204" pitchFamily="50" charset="-128"/>
              <a:ea typeface="ＭＳ Ｐゴシック" panose="020B0600070205080204" pitchFamily="50" charset="-128"/>
            </a:rPr>
            <a:t>となった。県平均を下回っているものの、全国平均や類似団体平均を大きく上回る値となった。　</a:t>
          </a:r>
        </a:p>
        <a:p>
          <a:r>
            <a:rPr kumimoji="1" lang="ja-JP" altLang="en-US" sz="900">
              <a:latin typeface="ＭＳ Ｐゴシック" panose="020B0600070205080204" pitchFamily="50" charset="-128"/>
              <a:ea typeface="ＭＳ Ｐゴシック" panose="020B0600070205080204" pitchFamily="50" charset="-128"/>
            </a:rPr>
            <a:t>　高齢化の進展、医療の高度化、福祉の多様化、幼児教育・保育の無償化等により社会福祉費や高齢者保健福祉費、その他の教育費等が増加したため分母となる基準財政需要額が増となった。また、消費税率の引上げによる地方消費税交付金の増収等により分子となる基準財政収入額が増となり、分母分子ともに増となったことで財政力指数が横ばいとなった。</a:t>
          </a:r>
        </a:p>
        <a:p>
          <a:r>
            <a:rPr kumimoji="1" lang="ja-JP" altLang="en-US" sz="900">
              <a:latin typeface="ＭＳ Ｐゴシック" panose="020B0600070205080204" pitchFamily="50" charset="-128"/>
              <a:ea typeface="ＭＳ Ｐゴシック" panose="020B0600070205080204" pitchFamily="50" charset="-128"/>
            </a:rPr>
            <a:t>　今後は社会保障事業費の増加に加えて、公共施設の再配置や長寿命化等に係る経費も要するため、経費の大幅な増額が見込まれる。</a:t>
          </a:r>
        </a:p>
        <a:p>
          <a:r>
            <a:rPr kumimoji="1" lang="ja-JP" altLang="en-US" sz="900">
              <a:latin typeface="ＭＳ Ｐゴシック" panose="020B0600070205080204" pitchFamily="50" charset="-128"/>
              <a:ea typeface="ＭＳ Ｐゴシック" panose="020B0600070205080204" pitchFamily="50" charset="-128"/>
            </a:rPr>
            <a:t>　こうした状況において、限られた財源、資源を有効に活用し、事業の選択と集中による徹底的な見直しを行い、健全な財政を堅持しながら将来世代へつなぐための事業にも積極的に努めていく。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27517</xdr:rowOff>
    </xdr:to>
    <xdr:cxnSp macro="">
      <xdr:nvCxnSpPr>
        <xdr:cNvPr id="69" name="直線コネクタ 68"/>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xdr:cNvCxnSpPr/>
      </xdr:nvCxnSpPr>
      <xdr:spPr>
        <a:xfrm>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27517</xdr:rowOff>
    </xdr:to>
    <xdr:cxnSp macro="">
      <xdr:nvCxnSpPr>
        <xdr:cNvPr id="75" name="直線コネクタ 74"/>
        <xdr:cNvCxnSpPr/>
      </xdr:nvCxnSpPr>
      <xdr:spPr>
        <a:xfrm flipV="1">
          <a:off x="2336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xdr:cNvCxnSpPr/>
      </xdr:nvCxnSpPr>
      <xdr:spPr>
        <a:xfrm flipV="1">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ポイント悪化した</a:t>
          </a:r>
          <a:r>
            <a:rPr kumimoji="1" lang="en-US" altLang="ja-JP" sz="1100">
              <a:latin typeface="ＭＳ Ｐゴシック" panose="020B0600070205080204" pitchFamily="50" charset="-128"/>
              <a:ea typeface="ＭＳ Ｐゴシック" panose="020B0600070205080204" pitchFamily="50" charset="-128"/>
            </a:rPr>
            <a:t>89.0</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p>
        <a:p>
          <a:r>
            <a:rPr kumimoji="1" lang="ja-JP" altLang="en-US" sz="1100">
              <a:latin typeface="ＭＳ Ｐゴシック" panose="020B0600070205080204" pitchFamily="50" charset="-128"/>
              <a:ea typeface="ＭＳ Ｐゴシック" panose="020B0600070205080204" pitchFamily="50" charset="-128"/>
            </a:rPr>
            <a:t>　分母を構成する経常一般財源等のうち市税、地方消費税交付金、普通交付税等が増となったことにより分母全体で増となった。一方で、分子を構成する経常経費充当一般財源等では、人件費、繰出金、補助費等の充当額が増となったことで分子全体でも増となった。分母分子ともに増加したが、分母の伸び率を分子の伸び率が上回ったことで比率が悪化した。</a:t>
          </a:r>
        </a:p>
        <a:p>
          <a:r>
            <a:rPr kumimoji="1" lang="ja-JP" altLang="en-US" sz="1100">
              <a:latin typeface="ＭＳ Ｐゴシック" panose="020B0600070205080204" pitchFamily="50" charset="-128"/>
              <a:ea typeface="ＭＳ Ｐゴシック" panose="020B0600070205080204" pitchFamily="50" charset="-128"/>
            </a:rPr>
            <a:t>　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104775</xdr:rowOff>
    </xdr:to>
    <xdr:cxnSp macro="">
      <xdr:nvCxnSpPr>
        <xdr:cNvPr id="128" name="直線コネクタ 127"/>
        <xdr:cNvCxnSpPr/>
      </xdr:nvCxnSpPr>
      <xdr:spPr>
        <a:xfrm>
          <a:off x="4114800" y="1060196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50482</xdr:rowOff>
    </xdr:to>
    <xdr:cxnSp macro="">
      <xdr:nvCxnSpPr>
        <xdr:cNvPr id="131" name="直線コネクタ 130"/>
        <xdr:cNvCxnSpPr/>
      </xdr:nvCxnSpPr>
      <xdr:spPr>
        <a:xfrm flipV="1">
          <a:off x="3225800" y="106019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65088</xdr:rowOff>
    </xdr:from>
    <xdr:to>
      <xdr:col>15</xdr:col>
      <xdr:colOff>82550</xdr:colOff>
      <xdr:row>62</xdr:row>
      <xdr:rowOff>50482</xdr:rowOff>
    </xdr:to>
    <xdr:cxnSp macro="">
      <xdr:nvCxnSpPr>
        <xdr:cNvPr id="134" name="直線コネクタ 133"/>
        <xdr:cNvCxnSpPr/>
      </xdr:nvCxnSpPr>
      <xdr:spPr>
        <a:xfrm>
          <a:off x="2336800" y="105235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53022</xdr:rowOff>
    </xdr:from>
    <xdr:to>
      <xdr:col>11</xdr:col>
      <xdr:colOff>31750</xdr:colOff>
      <xdr:row>61</xdr:row>
      <xdr:rowOff>65088</xdr:rowOff>
    </xdr:to>
    <xdr:cxnSp macro="">
      <xdr:nvCxnSpPr>
        <xdr:cNvPr id="137" name="直線コネクタ 136"/>
        <xdr:cNvCxnSpPr/>
      </xdr:nvCxnSpPr>
      <xdr:spPr>
        <a:xfrm>
          <a:off x="1447800" y="105114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7" name="楕円 146"/>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8"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126065</xdr:rowOff>
    </xdr:from>
    <xdr:ext cx="762000" cy="259045"/>
    <xdr:sp macro="" textlink="">
      <xdr:nvSpPr>
        <xdr:cNvPr id="154" name="テキスト ボックス 153"/>
        <xdr:cNvSpPr txBox="1"/>
      </xdr:nvSpPr>
      <xdr:spPr>
        <a:xfrm>
          <a:off x="1955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2222</xdr:rowOff>
    </xdr:from>
    <xdr:to>
      <xdr:col>7</xdr:col>
      <xdr:colOff>31750</xdr:colOff>
      <xdr:row>61</xdr:row>
      <xdr:rowOff>103822</xdr:rowOff>
    </xdr:to>
    <xdr:sp macro="" textlink="">
      <xdr:nvSpPr>
        <xdr:cNvPr id="155" name="楕円 154"/>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113999</xdr:rowOff>
    </xdr:from>
    <xdr:ext cx="762000" cy="259045"/>
    <xdr:sp macro="" textlink="">
      <xdr:nvSpPr>
        <xdr:cNvPr id="156" name="テキスト ボックス 155"/>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万円程度下回っている。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これは、高い割合を占める人件費と物件費のいずれもが類似団体平均を大きく下回っているためである。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p>
        <a:p>
          <a:r>
            <a:rPr kumimoji="1" lang="ja-JP" altLang="en-US" sz="12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164497</xdr:rowOff>
    </xdr:from>
    <xdr:to>
      <xdr:col>23</xdr:col>
      <xdr:colOff>133350</xdr:colOff>
      <xdr:row>81</xdr:row>
      <xdr:rowOff>128319</xdr:rowOff>
    </xdr:to>
    <xdr:cxnSp macro="">
      <xdr:nvCxnSpPr>
        <xdr:cNvPr id="191" name="直線コネクタ 190"/>
        <xdr:cNvCxnSpPr/>
      </xdr:nvCxnSpPr>
      <xdr:spPr>
        <a:xfrm>
          <a:off x="4114800" y="13880497"/>
          <a:ext cx="838200" cy="1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124771</xdr:rowOff>
    </xdr:from>
    <xdr:to>
      <xdr:col>19</xdr:col>
      <xdr:colOff>133350</xdr:colOff>
      <xdr:row>80</xdr:row>
      <xdr:rowOff>164497</xdr:rowOff>
    </xdr:to>
    <xdr:cxnSp macro="">
      <xdr:nvCxnSpPr>
        <xdr:cNvPr id="194" name="直線コネクタ 193"/>
        <xdr:cNvCxnSpPr/>
      </xdr:nvCxnSpPr>
      <xdr:spPr>
        <a:xfrm>
          <a:off x="3225800" y="13840771"/>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94157</xdr:rowOff>
    </xdr:from>
    <xdr:to>
      <xdr:col>15</xdr:col>
      <xdr:colOff>82550</xdr:colOff>
      <xdr:row>80</xdr:row>
      <xdr:rowOff>124771</xdr:rowOff>
    </xdr:to>
    <xdr:cxnSp macro="">
      <xdr:nvCxnSpPr>
        <xdr:cNvPr id="197" name="直線コネクタ 196"/>
        <xdr:cNvCxnSpPr/>
      </xdr:nvCxnSpPr>
      <xdr:spPr>
        <a:xfrm>
          <a:off x="2336800" y="13810157"/>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91922</xdr:rowOff>
    </xdr:from>
    <xdr:to>
      <xdr:col>11</xdr:col>
      <xdr:colOff>31750</xdr:colOff>
      <xdr:row>80</xdr:row>
      <xdr:rowOff>94157</xdr:rowOff>
    </xdr:to>
    <xdr:cxnSp macro="">
      <xdr:nvCxnSpPr>
        <xdr:cNvPr id="200" name="直線コネクタ 199"/>
        <xdr:cNvCxnSpPr/>
      </xdr:nvCxnSpPr>
      <xdr:spPr>
        <a:xfrm>
          <a:off x="1447800" y="13807922"/>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77519</xdr:rowOff>
    </xdr:from>
    <xdr:to>
      <xdr:col>23</xdr:col>
      <xdr:colOff>184150</xdr:colOff>
      <xdr:row>82</xdr:row>
      <xdr:rowOff>7669</xdr:rowOff>
    </xdr:to>
    <xdr:sp macro="" textlink="">
      <xdr:nvSpPr>
        <xdr:cNvPr id="210" name="楕円 209"/>
        <xdr:cNvSpPr/>
      </xdr:nvSpPr>
      <xdr:spPr>
        <a:xfrm>
          <a:off x="4902200" y="139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94046</xdr:rowOff>
    </xdr:from>
    <xdr:ext cx="762000" cy="259045"/>
    <xdr:sp macro="" textlink="">
      <xdr:nvSpPr>
        <xdr:cNvPr id="211" name="人件費・物件費等の状況該当値テキスト"/>
        <xdr:cNvSpPr txBox="1"/>
      </xdr:nvSpPr>
      <xdr:spPr>
        <a:xfrm>
          <a:off x="5041900" y="1381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113697</xdr:rowOff>
    </xdr:from>
    <xdr:to>
      <xdr:col>19</xdr:col>
      <xdr:colOff>184150</xdr:colOff>
      <xdr:row>81</xdr:row>
      <xdr:rowOff>43847</xdr:rowOff>
    </xdr:to>
    <xdr:sp macro="" textlink="">
      <xdr:nvSpPr>
        <xdr:cNvPr id="212" name="楕円 211"/>
        <xdr:cNvSpPr/>
      </xdr:nvSpPr>
      <xdr:spPr>
        <a:xfrm>
          <a:off x="4064000" y="138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54024</xdr:rowOff>
    </xdr:from>
    <xdr:ext cx="736600" cy="259045"/>
    <xdr:sp macro="" textlink="">
      <xdr:nvSpPr>
        <xdr:cNvPr id="213" name="テキスト ボックス 212"/>
        <xdr:cNvSpPr txBox="1"/>
      </xdr:nvSpPr>
      <xdr:spPr>
        <a:xfrm>
          <a:off x="3733800" y="1359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73971</xdr:rowOff>
    </xdr:from>
    <xdr:to>
      <xdr:col>15</xdr:col>
      <xdr:colOff>133350</xdr:colOff>
      <xdr:row>81</xdr:row>
      <xdr:rowOff>4121</xdr:rowOff>
    </xdr:to>
    <xdr:sp macro="" textlink="">
      <xdr:nvSpPr>
        <xdr:cNvPr id="214" name="楕円 213"/>
        <xdr:cNvSpPr/>
      </xdr:nvSpPr>
      <xdr:spPr>
        <a:xfrm>
          <a:off x="3175000" y="13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14298</xdr:rowOff>
    </xdr:from>
    <xdr:ext cx="762000" cy="259045"/>
    <xdr:sp macro="" textlink="">
      <xdr:nvSpPr>
        <xdr:cNvPr id="215" name="テキスト ボックス 214"/>
        <xdr:cNvSpPr txBox="1"/>
      </xdr:nvSpPr>
      <xdr:spPr>
        <a:xfrm>
          <a:off x="2844800" y="1355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43357</xdr:rowOff>
    </xdr:from>
    <xdr:to>
      <xdr:col>11</xdr:col>
      <xdr:colOff>82550</xdr:colOff>
      <xdr:row>80</xdr:row>
      <xdr:rowOff>144957</xdr:rowOff>
    </xdr:to>
    <xdr:sp macro="" textlink="">
      <xdr:nvSpPr>
        <xdr:cNvPr id="216" name="楕円 215"/>
        <xdr:cNvSpPr/>
      </xdr:nvSpPr>
      <xdr:spPr>
        <a:xfrm>
          <a:off x="2286000" y="13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155134</xdr:rowOff>
    </xdr:from>
    <xdr:ext cx="762000" cy="259045"/>
    <xdr:sp macro="" textlink="">
      <xdr:nvSpPr>
        <xdr:cNvPr id="217" name="テキスト ボックス 216"/>
        <xdr:cNvSpPr txBox="1"/>
      </xdr:nvSpPr>
      <xdr:spPr>
        <a:xfrm>
          <a:off x="1955800" y="135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41122</xdr:rowOff>
    </xdr:from>
    <xdr:to>
      <xdr:col>7</xdr:col>
      <xdr:colOff>31750</xdr:colOff>
      <xdr:row>80</xdr:row>
      <xdr:rowOff>142722</xdr:rowOff>
    </xdr:to>
    <xdr:sp macro="" textlink="">
      <xdr:nvSpPr>
        <xdr:cNvPr id="218" name="楕円 217"/>
        <xdr:cNvSpPr/>
      </xdr:nvSpPr>
      <xdr:spPr>
        <a:xfrm>
          <a:off x="1397000" y="137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152899</xdr:rowOff>
    </xdr:from>
    <xdr:ext cx="762000" cy="259045"/>
    <xdr:sp macro="" textlink="">
      <xdr:nvSpPr>
        <xdr:cNvPr id="219" name="テキスト ボックス 218"/>
        <xdr:cNvSpPr txBox="1"/>
      </xdr:nvSpPr>
      <xdr:spPr>
        <a:xfrm>
          <a:off x="1066800" y="135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令和２年４月のラスパイレス指数は</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であり、令和元年４月と同水準であった。これまで、職員給料の独自カットや昇給抑制を行いながら、ラスパイレス指数の適正化に努めてきた。</a:t>
          </a:r>
        </a:p>
        <a:p>
          <a:r>
            <a:rPr kumimoji="1" lang="ja-JP" altLang="en-US" sz="1300">
              <a:latin typeface="ＭＳ Ｐゴシック" panose="020B0600070205080204" pitchFamily="50" charset="-128"/>
              <a:ea typeface="ＭＳ Ｐゴシック" panose="020B0600070205080204" pitchFamily="50" charset="-128"/>
            </a:rPr>
            <a:t>　今後も市の財政状況等や定員管理なども踏まえつつ、適正化を図っていく。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56" name="直線コネクタ 255"/>
        <xdr:cNvCxnSpPr/>
      </xdr:nvCxnSpPr>
      <xdr:spPr>
        <a:xfrm flipV="1">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87</xdr:row>
      <xdr:rowOff>10584</xdr:rowOff>
    </xdr:to>
    <xdr:cxnSp macro="">
      <xdr:nvCxnSpPr>
        <xdr:cNvPr id="259" name="直線コネクタ 258"/>
        <xdr:cNvCxnSpPr/>
      </xdr:nvCxnSpPr>
      <xdr:spPr>
        <a:xfrm flipV="1">
          <a:off x="14401800" y="147926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64205</xdr:rowOff>
    </xdr:to>
    <xdr:cxnSp macro="">
      <xdr:nvCxnSpPr>
        <xdr:cNvPr id="262" name="直線コネクタ 261"/>
        <xdr:cNvCxnSpPr/>
      </xdr:nvCxnSpPr>
      <xdr:spPr>
        <a:xfrm flipV="1">
          <a:off x="13512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6" name="楕円 275"/>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7" name="テキスト ボックス 27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0" name="楕円 279"/>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1" name="テキスト ボックス 280"/>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市民ニーズや業務量に見合った適正な職員配置に努めてきた結果、類似団体平均、全国平均、県平均のいずれよりも下回っている。</a:t>
          </a:r>
        </a:p>
        <a:p>
          <a:r>
            <a:rPr kumimoji="1" lang="ja-JP" altLang="en-US" sz="1300">
              <a:latin typeface="ＭＳ Ｐゴシック" panose="020B0600070205080204" pitchFamily="50" charset="-128"/>
              <a:ea typeface="ＭＳ Ｐゴシック" panose="020B0600070205080204" pitchFamily="50" charset="-128"/>
            </a:rPr>
            <a:t>　今後も地方分権の進展や新たな行政課題に的確かつ柔軟に対応し、効率的な行政サービスを継続していくことのできる組織運営を行いながら、適正な定員管理に努めていく。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69397</xdr:rowOff>
    </xdr:to>
    <xdr:cxnSp macro="">
      <xdr:nvCxnSpPr>
        <xdr:cNvPr id="318" name="直線コネクタ 317"/>
        <xdr:cNvCxnSpPr/>
      </xdr:nvCxnSpPr>
      <xdr:spPr>
        <a:xfrm>
          <a:off x="16179800" y="10508887"/>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59055</xdr:rowOff>
    </xdr:to>
    <xdr:cxnSp macro="">
      <xdr:nvCxnSpPr>
        <xdr:cNvPr id="321" name="直線コネクタ 320"/>
        <xdr:cNvCxnSpPr/>
      </xdr:nvCxnSpPr>
      <xdr:spPr>
        <a:xfrm flipV="1">
          <a:off x="15290800" y="105088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52160</xdr:rowOff>
    </xdr:from>
    <xdr:to>
      <xdr:col>72</xdr:col>
      <xdr:colOff>203200</xdr:colOff>
      <xdr:row>61</xdr:row>
      <xdr:rowOff>59055</xdr:rowOff>
    </xdr:to>
    <xdr:cxnSp macro="">
      <xdr:nvCxnSpPr>
        <xdr:cNvPr id="324" name="直線コネクタ 323"/>
        <xdr:cNvCxnSpPr/>
      </xdr:nvCxnSpPr>
      <xdr:spPr>
        <a:xfrm>
          <a:off x="14401800" y="1051061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52160</xdr:rowOff>
    </xdr:to>
    <xdr:cxnSp macro="">
      <xdr:nvCxnSpPr>
        <xdr:cNvPr id="327" name="直線コネクタ 326"/>
        <xdr:cNvCxnSpPr/>
      </xdr:nvCxnSpPr>
      <xdr:spPr>
        <a:xfrm>
          <a:off x="13512800" y="104692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18597</xdr:rowOff>
    </xdr:from>
    <xdr:to>
      <xdr:col>81</xdr:col>
      <xdr:colOff>95250</xdr:colOff>
      <xdr:row>61</xdr:row>
      <xdr:rowOff>120197</xdr:rowOff>
    </xdr:to>
    <xdr:sp macro="" textlink="">
      <xdr:nvSpPr>
        <xdr:cNvPr id="337" name="楕円 336"/>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35124</xdr:rowOff>
    </xdr:from>
    <xdr:ext cx="762000" cy="259045"/>
    <xdr:sp macro="" textlink="">
      <xdr:nvSpPr>
        <xdr:cNvPr id="338" name="定員管理の状況該当値テキスト"/>
        <xdr:cNvSpPr txBox="1"/>
      </xdr:nvSpPr>
      <xdr:spPr>
        <a:xfrm>
          <a:off x="17106900" y="103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39" name="楕円 338"/>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0" name="テキスト ボックス 339"/>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1" name="楕円 340"/>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2" name="テキスト ボックス 341"/>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1360</xdr:rowOff>
    </xdr:from>
    <xdr:to>
      <xdr:col>68</xdr:col>
      <xdr:colOff>203200</xdr:colOff>
      <xdr:row>61</xdr:row>
      <xdr:rowOff>102960</xdr:rowOff>
    </xdr:to>
    <xdr:sp macro="" textlink="">
      <xdr:nvSpPr>
        <xdr:cNvPr id="343" name="楕円 342"/>
        <xdr:cNvSpPr/>
      </xdr:nvSpPr>
      <xdr:spPr>
        <a:xfrm>
          <a:off x="14351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113137</xdr:rowOff>
    </xdr:from>
    <xdr:ext cx="762000" cy="259045"/>
    <xdr:sp macro="" textlink="">
      <xdr:nvSpPr>
        <xdr:cNvPr id="344" name="テキスト ボックス 343"/>
        <xdr:cNvSpPr txBox="1"/>
      </xdr:nvSpPr>
      <xdr:spPr>
        <a:xfrm>
          <a:off x="14020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5" name="楕円 34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46" name="テキスト ボックス 345"/>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実質公債費比率は、前年度から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％となったが、類似団体平均、全国平均において下回っており、比較的良好な値で推移している。</a:t>
          </a:r>
        </a:p>
        <a:p>
          <a:r>
            <a:rPr kumimoji="1" lang="ja-JP" altLang="en-US" sz="1000">
              <a:latin typeface="ＭＳ Ｐゴシック" panose="020B0600070205080204" pitchFamily="50" charset="-128"/>
              <a:ea typeface="ＭＳ Ｐゴシック" panose="020B0600070205080204" pitchFamily="50" charset="-128"/>
            </a:rPr>
            <a:t>　標準財政規模の増により分母が増加したことに加え、公営企業等の地方債に充当した負担金の減により分子が減少したため、単年度では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ポイント改善した（</a:t>
          </a:r>
          <a:r>
            <a:rPr kumimoji="1" lang="en-US" altLang="ja-JP" sz="1000">
              <a:latin typeface="ＭＳ Ｐゴシック" panose="020B0600070205080204" pitchFamily="50" charset="-128"/>
              <a:ea typeface="ＭＳ Ｐゴシック" panose="020B0600070205080204" pitchFamily="50" charset="-128"/>
            </a:rPr>
            <a:t>4.7→4.0</a:t>
          </a:r>
          <a:r>
            <a:rPr kumimoji="1" lang="ja-JP" altLang="en-US" sz="1000">
              <a:latin typeface="ＭＳ Ｐゴシック" panose="020B0600070205080204" pitchFamily="50" charset="-128"/>
              <a:ea typeface="ＭＳ Ｐゴシック" panose="020B0600070205080204" pitchFamily="50" charset="-128"/>
            </a:rPr>
            <a:t>）が、３か年平均の実質公債費比率は数値の低かった平成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）が含まれなくなったことにより前年度から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ポイント悪化した。</a:t>
          </a:r>
        </a:p>
        <a:p>
          <a:r>
            <a:rPr kumimoji="1" lang="ja-JP" altLang="en-US" sz="1000">
              <a:latin typeface="ＭＳ Ｐゴシック" panose="020B0600070205080204" pitchFamily="50" charset="-128"/>
              <a:ea typeface="ＭＳ Ｐゴシック" panose="020B0600070205080204" pitchFamily="50" charset="-128"/>
            </a:rPr>
            <a:t>　令和３年度以降は、起債額の多かった年度の元金償還が始まること、公営企業等の地方債に対する負担金の増加も見込まれ、比率が悪化することが考えられるが、地方債の計画的な発行に努め、健全な財政運営を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161036</xdr:rowOff>
    </xdr:to>
    <xdr:cxnSp macro="">
      <xdr:nvCxnSpPr>
        <xdr:cNvPr id="378" name="直線コネクタ 377"/>
        <xdr:cNvCxnSpPr/>
      </xdr:nvCxnSpPr>
      <xdr:spPr>
        <a:xfrm>
          <a:off x="16179800" y="66471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132080</xdr:rowOff>
    </xdr:to>
    <xdr:cxnSp macro="">
      <xdr:nvCxnSpPr>
        <xdr:cNvPr id="381" name="直線コネクタ 380"/>
        <xdr:cNvCxnSpPr/>
      </xdr:nvCxnSpPr>
      <xdr:spPr>
        <a:xfrm>
          <a:off x="15290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83820</xdr:rowOff>
    </xdr:to>
    <xdr:cxnSp macro="">
      <xdr:nvCxnSpPr>
        <xdr:cNvPr id="384" name="直線コネクタ 383"/>
        <xdr:cNvCxnSpPr/>
      </xdr:nvCxnSpPr>
      <xdr:spPr>
        <a:xfrm>
          <a:off x="14401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132080</xdr:rowOff>
    </xdr:to>
    <xdr:cxnSp macro="">
      <xdr:nvCxnSpPr>
        <xdr:cNvPr id="387" name="直線コネクタ 386"/>
        <xdr:cNvCxnSpPr/>
      </xdr:nvCxnSpPr>
      <xdr:spPr>
        <a:xfrm flipV="1">
          <a:off x="13512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7" name="楕円 396"/>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398"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9" name="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3" name="楕円 402"/>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4" name="テキスト ボックス 403"/>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5" name="楕円 404"/>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6" name="テキスト ボックス 405"/>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により分母が増加し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地方債現在高や組合負担等見込額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等の減により分子が減少したため、比率は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年度以降は、桜通線街路改良事業、石仏公園整備事業等の都市計画事業、昭和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年代の人口増加に伴って建設した市内公共施設等の改修、更新に係る経費等が増加していくことが見込まれ、将来負担額の増加が予想されるが、起債に大きく頼ることのない健全な財政運営を進めていく。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6274</xdr:rowOff>
    </xdr:from>
    <xdr:to>
      <xdr:col>81</xdr:col>
      <xdr:colOff>44450</xdr:colOff>
      <xdr:row>15</xdr:row>
      <xdr:rowOff>7722</xdr:rowOff>
    </xdr:to>
    <xdr:cxnSp macro="">
      <xdr:nvCxnSpPr>
        <xdr:cNvPr id="438" name="直線コネクタ 437"/>
        <xdr:cNvCxnSpPr/>
      </xdr:nvCxnSpPr>
      <xdr:spPr>
        <a:xfrm flipV="1">
          <a:off x="16179800" y="257802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162501</xdr:rowOff>
    </xdr:from>
    <xdr:ext cx="762000" cy="259045"/>
    <xdr:sp macro="" textlink="">
      <xdr:nvSpPr>
        <xdr:cNvPr id="439" name="将来負担の状況平均値テキスト"/>
        <xdr:cNvSpPr txBox="1"/>
      </xdr:nvSpPr>
      <xdr:spPr>
        <a:xfrm>
          <a:off x="17106900" y="2562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7722</xdr:rowOff>
    </xdr:from>
    <xdr:to>
      <xdr:col>77</xdr:col>
      <xdr:colOff>44450</xdr:colOff>
      <xdr:row>15</xdr:row>
      <xdr:rowOff>9652</xdr:rowOff>
    </xdr:to>
    <xdr:cxnSp macro="">
      <xdr:nvCxnSpPr>
        <xdr:cNvPr id="441" name="直線コネクタ 440"/>
        <xdr:cNvCxnSpPr/>
      </xdr:nvCxnSpPr>
      <xdr:spPr>
        <a:xfrm flipV="1">
          <a:off x="15290800" y="257947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xdr:rowOff>
    </xdr:from>
    <xdr:to>
      <xdr:col>72</xdr:col>
      <xdr:colOff>203200</xdr:colOff>
      <xdr:row>15</xdr:row>
      <xdr:rowOff>26543</xdr:rowOff>
    </xdr:to>
    <xdr:cxnSp macro="">
      <xdr:nvCxnSpPr>
        <xdr:cNvPr id="444" name="直線コネクタ 443"/>
        <xdr:cNvCxnSpPr/>
      </xdr:nvCxnSpPr>
      <xdr:spPr>
        <a:xfrm flipV="1">
          <a:off x="14401800" y="258140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26543</xdr:rowOff>
    </xdr:from>
    <xdr:to>
      <xdr:col>68</xdr:col>
      <xdr:colOff>152400</xdr:colOff>
      <xdr:row>15</xdr:row>
      <xdr:rowOff>91694</xdr:rowOff>
    </xdr:to>
    <xdr:cxnSp macro="">
      <xdr:nvCxnSpPr>
        <xdr:cNvPr id="447" name="直線コネクタ 446"/>
        <xdr:cNvCxnSpPr/>
      </xdr:nvCxnSpPr>
      <xdr:spPr>
        <a:xfrm flipV="1">
          <a:off x="13512800" y="259829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126924</xdr:rowOff>
    </xdr:from>
    <xdr:to>
      <xdr:col>81</xdr:col>
      <xdr:colOff>95250</xdr:colOff>
      <xdr:row>15</xdr:row>
      <xdr:rowOff>57074</xdr:rowOff>
    </xdr:to>
    <xdr:sp macro="" textlink="">
      <xdr:nvSpPr>
        <xdr:cNvPr id="457" name="楕円 456"/>
        <xdr:cNvSpPr/>
      </xdr:nvSpPr>
      <xdr:spPr>
        <a:xfrm>
          <a:off x="16967200" y="2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48201</xdr:rowOff>
    </xdr:from>
    <xdr:ext cx="762000" cy="259045"/>
    <xdr:sp macro="" textlink="">
      <xdr:nvSpPr>
        <xdr:cNvPr id="458" name="将来負担の状況該当値テキスト"/>
        <xdr:cNvSpPr txBox="1"/>
      </xdr:nvSpPr>
      <xdr:spPr>
        <a:xfrm>
          <a:off x="17106900" y="24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128372</xdr:rowOff>
    </xdr:from>
    <xdr:to>
      <xdr:col>77</xdr:col>
      <xdr:colOff>95250</xdr:colOff>
      <xdr:row>15</xdr:row>
      <xdr:rowOff>58522</xdr:rowOff>
    </xdr:to>
    <xdr:sp macro="" textlink="">
      <xdr:nvSpPr>
        <xdr:cNvPr id="459" name="楕円 458"/>
        <xdr:cNvSpPr/>
      </xdr:nvSpPr>
      <xdr:spPr>
        <a:xfrm>
          <a:off x="16129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68699</xdr:rowOff>
    </xdr:from>
    <xdr:ext cx="736600" cy="259045"/>
    <xdr:sp macro="" textlink="">
      <xdr:nvSpPr>
        <xdr:cNvPr id="460" name="テキスト ボックス 459"/>
        <xdr:cNvSpPr txBox="1"/>
      </xdr:nvSpPr>
      <xdr:spPr>
        <a:xfrm>
          <a:off x="15798800" y="229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61" name="楕円 460"/>
        <xdr:cNvSpPr/>
      </xdr:nvSpPr>
      <xdr:spPr>
        <a:xfrm>
          <a:off x="15240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62" name="テキスト ボックス 461"/>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147193</xdr:rowOff>
    </xdr:from>
    <xdr:to>
      <xdr:col>68</xdr:col>
      <xdr:colOff>203200</xdr:colOff>
      <xdr:row>15</xdr:row>
      <xdr:rowOff>77343</xdr:rowOff>
    </xdr:to>
    <xdr:sp macro="" textlink="">
      <xdr:nvSpPr>
        <xdr:cNvPr id="463" name="楕円 462"/>
        <xdr:cNvSpPr/>
      </xdr:nvSpPr>
      <xdr:spPr>
        <a:xfrm>
          <a:off x="14351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87520</xdr:rowOff>
    </xdr:from>
    <xdr:ext cx="762000" cy="259045"/>
    <xdr:sp macro="" textlink="">
      <xdr:nvSpPr>
        <xdr:cNvPr id="464" name="テキスト ボックス 463"/>
        <xdr:cNvSpPr txBox="1"/>
      </xdr:nvSpPr>
      <xdr:spPr>
        <a:xfrm>
          <a:off x="14020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40894</xdr:rowOff>
    </xdr:from>
    <xdr:to>
      <xdr:col>64</xdr:col>
      <xdr:colOff>152400</xdr:colOff>
      <xdr:row>15</xdr:row>
      <xdr:rowOff>142494</xdr:rowOff>
    </xdr:to>
    <xdr:sp macro="" textlink="">
      <xdr:nvSpPr>
        <xdr:cNvPr id="465" name="楕円 464"/>
        <xdr:cNvSpPr/>
      </xdr:nvSpPr>
      <xdr:spPr>
        <a:xfrm>
          <a:off x="13462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152671</xdr:rowOff>
    </xdr:from>
    <xdr:ext cx="762000" cy="259045"/>
    <xdr:sp macro="" textlink="">
      <xdr:nvSpPr>
        <xdr:cNvPr id="466" name="テキスト ボックス 465"/>
        <xdr:cNvSpPr txBox="1"/>
      </xdr:nvSpPr>
      <xdr:spPr>
        <a:xfrm>
          <a:off x="13131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人件費に係る経常収支比率は、令和元年度まではほぼ横ばいの状況であったが、令和２年度から会計年度任用職員制度を導入したことにより比率が上昇した（令和元年度比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a:t>
          </a: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類似団体平均、全国平均、県平均のいずれにおいても上回っており抑制に努めるべきではあるが、定員管理や給与の適正化も含め、総合的に対処していく。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117475</xdr:rowOff>
    </xdr:from>
    <xdr:to>
      <xdr:col>24</xdr:col>
      <xdr:colOff>25400</xdr:colOff>
      <xdr:row>40</xdr:row>
      <xdr:rowOff>60325</xdr:rowOff>
    </xdr:to>
    <xdr:cxnSp macro="">
      <xdr:nvCxnSpPr>
        <xdr:cNvPr id="70" name="直線コネクタ 69"/>
        <xdr:cNvCxnSpPr/>
      </xdr:nvCxnSpPr>
      <xdr:spPr>
        <a:xfrm>
          <a:off x="3987800" y="663257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117475</xdr:rowOff>
    </xdr:from>
    <xdr:to>
      <xdr:col>19</xdr:col>
      <xdr:colOff>187325</xdr:colOff>
      <xdr:row>38</xdr:row>
      <xdr:rowOff>165100</xdr:rowOff>
    </xdr:to>
    <xdr:cxnSp macro="">
      <xdr:nvCxnSpPr>
        <xdr:cNvPr id="73" name="直線コネクタ 72"/>
        <xdr:cNvCxnSpPr/>
      </xdr:nvCxnSpPr>
      <xdr:spPr>
        <a:xfrm flipV="1">
          <a:off x="3098800" y="663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165100</xdr:rowOff>
    </xdr:to>
    <xdr:cxnSp macro="">
      <xdr:nvCxnSpPr>
        <xdr:cNvPr id="76" name="直線コネクタ 75"/>
        <xdr:cNvCxnSpPr/>
      </xdr:nvCxnSpPr>
      <xdr:spPr>
        <a:xfrm>
          <a:off x="2209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127000</xdr:rowOff>
    </xdr:to>
    <xdr:cxnSp macro="">
      <xdr:nvCxnSpPr>
        <xdr:cNvPr id="79" name="直線コネクタ 78"/>
        <xdr:cNvCxnSpPr/>
      </xdr:nvCxnSpPr>
      <xdr:spPr>
        <a:xfrm>
          <a:off x="1320800" y="657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9525</xdr:rowOff>
    </xdr:from>
    <xdr:to>
      <xdr:col>24</xdr:col>
      <xdr:colOff>76200</xdr:colOff>
      <xdr:row>40</xdr:row>
      <xdr:rowOff>111125</xdr:rowOff>
    </xdr:to>
    <xdr:sp macro="" textlink="">
      <xdr:nvSpPr>
        <xdr:cNvPr id="89" name="楕円 88"/>
        <xdr:cNvSpPr/>
      </xdr:nvSpPr>
      <xdr:spPr>
        <a:xfrm>
          <a:off x="47752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153052</xdr:rowOff>
    </xdr:from>
    <xdr:ext cx="762000" cy="259045"/>
    <xdr:sp macro="" textlink="">
      <xdr:nvSpPr>
        <xdr:cNvPr id="90" name="人件費該当値テキスト"/>
        <xdr:cNvSpPr txBox="1"/>
      </xdr:nvSpPr>
      <xdr:spPr>
        <a:xfrm>
          <a:off x="4914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93" name="楕円 92"/>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4" name="テキスト ボックス 93"/>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5" name="楕円 94"/>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6" name="テキスト ボックス 95"/>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xdr:rowOff>
    </xdr:from>
    <xdr:to>
      <xdr:col>6</xdr:col>
      <xdr:colOff>171450</xdr:colOff>
      <xdr:row>38</xdr:row>
      <xdr:rowOff>111125</xdr:rowOff>
    </xdr:to>
    <xdr:sp macro="" textlink="">
      <xdr:nvSpPr>
        <xdr:cNvPr id="97" name="楕円 96"/>
        <xdr:cNvSpPr/>
      </xdr:nvSpPr>
      <xdr:spPr>
        <a:xfrm>
          <a:off x="1270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95902</xdr:rowOff>
    </xdr:from>
    <xdr:ext cx="762000" cy="259045"/>
    <xdr:sp macro="" textlink="">
      <xdr:nvSpPr>
        <xdr:cNvPr id="98" name="テキスト ボックス 97"/>
        <xdr:cNvSpPr txBox="1"/>
      </xdr:nvSpPr>
      <xdr:spPr>
        <a:xfrm>
          <a:off x="939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物件費に係る経常収支比率は、予防接種委託料や学校給食調理・配送等業務委託料等が増となったが、財源も増となったことで横ばいとなった。</a:t>
          </a:r>
        </a:p>
        <a:p>
          <a:r>
            <a:rPr kumimoji="1" lang="ja-JP" altLang="en-US" sz="1300">
              <a:latin typeface="ＭＳ Ｐゴシック" panose="020B0600070205080204" pitchFamily="50" charset="-128"/>
              <a:ea typeface="ＭＳ Ｐゴシック" panose="020B0600070205080204" pitchFamily="50" charset="-128"/>
            </a:rPr>
            <a:t>　全国平均、県平均において下回る数値となったが、類似団体平均からは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1270</xdr:rowOff>
    </xdr:to>
    <xdr:cxnSp macro="">
      <xdr:nvCxnSpPr>
        <xdr:cNvPr id="131" name="直線コネクタ 130"/>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1270</xdr:rowOff>
    </xdr:to>
    <xdr:cxnSp macro="">
      <xdr:nvCxnSpPr>
        <xdr:cNvPr id="134" name="直線コネクタ 133"/>
        <xdr:cNvCxnSpPr/>
      </xdr:nvCxnSpPr>
      <xdr:spPr>
        <a:xfrm>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149860</xdr:rowOff>
    </xdr:to>
    <xdr:cxnSp macro="">
      <xdr:nvCxnSpPr>
        <xdr:cNvPr id="137" name="直線コネクタ 136"/>
        <xdr:cNvCxnSpPr/>
      </xdr:nvCxnSpPr>
      <xdr:spPr>
        <a:xfrm>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119380</xdr:rowOff>
    </xdr:to>
    <xdr:cxnSp macro="">
      <xdr:nvCxnSpPr>
        <xdr:cNvPr id="140" name="直線コネクタ 139"/>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50" name="楕円 149"/>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51"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2" name="楕円 15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53" name="テキスト ボックス 15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4" name="楕円 153"/>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5" name="テキスト ボックス 15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6" name="楕円 155"/>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7" name="テキスト ボックス 156"/>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8" name="楕円 157"/>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9" name="テキスト ボックス 158"/>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扶助費に係る経常収支比率は、幼児教育・保育の無償化により保護者負担金が減少したため比率が減少した（令和元年度比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全国平均、県平均において下回る数値となったが、類似団体平均からは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ポイント上回る数値となっており、今後はさらに増加していくことが見込まれるため、財源の確保等に努めていく。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60</xdr:row>
      <xdr:rowOff>29028</xdr:rowOff>
    </xdr:to>
    <xdr:cxnSp macro="">
      <xdr:nvCxnSpPr>
        <xdr:cNvPr id="194" name="直線コネクタ 193"/>
        <xdr:cNvCxnSpPr/>
      </xdr:nvCxnSpPr>
      <xdr:spPr>
        <a:xfrm flipV="1">
          <a:off x="3987800" y="101527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29028</xdr:rowOff>
    </xdr:to>
    <xdr:cxnSp macro="">
      <xdr:nvCxnSpPr>
        <xdr:cNvPr id="197" name="直線コネクタ 196"/>
        <xdr:cNvCxnSpPr/>
      </xdr:nvCxnSpPr>
      <xdr:spPr>
        <a:xfrm>
          <a:off x="3098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29028</xdr:rowOff>
    </xdr:to>
    <xdr:cxnSp macro="">
      <xdr:nvCxnSpPr>
        <xdr:cNvPr id="200" name="直線コネクタ 199"/>
        <xdr:cNvCxnSpPr/>
      </xdr:nvCxnSpPr>
      <xdr:spPr>
        <a:xfrm flipV="1">
          <a:off x="2209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29028</xdr:rowOff>
    </xdr:to>
    <xdr:cxnSp macro="">
      <xdr:nvCxnSpPr>
        <xdr:cNvPr id="203" name="直線コネクタ 202"/>
        <xdr:cNvCxnSpPr/>
      </xdr:nvCxnSpPr>
      <xdr:spPr>
        <a:xfrm>
          <a:off x="1320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3" name="楕円 212"/>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4"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5" name="楕円 214"/>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6" name="テキスト ボックス 215"/>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7" name="楕円 216"/>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8" name="テキスト ボックス 217"/>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9" name="楕円 218"/>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20" name="テキスト ボックス 219"/>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1" name="楕円 220"/>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2" name="テキスト ボックス 221"/>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各特別会計に対する繰出金が大部分を占めており、国民健康保険特別会計繰出金、介護保険特別会計繰出金、後期高齢者医療保険特別会計繰出金がいずれも増となったことにより比率が上昇した（令和元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a:t>
          </a:r>
        </a:p>
        <a:p>
          <a:r>
            <a:rPr kumimoji="1" lang="ja-JP" altLang="en-US" sz="1200">
              <a:latin typeface="ＭＳ Ｐゴシック" panose="020B0600070205080204" pitchFamily="50" charset="-128"/>
              <a:ea typeface="ＭＳ Ｐゴシック" panose="020B0600070205080204" pitchFamily="50" charset="-128"/>
            </a:rPr>
            <a:t>　類似団体平均、全国平均、県平均いずれも上回る数値となっており、引き続き、各事業について、経費削減、負担の適正化などの見直しに努める。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55" name="直線コネクタ 254"/>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146050</xdr:rowOff>
    </xdr:to>
    <xdr:cxnSp macro="">
      <xdr:nvCxnSpPr>
        <xdr:cNvPr id="258" name="直線コネクタ 257"/>
        <xdr:cNvCxnSpPr/>
      </xdr:nvCxnSpPr>
      <xdr:spPr>
        <a:xfrm flipV="1">
          <a:off x="14782800" y="96748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43180</xdr:rowOff>
    </xdr:to>
    <xdr:cxnSp macro="">
      <xdr:nvCxnSpPr>
        <xdr:cNvPr id="261" name="直線コネクタ 260"/>
        <xdr:cNvCxnSpPr/>
      </xdr:nvCxnSpPr>
      <xdr:spPr>
        <a:xfrm flipV="1">
          <a:off x="13893800" y="991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73660</xdr:rowOff>
    </xdr:to>
    <xdr:cxnSp macro="">
      <xdr:nvCxnSpPr>
        <xdr:cNvPr id="264" name="直線コネクタ 263"/>
        <xdr:cNvCxnSpPr/>
      </xdr:nvCxnSpPr>
      <xdr:spPr>
        <a:xfrm flipV="1">
          <a:off x="13004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4" name="楕円 27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5"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6" name="楕円 27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7" name="テキスト ボックス 27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8" name="楕円 27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9" name="テキスト ボックス 278"/>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80" name="楕円 279"/>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81" name="テキスト ボックス 280"/>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2" name="楕円 281"/>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3" name="テキスト ボックス 282"/>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補助費等に係る経常収支比率は、小牧岩倉衛生組合の運営費負担金の増や子育てのための施設等利用給付費の増等により比率が上昇した（令和元年度比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類似団体平均、全国平均、県平均をいずれも下回る数値となったが、今後も縮小や廃止も含めた補助金の適正化を図り、補助費等の抑制に努める。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13" name="直線コネクタ 312"/>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152146</xdr:rowOff>
    </xdr:to>
    <xdr:cxnSp macro="">
      <xdr:nvCxnSpPr>
        <xdr:cNvPr id="316" name="直線コネクタ 315"/>
        <xdr:cNvCxnSpPr/>
      </xdr:nvCxnSpPr>
      <xdr:spPr>
        <a:xfrm>
          <a:off x="14782800" y="6070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69850</xdr:rowOff>
    </xdr:to>
    <xdr:cxnSp macro="">
      <xdr:nvCxnSpPr>
        <xdr:cNvPr id="319" name="直線コネクタ 318"/>
        <xdr:cNvCxnSpPr/>
      </xdr:nvCxnSpPr>
      <xdr:spPr>
        <a:xfrm>
          <a:off x="13893800" y="5965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22" name="直線コネクタ 321"/>
        <xdr:cNvCxnSpPr/>
      </xdr:nvCxnSpPr>
      <xdr:spPr>
        <a:xfrm flipV="1">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8" name="楕円 337"/>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9" name="テキスト ボックス 338"/>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40" name="楕円 339"/>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41" name="テキスト ボックス 34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公債費に係る経常収支比率は、元利償還金が令和元年度に比べて増となったが、財源も増となったことで比率は減少した（令和元年度比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a:t>
          </a: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類似団体平均、全国平均、県平均いずれも下回る数値となったが、起債額が多かった年度の元金償還が始まること等により、今後増加が見込まれるため、計画的な地方債の発行に努める。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74" name="直線コネクタ 373"/>
        <xdr:cNvCxnSpPr/>
      </xdr:nvCxnSpPr>
      <xdr:spPr>
        <a:xfrm flipV="1">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77" name="直線コネクタ 376"/>
        <xdr:cNvCxnSpPr/>
      </xdr:nvCxnSpPr>
      <xdr:spPr>
        <a:xfrm flipV="1">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50800</xdr:rowOff>
    </xdr:to>
    <xdr:cxnSp macro="">
      <xdr:nvCxnSpPr>
        <xdr:cNvPr id="380" name="直線コネクタ 379"/>
        <xdr:cNvCxnSpPr/>
      </xdr:nvCxnSpPr>
      <xdr:spPr>
        <a:xfrm>
          <a:off x="2209800" y="13020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83" name="直線コネクタ 382"/>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3" name="楕円 392"/>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4"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5" name="楕円 394"/>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6" name="テキスト ボックス 395"/>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9" name="楕円 398"/>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400" name="テキスト ボックス 399"/>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公債費以外に係る経常収支比率は、会計年度任用職員制度の導入により人件費が大きく増加したため、比率が上昇した（令和元年度比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a:t>
          </a:r>
        </a:p>
        <a:p>
          <a:r>
            <a:rPr kumimoji="1" lang="ja-JP" altLang="en-US" sz="1300">
              <a:latin typeface="ＭＳ Ｐゴシック" panose="020B0600070205080204" pitchFamily="50" charset="-128"/>
              <a:ea typeface="ＭＳ Ｐゴシック" panose="020B0600070205080204" pitchFamily="50" charset="-128"/>
            </a:rPr>
            <a:t>　類似団体平均、全国平均において上回る数値となった。類似団体との比較では、補助費等に係る経常収支比率が低いことが特徴である。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156718</xdr:rowOff>
    </xdr:to>
    <xdr:cxnSp macro="">
      <xdr:nvCxnSpPr>
        <xdr:cNvPr id="433" name="直線コネクタ 432"/>
        <xdr:cNvCxnSpPr/>
      </xdr:nvCxnSpPr>
      <xdr:spPr>
        <a:xfrm>
          <a:off x="15671800" y="132440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97282</xdr:rowOff>
    </xdr:to>
    <xdr:cxnSp macro="">
      <xdr:nvCxnSpPr>
        <xdr:cNvPr id="436" name="直線コネクタ 435"/>
        <xdr:cNvCxnSpPr/>
      </xdr:nvCxnSpPr>
      <xdr:spPr>
        <a:xfrm flipV="1">
          <a:off x="14782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97282</xdr:rowOff>
    </xdr:to>
    <xdr:cxnSp macro="">
      <xdr:nvCxnSpPr>
        <xdr:cNvPr id="439" name="直線コネクタ 438"/>
        <xdr:cNvCxnSpPr/>
      </xdr:nvCxnSpPr>
      <xdr:spPr>
        <a:xfrm>
          <a:off x="13893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14987</xdr:rowOff>
    </xdr:to>
    <xdr:cxnSp macro="">
      <xdr:nvCxnSpPr>
        <xdr:cNvPr id="442" name="直線コネクタ 441"/>
        <xdr:cNvCxnSpPr/>
      </xdr:nvCxnSpPr>
      <xdr:spPr>
        <a:xfrm>
          <a:off x="13004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2" name="楕円 451"/>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3"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4" name="楕円 453"/>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5" name="テキスト ボックス 454"/>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7" name="テキスト ボックス 45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8" name="楕円 457"/>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9" name="テキスト ボックス 458"/>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60" name="楕円 459"/>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61" name="テキスト ボックス 46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9804</xdr:rowOff>
    </xdr:from>
    <xdr:to>
      <xdr:col>29</xdr:col>
      <xdr:colOff>127000</xdr:colOff>
      <xdr:row>18</xdr:row>
      <xdr:rowOff>67526</xdr:rowOff>
    </xdr:to>
    <xdr:cxnSp macro="">
      <xdr:nvCxnSpPr>
        <xdr:cNvPr id="52" name="直線コネクタ 51"/>
        <xdr:cNvCxnSpPr/>
      </xdr:nvCxnSpPr>
      <xdr:spPr bwMode="auto">
        <a:xfrm flipV="1">
          <a:off x="5003800" y="3143529"/>
          <a:ext cx="647700" cy="5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67526</xdr:rowOff>
    </xdr:from>
    <xdr:to>
      <xdr:col>26</xdr:col>
      <xdr:colOff>50800</xdr:colOff>
      <xdr:row>18</xdr:row>
      <xdr:rowOff>67934</xdr:rowOff>
    </xdr:to>
    <xdr:cxnSp macro="">
      <xdr:nvCxnSpPr>
        <xdr:cNvPr id="55" name="直線コネクタ 54"/>
        <xdr:cNvCxnSpPr/>
      </xdr:nvCxnSpPr>
      <xdr:spPr bwMode="auto">
        <a:xfrm flipV="1">
          <a:off x="4305300" y="3201251"/>
          <a:ext cx="698500" cy="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67934</xdr:rowOff>
    </xdr:from>
    <xdr:to>
      <xdr:col>22</xdr:col>
      <xdr:colOff>114300</xdr:colOff>
      <xdr:row>18</xdr:row>
      <xdr:rowOff>119287</xdr:rowOff>
    </xdr:to>
    <xdr:cxnSp macro="">
      <xdr:nvCxnSpPr>
        <xdr:cNvPr id="58" name="直線コネクタ 57"/>
        <xdr:cNvCxnSpPr/>
      </xdr:nvCxnSpPr>
      <xdr:spPr bwMode="auto">
        <a:xfrm flipV="1">
          <a:off x="3606800" y="3201659"/>
          <a:ext cx="698500" cy="5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119287</xdr:rowOff>
    </xdr:from>
    <xdr:to>
      <xdr:col>18</xdr:col>
      <xdr:colOff>177800</xdr:colOff>
      <xdr:row>18</xdr:row>
      <xdr:rowOff>138653</xdr:rowOff>
    </xdr:to>
    <xdr:cxnSp macro="">
      <xdr:nvCxnSpPr>
        <xdr:cNvPr id="61" name="直線コネクタ 60"/>
        <xdr:cNvCxnSpPr/>
      </xdr:nvCxnSpPr>
      <xdr:spPr bwMode="auto">
        <a:xfrm flipV="1">
          <a:off x="2908300" y="3253012"/>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130454</xdr:rowOff>
    </xdr:from>
    <xdr:to>
      <xdr:col>29</xdr:col>
      <xdr:colOff>177800</xdr:colOff>
      <xdr:row>18</xdr:row>
      <xdr:rowOff>60604</xdr:rowOff>
    </xdr:to>
    <xdr:sp macro="" textlink="">
      <xdr:nvSpPr>
        <xdr:cNvPr id="71" name="楕円 70"/>
        <xdr:cNvSpPr/>
      </xdr:nvSpPr>
      <xdr:spPr bwMode="auto">
        <a:xfrm>
          <a:off x="5600700" y="309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102531</xdr:rowOff>
    </xdr:from>
    <xdr:ext cx="762000" cy="259045"/>
    <xdr:sp macro="" textlink="">
      <xdr:nvSpPr>
        <xdr:cNvPr id="72" name="人口1人当たり決算額の推移該当値テキスト130"/>
        <xdr:cNvSpPr txBox="1"/>
      </xdr:nvSpPr>
      <xdr:spPr>
        <a:xfrm>
          <a:off x="5740400" y="30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16726</xdr:rowOff>
    </xdr:from>
    <xdr:to>
      <xdr:col>26</xdr:col>
      <xdr:colOff>101600</xdr:colOff>
      <xdr:row>18</xdr:row>
      <xdr:rowOff>118326</xdr:rowOff>
    </xdr:to>
    <xdr:sp macro="" textlink="">
      <xdr:nvSpPr>
        <xdr:cNvPr id="73" name="楕円 72"/>
        <xdr:cNvSpPr/>
      </xdr:nvSpPr>
      <xdr:spPr bwMode="auto">
        <a:xfrm>
          <a:off x="4953000" y="315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103103</xdr:rowOff>
    </xdr:from>
    <xdr:ext cx="736600" cy="259045"/>
    <xdr:sp macro="" textlink="">
      <xdr:nvSpPr>
        <xdr:cNvPr id="74" name="テキスト ボックス 73"/>
        <xdr:cNvSpPr txBox="1"/>
      </xdr:nvSpPr>
      <xdr:spPr>
        <a:xfrm>
          <a:off x="4622800" y="323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17134</xdr:rowOff>
    </xdr:from>
    <xdr:to>
      <xdr:col>22</xdr:col>
      <xdr:colOff>165100</xdr:colOff>
      <xdr:row>18</xdr:row>
      <xdr:rowOff>118734</xdr:rowOff>
    </xdr:to>
    <xdr:sp macro="" textlink="">
      <xdr:nvSpPr>
        <xdr:cNvPr id="75" name="楕円 74"/>
        <xdr:cNvSpPr/>
      </xdr:nvSpPr>
      <xdr:spPr bwMode="auto">
        <a:xfrm>
          <a:off x="4254500" y="315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103511</xdr:rowOff>
    </xdr:from>
    <xdr:ext cx="762000" cy="259045"/>
    <xdr:sp macro="" textlink="">
      <xdr:nvSpPr>
        <xdr:cNvPr id="76" name="テキスト ボックス 75"/>
        <xdr:cNvSpPr txBox="1"/>
      </xdr:nvSpPr>
      <xdr:spPr>
        <a:xfrm>
          <a:off x="3924300" y="32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68487</xdr:rowOff>
    </xdr:from>
    <xdr:to>
      <xdr:col>19</xdr:col>
      <xdr:colOff>38100</xdr:colOff>
      <xdr:row>18</xdr:row>
      <xdr:rowOff>170087</xdr:rowOff>
    </xdr:to>
    <xdr:sp macro="" textlink="">
      <xdr:nvSpPr>
        <xdr:cNvPr id="77" name="楕円 76"/>
        <xdr:cNvSpPr/>
      </xdr:nvSpPr>
      <xdr:spPr bwMode="auto">
        <a:xfrm>
          <a:off x="3556000" y="320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154864</xdr:rowOff>
    </xdr:from>
    <xdr:ext cx="762000" cy="259045"/>
    <xdr:sp macro="" textlink="">
      <xdr:nvSpPr>
        <xdr:cNvPr id="78" name="テキスト ボックス 77"/>
        <xdr:cNvSpPr txBox="1"/>
      </xdr:nvSpPr>
      <xdr:spPr>
        <a:xfrm>
          <a:off x="3225800" y="328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87853</xdr:rowOff>
    </xdr:from>
    <xdr:to>
      <xdr:col>15</xdr:col>
      <xdr:colOff>101600</xdr:colOff>
      <xdr:row>19</xdr:row>
      <xdr:rowOff>18003</xdr:rowOff>
    </xdr:to>
    <xdr:sp macro="" textlink="">
      <xdr:nvSpPr>
        <xdr:cNvPr id="79" name="楕円 78"/>
        <xdr:cNvSpPr/>
      </xdr:nvSpPr>
      <xdr:spPr bwMode="auto">
        <a:xfrm>
          <a:off x="2857500" y="322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2780</xdr:rowOff>
    </xdr:from>
    <xdr:ext cx="762000" cy="259045"/>
    <xdr:sp macro="" textlink="">
      <xdr:nvSpPr>
        <xdr:cNvPr id="80" name="テキスト ボックス 79"/>
        <xdr:cNvSpPr txBox="1"/>
      </xdr:nvSpPr>
      <xdr:spPr>
        <a:xfrm>
          <a:off x="2527300" y="33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168605</xdr:rowOff>
    </xdr:from>
    <xdr:to>
      <xdr:col>29</xdr:col>
      <xdr:colOff>127000</xdr:colOff>
      <xdr:row>37</xdr:row>
      <xdr:rowOff>187693</xdr:rowOff>
    </xdr:to>
    <xdr:cxnSp macro="">
      <xdr:nvCxnSpPr>
        <xdr:cNvPr id="112" name="直線コネクタ 111"/>
        <xdr:cNvCxnSpPr/>
      </xdr:nvCxnSpPr>
      <xdr:spPr bwMode="auto">
        <a:xfrm>
          <a:off x="5003800" y="7293305"/>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168605</xdr:rowOff>
    </xdr:from>
    <xdr:to>
      <xdr:col>26</xdr:col>
      <xdr:colOff>50800</xdr:colOff>
      <xdr:row>37</xdr:row>
      <xdr:rowOff>191168</xdr:rowOff>
    </xdr:to>
    <xdr:cxnSp macro="">
      <xdr:nvCxnSpPr>
        <xdr:cNvPr id="115" name="直線コネクタ 114"/>
        <xdr:cNvCxnSpPr/>
      </xdr:nvCxnSpPr>
      <xdr:spPr bwMode="auto">
        <a:xfrm flipV="1">
          <a:off x="4305300" y="7293305"/>
          <a:ext cx="698500" cy="2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191168</xdr:rowOff>
    </xdr:from>
    <xdr:to>
      <xdr:col>22</xdr:col>
      <xdr:colOff>114300</xdr:colOff>
      <xdr:row>37</xdr:row>
      <xdr:rowOff>229139</xdr:rowOff>
    </xdr:to>
    <xdr:cxnSp macro="">
      <xdr:nvCxnSpPr>
        <xdr:cNvPr id="118" name="直線コネクタ 117"/>
        <xdr:cNvCxnSpPr/>
      </xdr:nvCxnSpPr>
      <xdr:spPr bwMode="auto">
        <a:xfrm flipV="1">
          <a:off x="3606800" y="7315868"/>
          <a:ext cx="6985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229139</xdr:rowOff>
    </xdr:from>
    <xdr:to>
      <xdr:col>18</xdr:col>
      <xdr:colOff>177800</xdr:colOff>
      <xdr:row>37</xdr:row>
      <xdr:rowOff>237299</xdr:rowOff>
    </xdr:to>
    <xdr:cxnSp macro="">
      <xdr:nvCxnSpPr>
        <xdr:cNvPr id="121" name="直線コネクタ 120"/>
        <xdr:cNvCxnSpPr/>
      </xdr:nvCxnSpPr>
      <xdr:spPr bwMode="auto">
        <a:xfrm flipV="1">
          <a:off x="2908300" y="7353839"/>
          <a:ext cx="698500" cy="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136893</xdr:rowOff>
    </xdr:from>
    <xdr:to>
      <xdr:col>29</xdr:col>
      <xdr:colOff>177800</xdr:colOff>
      <xdr:row>37</xdr:row>
      <xdr:rowOff>238493</xdr:rowOff>
    </xdr:to>
    <xdr:sp macro="" textlink="">
      <xdr:nvSpPr>
        <xdr:cNvPr id="131" name="楕円 130"/>
        <xdr:cNvSpPr/>
      </xdr:nvSpPr>
      <xdr:spPr bwMode="auto">
        <a:xfrm>
          <a:off x="5600700" y="7261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108970</xdr:rowOff>
    </xdr:from>
    <xdr:ext cx="762000" cy="259045"/>
    <xdr:sp macro="" textlink="">
      <xdr:nvSpPr>
        <xdr:cNvPr id="132" name="人口1人当たり決算額の推移該当値テキスト445"/>
        <xdr:cNvSpPr txBox="1"/>
      </xdr:nvSpPr>
      <xdr:spPr>
        <a:xfrm>
          <a:off x="5740400" y="72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117805</xdr:rowOff>
    </xdr:from>
    <xdr:to>
      <xdr:col>26</xdr:col>
      <xdr:colOff>101600</xdr:colOff>
      <xdr:row>37</xdr:row>
      <xdr:rowOff>219405</xdr:rowOff>
    </xdr:to>
    <xdr:sp macro="" textlink="">
      <xdr:nvSpPr>
        <xdr:cNvPr id="133" name="楕円 132"/>
        <xdr:cNvSpPr/>
      </xdr:nvSpPr>
      <xdr:spPr bwMode="auto">
        <a:xfrm>
          <a:off x="4953000" y="724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204182</xdr:rowOff>
    </xdr:from>
    <xdr:ext cx="736600" cy="259045"/>
    <xdr:sp macro="" textlink="">
      <xdr:nvSpPr>
        <xdr:cNvPr id="134" name="テキスト ボックス 133"/>
        <xdr:cNvSpPr txBox="1"/>
      </xdr:nvSpPr>
      <xdr:spPr>
        <a:xfrm>
          <a:off x="4622800" y="732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140368</xdr:rowOff>
    </xdr:from>
    <xdr:to>
      <xdr:col>22</xdr:col>
      <xdr:colOff>165100</xdr:colOff>
      <xdr:row>37</xdr:row>
      <xdr:rowOff>241968</xdr:rowOff>
    </xdr:to>
    <xdr:sp macro="" textlink="">
      <xdr:nvSpPr>
        <xdr:cNvPr id="135" name="楕円 134"/>
        <xdr:cNvSpPr/>
      </xdr:nvSpPr>
      <xdr:spPr bwMode="auto">
        <a:xfrm>
          <a:off x="4254500" y="726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226745</xdr:rowOff>
    </xdr:from>
    <xdr:ext cx="762000" cy="259045"/>
    <xdr:sp macro="" textlink="">
      <xdr:nvSpPr>
        <xdr:cNvPr id="136" name="テキスト ボックス 135"/>
        <xdr:cNvSpPr txBox="1"/>
      </xdr:nvSpPr>
      <xdr:spPr>
        <a:xfrm>
          <a:off x="3924300" y="735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178339</xdr:rowOff>
    </xdr:from>
    <xdr:to>
      <xdr:col>19</xdr:col>
      <xdr:colOff>38100</xdr:colOff>
      <xdr:row>37</xdr:row>
      <xdr:rowOff>279939</xdr:rowOff>
    </xdr:to>
    <xdr:sp macro="" textlink="">
      <xdr:nvSpPr>
        <xdr:cNvPr id="137" name="楕円 136"/>
        <xdr:cNvSpPr/>
      </xdr:nvSpPr>
      <xdr:spPr bwMode="auto">
        <a:xfrm>
          <a:off x="3556000" y="730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264716</xdr:rowOff>
    </xdr:from>
    <xdr:ext cx="762000" cy="259045"/>
    <xdr:sp macro="" textlink="">
      <xdr:nvSpPr>
        <xdr:cNvPr id="138" name="テキスト ボックス 137"/>
        <xdr:cNvSpPr txBox="1"/>
      </xdr:nvSpPr>
      <xdr:spPr>
        <a:xfrm>
          <a:off x="3225800" y="738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186499</xdr:rowOff>
    </xdr:from>
    <xdr:to>
      <xdr:col>15</xdr:col>
      <xdr:colOff>101600</xdr:colOff>
      <xdr:row>37</xdr:row>
      <xdr:rowOff>288099</xdr:rowOff>
    </xdr:to>
    <xdr:sp macro="" textlink="">
      <xdr:nvSpPr>
        <xdr:cNvPr id="139" name="楕円 138"/>
        <xdr:cNvSpPr/>
      </xdr:nvSpPr>
      <xdr:spPr bwMode="auto">
        <a:xfrm>
          <a:off x="28575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272876</xdr:rowOff>
    </xdr:from>
    <xdr:ext cx="762000" cy="259045"/>
    <xdr:sp macro="" textlink="">
      <xdr:nvSpPr>
        <xdr:cNvPr id="140" name="テキスト ボックス 139"/>
        <xdr:cNvSpPr txBox="1"/>
      </xdr:nvSpPr>
      <xdr:spPr>
        <a:xfrm>
          <a:off x="2527300" y="739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160193</xdr:rowOff>
    </xdr:from>
    <xdr:to>
      <xdr:col>24</xdr:col>
      <xdr:colOff>63500</xdr:colOff>
      <xdr:row>37</xdr:row>
      <xdr:rowOff>135340</xdr:rowOff>
    </xdr:to>
    <xdr:cxnSp macro="">
      <xdr:nvCxnSpPr>
        <xdr:cNvPr id="63" name="直線コネクタ 62"/>
        <xdr:cNvCxnSpPr/>
      </xdr:nvCxnSpPr>
      <xdr:spPr>
        <a:xfrm flipV="1">
          <a:off x="3797300" y="6332393"/>
          <a:ext cx="838200" cy="1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135340</xdr:rowOff>
    </xdr:from>
    <xdr:to>
      <xdr:col>19</xdr:col>
      <xdr:colOff>177800</xdr:colOff>
      <xdr:row>37</xdr:row>
      <xdr:rowOff>141839</xdr:rowOff>
    </xdr:to>
    <xdr:cxnSp macro="">
      <xdr:nvCxnSpPr>
        <xdr:cNvPr id="66" name="直線コネクタ 65"/>
        <xdr:cNvCxnSpPr/>
      </xdr:nvCxnSpPr>
      <xdr:spPr>
        <a:xfrm flipV="1">
          <a:off x="2908300" y="647899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141839</xdr:rowOff>
    </xdr:from>
    <xdr:to>
      <xdr:col>15</xdr:col>
      <xdr:colOff>50800</xdr:colOff>
      <xdr:row>37</xdr:row>
      <xdr:rowOff>167034</xdr:rowOff>
    </xdr:to>
    <xdr:cxnSp macro="">
      <xdr:nvCxnSpPr>
        <xdr:cNvPr id="69" name="直線コネクタ 68"/>
        <xdr:cNvCxnSpPr/>
      </xdr:nvCxnSpPr>
      <xdr:spPr>
        <a:xfrm flipV="1">
          <a:off x="2019300" y="6485489"/>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167034</xdr:rowOff>
    </xdr:from>
    <xdr:to>
      <xdr:col>10</xdr:col>
      <xdr:colOff>114300</xdr:colOff>
      <xdr:row>38</xdr:row>
      <xdr:rowOff>38104</xdr:rowOff>
    </xdr:to>
    <xdr:cxnSp macro="">
      <xdr:nvCxnSpPr>
        <xdr:cNvPr id="72" name="直線コネクタ 71"/>
        <xdr:cNvCxnSpPr/>
      </xdr:nvCxnSpPr>
      <xdr:spPr>
        <a:xfrm flipV="1">
          <a:off x="1130300" y="651068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109393</xdr:rowOff>
    </xdr:from>
    <xdr:to>
      <xdr:col>24</xdr:col>
      <xdr:colOff>114300</xdr:colOff>
      <xdr:row>37</xdr:row>
      <xdr:rowOff>39543</xdr:rowOff>
    </xdr:to>
    <xdr:sp macro="" textlink="">
      <xdr:nvSpPr>
        <xdr:cNvPr id="82" name="楕円 81"/>
        <xdr:cNvSpPr/>
      </xdr:nvSpPr>
      <xdr:spPr>
        <a:xfrm>
          <a:off x="4584700" y="62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87820</xdr:rowOff>
    </xdr:from>
    <xdr:ext cx="534377" cy="259045"/>
    <xdr:sp macro="" textlink="">
      <xdr:nvSpPr>
        <xdr:cNvPr id="83" name="人件費該当値テキスト"/>
        <xdr:cNvSpPr txBox="1"/>
      </xdr:nvSpPr>
      <xdr:spPr>
        <a:xfrm>
          <a:off x="4686300" y="62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84540</xdr:rowOff>
    </xdr:from>
    <xdr:to>
      <xdr:col>20</xdr:col>
      <xdr:colOff>38100</xdr:colOff>
      <xdr:row>38</xdr:row>
      <xdr:rowOff>14691</xdr:rowOff>
    </xdr:to>
    <xdr:sp macro="" textlink="">
      <xdr:nvSpPr>
        <xdr:cNvPr id="84" name="楕円 83"/>
        <xdr:cNvSpPr/>
      </xdr:nvSpPr>
      <xdr:spPr>
        <a:xfrm>
          <a:off x="3746500" y="6428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5818</xdr:rowOff>
    </xdr:from>
    <xdr:ext cx="534377" cy="259045"/>
    <xdr:sp macro="" textlink="">
      <xdr:nvSpPr>
        <xdr:cNvPr id="85" name="テキスト ボックス 84"/>
        <xdr:cNvSpPr txBox="1"/>
      </xdr:nvSpPr>
      <xdr:spPr>
        <a:xfrm>
          <a:off x="3530111" y="65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91039</xdr:rowOff>
    </xdr:from>
    <xdr:to>
      <xdr:col>15</xdr:col>
      <xdr:colOff>101600</xdr:colOff>
      <xdr:row>38</xdr:row>
      <xdr:rowOff>21189</xdr:rowOff>
    </xdr:to>
    <xdr:sp macro="" textlink="">
      <xdr:nvSpPr>
        <xdr:cNvPr id="86" name="楕円 85"/>
        <xdr:cNvSpPr/>
      </xdr:nvSpPr>
      <xdr:spPr>
        <a:xfrm>
          <a:off x="2857500" y="64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12316</xdr:rowOff>
    </xdr:from>
    <xdr:ext cx="534377" cy="259045"/>
    <xdr:sp macro="" textlink="">
      <xdr:nvSpPr>
        <xdr:cNvPr id="87" name="テキスト ボックス 86"/>
        <xdr:cNvSpPr txBox="1"/>
      </xdr:nvSpPr>
      <xdr:spPr>
        <a:xfrm>
          <a:off x="2641111" y="65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116234</xdr:rowOff>
    </xdr:from>
    <xdr:to>
      <xdr:col>10</xdr:col>
      <xdr:colOff>165100</xdr:colOff>
      <xdr:row>38</xdr:row>
      <xdr:rowOff>46384</xdr:rowOff>
    </xdr:to>
    <xdr:sp macro="" textlink="">
      <xdr:nvSpPr>
        <xdr:cNvPr id="88" name="楕円 87"/>
        <xdr:cNvSpPr/>
      </xdr:nvSpPr>
      <xdr:spPr>
        <a:xfrm>
          <a:off x="1968500" y="64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37511</xdr:rowOff>
    </xdr:from>
    <xdr:ext cx="534377" cy="259045"/>
    <xdr:sp macro="" textlink="">
      <xdr:nvSpPr>
        <xdr:cNvPr id="89" name="テキスト ボックス 88"/>
        <xdr:cNvSpPr txBox="1"/>
      </xdr:nvSpPr>
      <xdr:spPr>
        <a:xfrm>
          <a:off x="1752111" y="65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158754</xdr:rowOff>
    </xdr:from>
    <xdr:to>
      <xdr:col>6</xdr:col>
      <xdr:colOff>38100</xdr:colOff>
      <xdr:row>38</xdr:row>
      <xdr:rowOff>88904</xdr:rowOff>
    </xdr:to>
    <xdr:sp macro="" textlink="">
      <xdr:nvSpPr>
        <xdr:cNvPr id="90" name="楕円 89"/>
        <xdr:cNvSpPr/>
      </xdr:nvSpPr>
      <xdr:spPr>
        <a:xfrm>
          <a:off x="1079500" y="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80031</xdr:rowOff>
    </xdr:from>
    <xdr:ext cx="534377" cy="259045"/>
    <xdr:sp macro="" textlink="">
      <xdr:nvSpPr>
        <xdr:cNvPr id="91" name="テキスト ボックス 90"/>
        <xdr:cNvSpPr txBox="1"/>
      </xdr:nvSpPr>
      <xdr:spPr>
        <a:xfrm>
          <a:off x="863111" y="6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145459</xdr:rowOff>
    </xdr:from>
    <xdr:to>
      <xdr:col>24</xdr:col>
      <xdr:colOff>63500</xdr:colOff>
      <xdr:row>58</xdr:row>
      <xdr:rowOff>57317</xdr:rowOff>
    </xdr:to>
    <xdr:cxnSp macro="">
      <xdr:nvCxnSpPr>
        <xdr:cNvPr id="123" name="直線コネクタ 122"/>
        <xdr:cNvCxnSpPr/>
      </xdr:nvCxnSpPr>
      <xdr:spPr>
        <a:xfrm flipV="1">
          <a:off x="3797300" y="9918109"/>
          <a:ext cx="8382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57317</xdr:rowOff>
    </xdr:from>
    <xdr:to>
      <xdr:col>19</xdr:col>
      <xdr:colOff>177800</xdr:colOff>
      <xdr:row>58</xdr:row>
      <xdr:rowOff>107043</xdr:rowOff>
    </xdr:to>
    <xdr:cxnSp macro="">
      <xdr:nvCxnSpPr>
        <xdr:cNvPr id="126" name="直線コネクタ 125"/>
        <xdr:cNvCxnSpPr/>
      </xdr:nvCxnSpPr>
      <xdr:spPr>
        <a:xfrm flipV="1">
          <a:off x="2908300" y="10001417"/>
          <a:ext cx="8890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107043</xdr:rowOff>
    </xdr:from>
    <xdr:to>
      <xdr:col>15</xdr:col>
      <xdr:colOff>50800</xdr:colOff>
      <xdr:row>58</xdr:row>
      <xdr:rowOff>124220</xdr:rowOff>
    </xdr:to>
    <xdr:cxnSp macro="">
      <xdr:nvCxnSpPr>
        <xdr:cNvPr id="129" name="直線コネクタ 128"/>
        <xdr:cNvCxnSpPr/>
      </xdr:nvCxnSpPr>
      <xdr:spPr>
        <a:xfrm flipV="1">
          <a:off x="2019300" y="10051143"/>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112126</xdr:rowOff>
    </xdr:from>
    <xdr:to>
      <xdr:col>10</xdr:col>
      <xdr:colOff>114300</xdr:colOff>
      <xdr:row>58</xdr:row>
      <xdr:rowOff>124220</xdr:rowOff>
    </xdr:to>
    <xdr:cxnSp macro="">
      <xdr:nvCxnSpPr>
        <xdr:cNvPr id="132" name="直線コネクタ 131"/>
        <xdr:cNvCxnSpPr/>
      </xdr:nvCxnSpPr>
      <xdr:spPr>
        <a:xfrm>
          <a:off x="1130300" y="10056226"/>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94659</xdr:rowOff>
    </xdr:from>
    <xdr:to>
      <xdr:col>24</xdr:col>
      <xdr:colOff>114300</xdr:colOff>
      <xdr:row>58</xdr:row>
      <xdr:rowOff>24809</xdr:rowOff>
    </xdr:to>
    <xdr:sp macro="" textlink="">
      <xdr:nvSpPr>
        <xdr:cNvPr id="142" name="楕円 141"/>
        <xdr:cNvSpPr/>
      </xdr:nvSpPr>
      <xdr:spPr>
        <a:xfrm>
          <a:off x="4584700" y="98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9586</xdr:rowOff>
    </xdr:from>
    <xdr:ext cx="534377" cy="259045"/>
    <xdr:sp macro="" textlink="">
      <xdr:nvSpPr>
        <xdr:cNvPr id="143" name="物件費該当値テキスト"/>
        <xdr:cNvSpPr txBox="1"/>
      </xdr:nvSpPr>
      <xdr:spPr>
        <a:xfrm>
          <a:off x="4686300" y="97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6517</xdr:rowOff>
    </xdr:from>
    <xdr:to>
      <xdr:col>20</xdr:col>
      <xdr:colOff>38100</xdr:colOff>
      <xdr:row>58</xdr:row>
      <xdr:rowOff>108117</xdr:rowOff>
    </xdr:to>
    <xdr:sp macro="" textlink="">
      <xdr:nvSpPr>
        <xdr:cNvPr id="144" name="楕円 143"/>
        <xdr:cNvSpPr/>
      </xdr:nvSpPr>
      <xdr:spPr>
        <a:xfrm>
          <a:off x="3746500" y="99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99244</xdr:rowOff>
    </xdr:from>
    <xdr:ext cx="534377" cy="259045"/>
    <xdr:sp macro="" textlink="">
      <xdr:nvSpPr>
        <xdr:cNvPr id="145" name="テキスト ボックス 144"/>
        <xdr:cNvSpPr txBox="1"/>
      </xdr:nvSpPr>
      <xdr:spPr>
        <a:xfrm>
          <a:off x="3530111" y="100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56243</xdr:rowOff>
    </xdr:from>
    <xdr:to>
      <xdr:col>15</xdr:col>
      <xdr:colOff>101600</xdr:colOff>
      <xdr:row>58</xdr:row>
      <xdr:rowOff>157843</xdr:rowOff>
    </xdr:to>
    <xdr:sp macro="" textlink="">
      <xdr:nvSpPr>
        <xdr:cNvPr id="146" name="楕円 145"/>
        <xdr:cNvSpPr/>
      </xdr:nvSpPr>
      <xdr:spPr>
        <a:xfrm>
          <a:off x="2857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148970</xdr:rowOff>
    </xdr:from>
    <xdr:ext cx="534377" cy="259045"/>
    <xdr:sp macro="" textlink="">
      <xdr:nvSpPr>
        <xdr:cNvPr id="147" name="テキスト ボックス 146"/>
        <xdr:cNvSpPr txBox="1"/>
      </xdr:nvSpPr>
      <xdr:spPr>
        <a:xfrm>
          <a:off x="2641111" y="10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73420</xdr:rowOff>
    </xdr:from>
    <xdr:to>
      <xdr:col>10</xdr:col>
      <xdr:colOff>165100</xdr:colOff>
      <xdr:row>59</xdr:row>
      <xdr:rowOff>3570</xdr:rowOff>
    </xdr:to>
    <xdr:sp macro="" textlink="">
      <xdr:nvSpPr>
        <xdr:cNvPr id="148" name="楕円 147"/>
        <xdr:cNvSpPr/>
      </xdr:nvSpPr>
      <xdr:spPr>
        <a:xfrm>
          <a:off x="1968500" y="10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166147</xdr:rowOff>
    </xdr:from>
    <xdr:ext cx="534377" cy="259045"/>
    <xdr:sp macro="" textlink="">
      <xdr:nvSpPr>
        <xdr:cNvPr id="149" name="テキスト ボックス 148"/>
        <xdr:cNvSpPr txBox="1"/>
      </xdr:nvSpPr>
      <xdr:spPr>
        <a:xfrm>
          <a:off x="1752111" y="10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61326</xdr:rowOff>
    </xdr:from>
    <xdr:to>
      <xdr:col>6</xdr:col>
      <xdr:colOff>38100</xdr:colOff>
      <xdr:row>58</xdr:row>
      <xdr:rowOff>162926</xdr:rowOff>
    </xdr:to>
    <xdr:sp macro="" textlink="">
      <xdr:nvSpPr>
        <xdr:cNvPr id="150" name="楕円 149"/>
        <xdr:cNvSpPr/>
      </xdr:nvSpPr>
      <xdr:spPr>
        <a:xfrm>
          <a:off x="1079500" y="100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154053</xdr:rowOff>
    </xdr:from>
    <xdr:ext cx="534377" cy="259045"/>
    <xdr:sp macro="" textlink="">
      <xdr:nvSpPr>
        <xdr:cNvPr id="151" name="テキスト ボックス 150"/>
        <xdr:cNvSpPr txBox="1"/>
      </xdr:nvSpPr>
      <xdr:spPr>
        <a:xfrm>
          <a:off x="863111" y="100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19686</xdr:rowOff>
    </xdr:from>
    <xdr:to>
      <xdr:col>24</xdr:col>
      <xdr:colOff>63500</xdr:colOff>
      <xdr:row>78</xdr:row>
      <xdr:rowOff>29880</xdr:rowOff>
    </xdr:to>
    <xdr:cxnSp macro="">
      <xdr:nvCxnSpPr>
        <xdr:cNvPr id="178" name="直線コネクタ 177"/>
        <xdr:cNvCxnSpPr/>
      </xdr:nvCxnSpPr>
      <xdr:spPr>
        <a:xfrm flipV="1">
          <a:off x="3797300" y="13392786"/>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28234</xdr:rowOff>
    </xdr:from>
    <xdr:to>
      <xdr:col>19</xdr:col>
      <xdr:colOff>177800</xdr:colOff>
      <xdr:row>78</xdr:row>
      <xdr:rowOff>29880</xdr:rowOff>
    </xdr:to>
    <xdr:cxnSp macro="">
      <xdr:nvCxnSpPr>
        <xdr:cNvPr id="181" name="直線コネクタ 180"/>
        <xdr:cNvCxnSpPr/>
      </xdr:nvCxnSpPr>
      <xdr:spPr>
        <a:xfrm>
          <a:off x="2908300" y="1340133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28234</xdr:rowOff>
    </xdr:from>
    <xdr:to>
      <xdr:col>15</xdr:col>
      <xdr:colOff>50800</xdr:colOff>
      <xdr:row>78</xdr:row>
      <xdr:rowOff>37996</xdr:rowOff>
    </xdr:to>
    <xdr:cxnSp macro="">
      <xdr:nvCxnSpPr>
        <xdr:cNvPr id="184" name="直線コネクタ 183"/>
        <xdr:cNvCxnSpPr/>
      </xdr:nvCxnSpPr>
      <xdr:spPr>
        <a:xfrm flipV="1">
          <a:off x="2019300" y="13401334"/>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37996</xdr:rowOff>
    </xdr:from>
    <xdr:to>
      <xdr:col>10</xdr:col>
      <xdr:colOff>114300</xdr:colOff>
      <xdr:row>78</xdr:row>
      <xdr:rowOff>43940</xdr:rowOff>
    </xdr:to>
    <xdr:cxnSp macro="">
      <xdr:nvCxnSpPr>
        <xdr:cNvPr id="187" name="直線コネクタ 186"/>
        <xdr:cNvCxnSpPr/>
      </xdr:nvCxnSpPr>
      <xdr:spPr>
        <a:xfrm flipV="1">
          <a:off x="1130300" y="1341109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140336</xdr:rowOff>
    </xdr:from>
    <xdr:to>
      <xdr:col>24</xdr:col>
      <xdr:colOff>114300</xdr:colOff>
      <xdr:row>78</xdr:row>
      <xdr:rowOff>70486</xdr:rowOff>
    </xdr:to>
    <xdr:sp macro="" textlink="">
      <xdr:nvSpPr>
        <xdr:cNvPr id="197" name="楕円 196"/>
        <xdr:cNvSpPr/>
      </xdr:nvSpPr>
      <xdr:spPr>
        <a:xfrm>
          <a:off x="4584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55263</xdr:rowOff>
    </xdr:from>
    <xdr:ext cx="469744" cy="259045"/>
    <xdr:sp macro="" textlink="">
      <xdr:nvSpPr>
        <xdr:cNvPr id="198" name="維持補修費該当値テキスト"/>
        <xdr:cNvSpPr txBox="1"/>
      </xdr:nvSpPr>
      <xdr:spPr>
        <a:xfrm>
          <a:off x="4686300" y="1325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150530</xdr:rowOff>
    </xdr:from>
    <xdr:to>
      <xdr:col>20</xdr:col>
      <xdr:colOff>38100</xdr:colOff>
      <xdr:row>78</xdr:row>
      <xdr:rowOff>80680</xdr:rowOff>
    </xdr:to>
    <xdr:sp macro="" textlink="">
      <xdr:nvSpPr>
        <xdr:cNvPr id="199" name="楕円 198"/>
        <xdr:cNvSpPr/>
      </xdr:nvSpPr>
      <xdr:spPr>
        <a:xfrm>
          <a:off x="3746500" y="133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71807</xdr:rowOff>
    </xdr:from>
    <xdr:ext cx="469744" cy="259045"/>
    <xdr:sp macro="" textlink="">
      <xdr:nvSpPr>
        <xdr:cNvPr id="200" name="テキスト ボックス 199"/>
        <xdr:cNvSpPr txBox="1"/>
      </xdr:nvSpPr>
      <xdr:spPr>
        <a:xfrm>
          <a:off x="3562428" y="134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148884</xdr:rowOff>
    </xdr:from>
    <xdr:to>
      <xdr:col>15</xdr:col>
      <xdr:colOff>101600</xdr:colOff>
      <xdr:row>78</xdr:row>
      <xdr:rowOff>79034</xdr:rowOff>
    </xdr:to>
    <xdr:sp macro="" textlink="">
      <xdr:nvSpPr>
        <xdr:cNvPr id="201" name="楕円 200"/>
        <xdr:cNvSpPr/>
      </xdr:nvSpPr>
      <xdr:spPr>
        <a:xfrm>
          <a:off x="2857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70161</xdr:rowOff>
    </xdr:from>
    <xdr:ext cx="469744" cy="259045"/>
    <xdr:sp macro="" textlink="">
      <xdr:nvSpPr>
        <xdr:cNvPr id="202" name="テキスト ボックス 201"/>
        <xdr:cNvSpPr txBox="1"/>
      </xdr:nvSpPr>
      <xdr:spPr>
        <a:xfrm>
          <a:off x="2673428"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158646</xdr:rowOff>
    </xdr:from>
    <xdr:to>
      <xdr:col>10</xdr:col>
      <xdr:colOff>165100</xdr:colOff>
      <xdr:row>78</xdr:row>
      <xdr:rowOff>88796</xdr:rowOff>
    </xdr:to>
    <xdr:sp macro="" textlink="">
      <xdr:nvSpPr>
        <xdr:cNvPr id="203" name="楕円 202"/>
        <xdr:cNvSpPr/>
      </xdr:nvSpPr>
      <xdr:spPr>
        <a:xfrm>
          <a:off x="1968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79923</xdr:rowOff>
    </xdr:from>
    <xdr:ext cx="469744" cy="259045"/>
    <xdr:sp macro="" textlink="">
      <xdr:nvSpPr>
        <xdr:cNvPr id="204" name="テキスト ボックス 203"/>
        <xdr:cNvSpPr txBox="1"/>
      </xdr:nvSpPr>
      <xdr:spPr>
        <a:xfrm>
          <a:off x="1784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164590</xdr:rowOff>
    </xdr:from>
    <xdr:to>
      <xdr:col>6</xdr:col>
      <xdr:colOff>38100</xdr:colOff>
      <xdr:row>78</xdr:row>
      <xdr:rowOff>94740</xdr:rowOff>
    </xdr:to>
    <xdr:sp macro="" textlink="">
      <xdr:nvSpPr>
        <xdr:cNvPr id="205" name="楕円 204"/>
        <xdr:cNvSpPr/>
      </xdr:nvSpPr>
      <xdr:spPr>
        <a:xfrm>
          <a:off x="1079500" y="13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85867</xdr:rowOff>
    </xdr:from>
    <xdr:ext cx="469744" cy="259045"/>
    <xdr:sp macro="" textlink="">
      <xdr:nvSpPr>
        <xdr:cNvPr id="206" name="テキスト ボックス 205"/>
        <xdr:cNvSpPr txBox="1"/>
      </xdr:nvSpPr>
      <xdr:spPr>
        <a:xfrm>
          <a:off x="895428" y="13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25743</xdr:rowOff>
    </xdr:from>
    <xdr:to>
      <xdr:col>24</xdr:col>
      <xdr:colOff>63500</xdr:colOff>
      <xdr:row>95</xdr:row>
      <xdr:rowOff>27781</xdr:rowOff>
    </xdr:to>
    <xdr:cxnSp macro="">
      <xdr:nvCxnSpPr>
        <xdr:cNvPr id="236" name="直線コネクタ 235"/>
        <xdr:cNvCxnSpPr/>
      </xdr:nvCxnSpPr>
      <xdr:spPr>
        <a:xfrm flipV="1">
          <a:off x="3797300" y="16313493"/>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27781</xdr:rowOff>
    </xdr:from>
    <xdr:to>
      <xdr:col>19</xdr:col>
      <xdr:colOff>177800</xdr:colOff>
      <xdr:row>95</xdr:row>
      <xdr:rowOff>86913</xdr:rowOff>
    </xdr:to>
    <xdr:cxnSp macro="">
      <xdr:nvCxnSpPr>
        <xdr:cNvPr id="239" name="直線コネクタ 238"/>
        <xdr:cNvCxnSpPr/>
      </xdr:nvCxnSpPr>
      <xdr:spPr>
        <a:xfrm flipV="1">
          <a:off x="2908300" y="16315531"/>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78930</xdr:rowOff>
    </xdr:from>
    <xdr:to>
      <xdr:col>15</xdr:col>
      <xdr:colOff>50800</xdr:colOff>
      <xdr:row>95</xdr:row>
      <xdr:rowOff>86913</xdr:rowOff>
    </xdr:to>
    <xdr:cxnSp macro="">
      <xdr:nvCxnSpPr>
        <xdr:cNvPr id="242" name="直線コネクタ 241"/>
        <xdr:cNvCxnSpPr/>
      </xdr:nvCxnSpPr>
      <xdr:spPr>
        <a:xfrm>
          <a:off x="2019300" y="16366680"/>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78930</xdr:rowOff>
    </xdr:from>
    <xdr:to>
      <xdr:col>10</xdr:col>
      <xdr:colOff>114300</xdr:colOff>
      <xdr:row>95</xdr:row>
      <xdr:rowOff>93314</xdr:rowOff>
    </xdr:to>
    <xdr:cxnSp macro="">
      <xdr:nvCxnSpPr>
        <xdr:cNvPr id="245" name="直線コネクタ 244"/>
        <xdr:cNvCxnSpPr/>
      </xdr:nvCxnSpPr>
      <xdr:spPr>
        <a:xfrm flipV="1">
          <a:off x="1130300" y="16366680"/>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146393</xdr:rowOff>
    </xdr:from>
    <xdr:to>
      <xdr:col>24</xdr:col>
      <xdr:colOff>114300</xdr:colOff>
      <xdr:row>95</xdr:row>
      <xdr:rowOff>76543</xdr:rowOff>
    </xdr:to>
    <xdr:sp macro="" textlink="">
      <xdr:nvSpPr>
        <xdr:cNvPr id="255" name="楕円 254"/>
        <xdr:cNvSpPr/>
      </xdr:nvSpPr>
      <xdr:spPr>
        <a:xfrm>
          <a:off x="4584700" y="162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124820</xdr:rowOff>
    </xdr:from>
    <xdr:ext cx="534377" cy="259045"/>
    <xdr:sp macro="" textlink="">
      <xdr:nvSpPr>
        <xdr:cNvPr id="256" name="扶助費該当値テキスト"/>
        <xdr:cNvSpPr txBox="1"/>
      </xdr:nvSpPr>
      <xdr:spPr>
        <a:xfrm>
          <a:off x="4686300" y="162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148431</xdr:rowOff>
    </xdr:from>
    <xdr:to>
      <xdr:col>20</xdr:col>
      <xdr:colOff>38100</xdr:colOff>
      <xdr:row>95</xdr:row>
      <xdr:rowOff>78581</xdr:rowOff>
    </xdr:to>
    <xdr:sp macro="" textlink="">
      <xdr:nvSpPr>
        <xdr:cNvPr id="257" name="楕円 256"/>
        <xdr:cNvSpPr/>
      </xdr:nvSpPr>
      <xdr:spPr>
        <a:xfrm>
          <a:off x="3746500" y="16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69708</xdr:rowOff>
    </xdr:from>
    <xdr:ext cx="534377" cy="259045"/>
    <xdr:sp macro="" textlink="">
      <xdr:nvSpPr>
        <xdr:cNvPr id="258" name="テキスト ボックス 257"/>
        <xdr:cNvSpPr txBox="1"/>
      </xdr:nvSpPr>
      <xdr:spPr>
        <a:xfrm>
          <a:off x="3530111" y="163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36113</xdr:rowOff>
    </xdr:from>
    <xdr:to>
      <xdr:col>15</xdr:col>
      <xdr:colOff>101600</xdr:colOff>
      <xdr:row>95</xdr:row>
      <xdr:rowOff>137713</xdr:rowOff>
    </xdr:to>
    <xdr:sp macro="" textlink="">
      <xdr:nvSpPr>
        <xdr:cNvPr id="259" name="楕円 258"/>
        <xdr:cNvSpPr/>
      </xdr:nvSpPr>
      <xdr:spPr>
        <a:xfrm>
          <a:off x="2857500" y="163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128840</xdr:rowOff>
    </xdr:from>
    <xdr:ext cx="534377" cy="259045"/>
    <xdr:sp macro="" textlink="">
      <xdr:nvSpPr>
        <xdr:cNvPr id="260" name="テキスト ボックス 259"/>
        <xdr:cNvSpPr txBox="1"/>
      </xdr:nvSpPr>
      <xdr:spPr>
        <a:xfrm>
          <a:off x="2641111" y="164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28130</xdr:rowOff>
    </xdr:from>
    <xdr:to>
      <xdr:col>10</xdr:col>
      <xdr:colOff>165100</xdr:colOff>
      <xdr:row>95</xdr:row>
      <xdr:rowOff>129730</xdr:rowOff>
    </xdr:to>
    <xdr:sp macro="" textlink="">
      <xdr:nvSpPr>
        <xdr:cNvPr id="261" name="楕円 260"/>
        <xdr:cNvSpPr/>
      </xdr:nvSpPr>
      <xdr:spPr>
        <a:xfrm>
          <a:off x="1968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120857</xdr:rowOff>
    </xdr:from>
    <xdr:ext cx="534377" cy="259045"/>
    <xdr:sp macro="" textlink="">
      <xdr:nvSpPr>
        <xdr:cNvPr id="262" name="テキスト ボックス 261"/>
        <xdr:cNvSpPr txBox="1"/>
      </xdr:nvSpPr>
      <xdr:spPr>
        <a:xfrm>
          <a:off x="1752111" y="164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42514</xdr:rowOff>
    </xdr:from>
    <xdr:to>
      <xdr:col>6</xdr:col>
      <xdr:colOff>38100</xdr:colOff>
      <xdr:row>95</xdr:row>
      <xdr:rowOff>144114</xdr:rowOff>
    </xdr:to>
    <xdr:sp macro="" textlink="">
      <xdr:nvSpPr>
        <xdr:cNvPr id="263" name="楕円 262"/>
        <xdr:cNvSpPr/>
      </xdr:nvSpPr>
      <xdr:spPr>
        <a:xfrm>
          <a:off x="10795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135241</xdr:rowOff>
    </xdr:from>
    <xdr:ext cx="534377" cy="259045"/>
    <xdr:sp macro="" textlink="">
      <xdr:nvSpPr>
        <xdr:cNvPr id="264" name="テキスト ボックス 263"/>
        <xdr:cNvSpPr txBox="1"/>
      </xdr:nvSpPr>
      <xdr:spPr>
        <a:xfrm>
          <a:off x="863111" y="164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14202</xdr:rowOff>
    </xdr:from>
    <xdr:to>
      <xdr:col>55</xdr:col>
      <xdr:colOff>0</xdr:colOff>
      <xdr:row>38</xdr:row>
      <xdr:rowOff>71063</xdr:rowOff>
    </xdr:to>
    <xdr:cxnSp macro="">
      <xdr:nvCxnSpPr>
        <xdr:cNvPr id="293" name="直線コネクタ 292"/>
        <xdr:cNvCxnSpPr/>
      </xdr:nvCxnSpPr>
      <xdr:spPr>
        <a:xfrm flipV="1">
          <a:off x="9639300" y="6186402"/>
          <a:ext cx="838200" cy="3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71063</xdr:rowOff>
    </xdr:from>
    <xdr:to>
      <xdr:col>50</xdr:col>
      <xdr:colOff>114300</xdr:colOff>
      <xdr:row>38</xdr:row>
      <xdr:rowOff>128834</xdr:rowOff>
    </xdr:to>
    <xdr:cxnSp macro="">
      <xdr:nvCxnSpPr>
        <xdr:cNvPr id="296" name="直線コネクタ 295"/>
        <xdr:cNvCxnSpPr/>
      </xdr:nvCxnSpPr>
      <xdr:spPr>
        <a:xfrm flipV="1">
          <a:off x="8750300" y="6586163"/>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128834</xdr:rowOff>
    </xdr:from>
    <xdr:to>
      <xdr:col>45</xdr:col>
      <xdr:colOff>177800</xdr:colOff>
      <xdr:row>38</xdr:row>
      <xdr:rowOff>152619</xdr:rowOff>
    </xdr:to>
    <xdr:cxnSp macro="">
      <xdr:nvCxnSpPr>
        <xdr:cNvPr id="299" name="直線コネクタ 298"/>
        <xdr:cNvCxnSpPr/>
      </xdr:nvCxnSpPr>
      <xdr:spPr>
        <a:xfrm flipV="1">
          <a:off x="7861300" y="6643934"/>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151694</xdr:rowOff>
    </xdr:from>
    <xdr:to>
      <xdr:col>41</xdr:col>
      <xdr:colOff>50800</xdr:colOff>
      <xdr:row>38</xdr:row>
      <xdr:rowOff>152619</xdr:rowOff>
    </xdr:to>
    <xdr:cxnSp macro="">
      <xdr:nvCxnSpPr>
        <xdr:cNvPr id="302" name="直線コネクタ 301"/>
        <xdr:cNvCxnSpPr/>
      </xdr:nvCxnSpPr>
      <xdr:spPr>
        <a:xfrm>
          <a:off x="6972300" y="6666794"/>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134852</xdr:rowOff>
    </xdr:from>
    <xdr:to>
      <xdr:col>55</xdr:col>
      <xdr:colOff>50800</xdr:colOff>
      <xdr:row>36</xdr:row>
      <xdr:rowOff>65002</xdr:rowOff>
    </xdr:to>
    <xdr:sp macro="" textlink="">
      <xdr:nvSpPr>
        <xdr:cNvPr id="312" name="楕円 311"/>
        <xdr:cNvSpPr/>
      </xdr:nvSpPr>
      <xdr:spPr>
        <a:xfrm>
          <a:off x="10426700" y="61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49779</xdr:rowOff>
    </xdr:from>
    <xdr:ext cx="599010" cy="259045"/>
    <xdr:sp macro="" textlink="">
      <xdr:nvSpPr>
        <xdr:cNvPr id="313" name="補助費等該当値テキスト"/>
        <xdr:cNvSpPr txBox="1"/>
      </xdr:nvSpPr>
      <xdr:spPr>
        <a:xfrm>
          <a:off x="10528300" y="605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20263</xdr:rowOff>
    </xdr:from>
    <xdr:to>
      <xdr:col>50</xdr:col>
      <xdr:colOff>165100</xdr:colOff>
      <xdr:row>38</xdr:row>
      <xdr:rowOff>121863</xdr:rowOff>
    </xdr:to>
    <xdr:sp macro="" textlink="">
      <xdr:nvSpPr>
        <xdr:cNvPr id="314" name="楕円 313"/>
        <xdr:cNvSpPr/>
      </xdr:nvSpPr>
      <xdr:spPr>
        <a:xfrm>
          <a:off x="9588500" y="65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112990</xdr:rowOff>
    </xdr:from>
    <xdr:ext cx="534377" cy="259045"/>
    <xdr:sp macro="" textlink="">
      <xdr:nvSpPr>
        <xdr:cNvPr id="315" name="テキスト ボックス 314"/>
        <xdr:cNvSpPr txBox="1"/>
      </xdr:nvSpPr>
      <xdr:spPr>
        <a:xfrm>
          <a:off x="9372111" y="66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78034</xdr:rowOff>
    </xdr:from>
    <xdr:to>
      <xdr:col>46</xdr:col>
      <xdr:colOff>38100</xdr:colOff>
      <xdr:row>39</xdr:row>
      <xdr:rowOff>8184</xdr:rowOff>
    </xdr:to>
    <xdr:sp macro="" textlink="">
      <xdr:nvSpPr>
        <xdr:cNvPr id="316" name="楕円 315"/>
        <xdr:cNvSpPr/>
      </xdr:nvSpPr>
      <xdr:spPr>
        <a:xfrm>
          <a:off x="8699500" y="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170761</xdr:rowOff>
    </xdr:from>
    <xdr:ext cx="534377" cy="259045"/>
    <xdr:sp macro="" textlink="">
      <xdr:nvSpPr>
        <xdr:cNvPr id="317" name="テキスト ボックス 316"/>
        <xdr:cNvSpPr txBox="1"/>
      </xdr:nvSpPr>
      <xdr:spPr>
        <a:xfrm>
          <a:off x="8483111" y="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101819</xdr:rowOff>
    </xdr:from>
    <xdr:to>
      <xdr:col>41</xdr:col>
      <xdr:colOff>101600</xdr:colOff>
      <xdr:row>39</xdr:row>
      <xdr:rowOff>31969</xdr:rowOff>
    </xdr:to>
    <xdr:sp macro="" textlink="">
      <xdr:nvSpPr>
        <xdr:cNvPr id="318" name="楕円 317"/>
        <xdr:cNvSpPr/>
      </xdr:nvSpPr>
      <xdr:spPr>
        <a:xfrm>
          <a:off x="7810500" y="66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23096</xdr:rowOff>
    </xdr:from>
    <xdr:ext cx="534377" cy="259045"/>
    <xdr:sp macro="" textlink="">
      <xdr:nvSpPr>
        <xdr:cNvPr id="319" name="テキスト ボックス 318"/>
        <xdr:cNvSpPr txBox="1"/>
      </xdr:nvSpPr>
      <xdr:spPr>
        <a:xfrm>
          <a:off x="7594111" y="67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100894</xdr:rowOff>
    </xdr:from>
    <xdr:to>
      <xdr:col>36</xdr:col>
      <xdr:colOff>165100</xdr:colOff>
      <xdr:row>39</xdr:row>
      <xdr:rowOff>31044</xdr:rowOff>
    </xdr:to>
    <xdr:sp macro="" textlink="">
      <xdr:nvSpPr>
        <xdr:cNvPr id="320" name="楕円 319"/>
        <xdr:cNvSpPr/>
      </xdr:nvSpPr>
      <xdr:spPr>
        <a:xfrm>
          <a:off x="6921500" y="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22171</xdr:rowOff>
    </xdr:from>
    <xdr:ext cx="534377" cy="259045"/>
    <xdr:sp macro="" textlink="">
      <xdr:nvSpPr>
        <xdr:cNvPr id="321" name="テキスト ボックス 320"/>
        <xdr:cNvSpPr txBox="1"/>
      </xdr:nvSpPr>
      <xdr:spPr>
        <a:xfrm>
          <a:off x="6705111" y="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161673</xdr:rowOff>
    </xdr:from>
    <xdr:to>
      <xdr:col>55</xdr:col>
      <xdr:colOff>0</xdr:colOff>
      <xdr:row>57</xdr:row>
      <xdr:rowOff>168161</xdr:rowOff>
    </xdr:to>
    <xdr:cxnSp macro="">
      <xdr:nvCxnSpPr>
        <xdr:cNvPr id="348" name="直線コネクタ 347"/>
        <xdr:cNvCxnSpPr/>
      </xdr:nvCxnSpPr>
      <xdr:spPr>
        <a:xfrm>
          <a:off x="9639300" y="9934323"/>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161673</xdr:rowOff>
    </xdr:from>
    <xdr:to>
      <xdr:col>50</xdr:col>
      <xdr:colOff>114300</xdr:colOff>
      <xdr:row>58</xdr:row>
      <xdr:rowOff>29506</xdr:rowOff>
    </xdr:to>
    <xdr:cxnSp macro="">
      <xdr:nvCxnSpPr>
        <xdr:cNvPr id="351" name="直線コネクタ 350"/>
        <xdr:cNvCxnSpPr/>
      </xdr:nvCxnSpPr>
      <xdr:spPr>
        <a:xfrm flipV="1">
          <a:off x="8750300" y="9934323"/>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29506</xdr:rowOff>
    </xdr:from>
    <xdr:to>
      <xdr:col>45</xdr:col>
      <xdr:colOff>177800</xdr:colOff>
      <xdr:row>58</xdr:row>
      <xdr:rowOff>59100</xdr:rowOff>
    </xdr:to>
    <xdr:cxnSp macro="">
      <xdr:nvCxnSpPr>
        <xdr:cNvPr id="354" name="直線コネクタ 353"/>
        <xdr:cNvCxnSpPr/>
      </xdr:nvCxnSpPr>
      <xdr:spPr>
        <a:xfrm flipV="1">
          <a:off x="7861300" y="9973606"/>
          <a:ext cx="889000" cy="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79066</xdr:rowOff>
    </xdr:from>
    <xdr:to>
      <xdr:col>41</xdr:col>
      <xdr:colOff>50800</xdr:colOff>
      <xdr:row>58</xdr:row>
      <xdr:rowOff>59100</xdr:rowOff>
    </xdr:to>
    <xdr:cxnSp macro="">
      <xdr:nvCxnSpPr>
        <xdr:cNvPr id="357" name="直線コネクタ 356"/>
        <xdr:cNvCxnSpPr/>
      </xdr:nvCxnSpPr>
      <xdr:spPr>
        <a:xfrm>
          <a:off x="6972300" y="9851716"/>
          <a:ext cx="889000" cy="1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117361</xdr:rowOff>
    </xdr:from>
    <xdr:to>
      <xdr:col>55</xdr:col>
      <xdr:colOff>50800</xdr:colOff>
      <xdr:row>58</xdr:row>
      <xdr:rowOff>47511</xdr:rowOff>
    </xdr:to>
    <xdr:sp macro="" textlink="">
      <xdr:nvSpPr>
        <xdr:cNvPr id="367" name="楕円 366"/>
        <xdr:cNvSpPr/>
      </xdr:nvSpPr>
      <xdr:spPr>
        <a:xfrm>
          <a:off x="104267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32288</xdr:rowOff>
    </xdr:from>
    <xdr:ext cx="534377" cy="259045"/>
    <xdr:sp macro="" textlink="">
      <xdr:nvSpPr>
        <xdr:cNvPr id="368" name="普通建設事業費該当値テキスト"/>
        <xdr:cNvSpPr txBox="1"/>
      </xdr:nvSpPr>
      <xdr:spPr>
        <a:xfrm>
          <a:off x="10528300" y="98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110873</xdr:rowOff>
    </xdr:from>
    <xdr:to>
      <xdr:col>50</xdr:col>
      <xdr:colOff>165100</xdr:colOff>
      <xdr:row>58</xdr:row>
      <xdr:rowOff>41023</xdr:rowOff>
    </xdr:to>
    <xdr:sp macro="" textlink="">
      <xdr:nvSpPr>
        <xdr:cNvPr id="369" name="楕円 368"/>
        <xdr:cNvSpPr/>
      </xdr:nvSpPr>
      <xdr:spPr>
        <a:xfrm>
          <a:off x="9588500" y="988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32150</xdr:rowOff>
    </xdr:from>
    <xdr:ext cx="534377" cy="259045"/>
    <xdr:sp macro="" textlink="">
      <xdr:nvSpPr>
        <xdr:cNvPr id="370" name="テキスト ボックス 369"/>
        <xdr:cNvSpPr txBox="1"/>
      </xdr:nvSpPr>
      <xdr:spPr>
        <a:xfrm>
          <a:off x="9372111"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150156</xdr:rowOff>
    </xdr:from>
    <xdr:to>
      <xdr:col>46</xdr:col>
      <xdr:colOff>38100</xdr:colOff>
      <xdr:row>58</xdr:row>
      <xdr:rowOff>80306</xdr:rowOff>
    </xdr:to>
    <xdr:sp macro="" textlink="">
      <xdr:nvSpPr>
        <xdr:cNvPr id="371" name="楕円 370"/>
        <xdr:cNvSpPr/>
      </xdr:nvSpPr>
      <xdr:spPr>
        <a:xfrm>
          <a:off x="8699500" y="99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71433</xdr:rowOff>
    </xdr:from>
    <xdr:ext cx="534377" cy="259045"/>
    <xdr:sp macro="" textlink="">
      <xdr:nvSpPr>
        <xdr:cNvPr id="372" name="テキスト ボックス 371"/>
        <xdr:cNvSpPr txBox="1"/>
      </xdr:nvSpPr>
      <xdr:spPr>
        <a:xfrm>
          <a:off x="8483111" y="100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8300</xdr:rowOff>
    </xdr:from>
    <xdr:to>
      <xdr:col>41</xdr:col>
      <xdr:colOff>101600</xdr:colOff>
      <xdr:row>58</xdr:row>
      <xdr:rowOff>109900</xdr:rowOff>
    </xdr:to>
    <xdr:sp macro="" textlink="">
      <xdr:nvSpPr>
        <xdr:cNvPr id="373" name="楕円 372"/>
        <xdr:cNvSpPr/>
      </xdr:nvSpPr>
      <xdr:spPr>
        <a:xfrm>
          <a:off x="7810500" y="99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101027</xdr:rowOff>
    </xdr:from>
    <xdr:ext cx="534377" cy="259045"/>
    <xdr:sp macro="" textlink="">
      <xdr:nvSpPr>
        <xdr:cNvPr id="374" name="テキスト ボックス 373"/>
        <xdr:cNvSpPr txBox="1"/>
      </xdr:nvSpPr>
      <xdr:spPr>
        <a:xfrm>
          <a:off x="7594111" y="10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28266</xdr:rowOff>
    </xdr:from>
    <xdr:to>
      <xdr:col>36</xdr:col>
      <xdr:colOff>165100</xdr:colOff>
      <xdr:row>57</xdr:row>
      <xdr:rowOff>129866</xdr:rowOff>
    </xdr:to>
    <xdr:sp macro="" textlink="">
      <xdr:nvSpPr>
        <xdr:cNvPr id="375" name="楕円 374"/>
        <xdr:cNvSpPr/>
      </xdr:nvSpPr>
      <xdr:spPr>
        <a:xfrm>
          <a:off x="6921500" y="98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120993</xdr:rowOff>
    </xdr:from>
    <xdr:ext cx="534377" cy="259045"/>
    <xdr:sp macro="" textlink="">
      <xdr:nvSpPr>
        <xdr:cNvPr id="376" name="テキスト ボックス 375"/>
        <xdr:cNvSpPr txBox="1"/>
      </xdr:nvSpPr>
      <xdr:spPr>
        <a:xfrm>
          <a:off x="6705111" y="98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9513</xdr:rowOff>
    </xdr:from>
    <xdr:to>
      <xdr:col>55</xdr:col>
      <xdr:colOff>0</xdr:colOff>
      <xdr:row>78</xdr:row>
      <xdr:rowOff>79299</xdr:rowOff>
    </xdr:to>
    <xdr:cxnSp macro="">
      <xdr:nvCxnSpPr>
        <xdr:cNvPr id="405" name="直線コネクタ 404"/>
        <xdr:cNvCxnSpPr/>
      </xdr:nvCxnSpPr>
      <xdr:spPr>
        <a:xfrm>
          <a:off x="9639300" y="13382613"/>
          <a:ext cx="8382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9513</xdr:rowOff>
    </xdr:from>
    <xdr:to>
      <xdr:col>50</xdr:col>
      <xdr:colOff>114300</xdr:colOff>
      <xdr:row>78</xdr:row>
      <xdr:rowOff>162077</xdr:rowOff>
    </xdr:to>
    <xdr:cxnSp macro="">
      <xdr:nvCxnSpPr>
        <xdr:cNvPr id="408" name="直線コネクタ 407"/>
        <xdr:cNvCxnSpPr/>
      </xdr:nvCxnSpPr>
      <xdr:spPr>
        <a:xfrm flipV="1">
          <a:off x="8750300" y="13382613"/>
          <a:ext cx="889000" cy="1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162077</xdr:rowOff>
    </xdr:from>
    <xdr:to>
      <xdr:col>45</xdr:col>
      <xdr:colOff>177800</xdr:colOff>
      <xdr:row>79</xdr:row>
      <xdr:rowOff>11215</xdr:rowOff>
    </xdr:to>
    <xdr:cxnSp macro="">
      <xdr:nvCxnSpPr>
        <xdr:cNvPr id="411" name="直線コネクタ 410"/>
        <xdr:cNvCxnSpPr/>
      </xdr:nvCxnSpPr>
      <xdr:spPr>
        <a:xfrm flipV="1">
          <a:off x="7861300" y="13535177"/>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117120</xdr:rowOff>
    </xdr:from>
    <xdr:to>
      <xdr:col>41</xdr:col>
      <xdr:colOff>50800</xdr:colOff>
      <xdr:row>79</xdr:row>
      <xdr:rowOff>11215</xdr:rowOff>
    </xdr:to>
    <xdr:cxnSp macro="">
      <xdr:nvCxnSpPr>
        <xdr:cNvPr id="414" name="直線コネクタ 413"/>
        <xdr:cNvCxnSpPr/>
      </xdr:nvCxnSpPr>
      <xdr:spPr>
        <a:xfrm>
          <a:off x="6972300" y="13490220"/>
          <a:ext cx="8890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28499</xdr:rowOff>
    </xdr:from>
    <xdr:to>
      <xdr:col>55</xdr:col>
      <xdr:colOff>50800</xdr:colOff>
      <xdr:row>78</xdr:row>
      <xdr:rowOff>130099</xdr:rowOff>
    </xdr:to>
    <xdr:sp macro="" textlink="">
      <xdr:nvSpPr>
        <xdr:cNvPr id="424" name="楕円 423"/>
        <xdr:cNvSpPr/>
      </xdr:nvSpPr>
      <xdr:spPr>
        <a:xfrm>
          <a:off x="10426700" y="134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6926</xdr:rowOff>
    </xdr:from>
    <xdr:ext cx="534377" cy="259045"/>
    <xdr:sp macro="" textlink="">
      <xdr:nvSpPr>
        <xdr:cNvPr id="425" name="普通建設事業費 （ うち新規整備　）該当値テキスト"/>
        <xdr:cNvSpPr txBox="1"/>
      </xdr:nvSpPr>
      <xdr:spPr>
        <a:xfrm>
          <a:off x="10528300" y="133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130163</xdr:rowOff>
    </xdr:from>
    <xdr:to>
      <xdr:col>50</xdr:col>
      <xdr:colOff>165100</xdr:colOff>
      <xdr:row>78</xdr:row>
      <xdr:rowOff>60313</xdr:rowOff>
    </xdr:to>
    <xdr:sp macro="" textlink="">
      <xdr:nvSpPr>
        <xdr:cNvPr id="426" name="楕円 425"/>
        <xdr:cNvSpPr/>
      </xdr:nvSpPr>
      <xdr:spPr>
        <a:xfrm>
          <a:off x="9588500" y="133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51440</xdr:rowOff>
    </xdr:from>
    <xdr:ext cx="534377" cy="259045"/>
    <xdr:sp macro="" textlink="">
      <xdr:nvSpPr>
        <xdr:cNvPr id="427" name="テキスト ボックス 426"/>
        <xdr:cNvSpPr txBox="1"/>
      </xdr:nvSpPr>
      <xdr:spPr>
        <a:xfrm>
          <a:off x="9372111" y="134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111277</xdr:rowOff>
    </xdr:from>
    <xdr:to>
      <xdr:col>46</xdr:col>
      <xdr:colOff>38100</xdr:colOff>
      <xdr:row>79</xdr:row>
      <xdr:rowOff>41427</xdr:rowOff>
    </xdr:to>
    <xdr:sp macro="" textlink="">
      <xdr:nvSpPr>
        <xdr:cNvPr id="428" name="楕円 427"/>
        <xdr:cNvSpPr/>
      </xdr:nvSpPr>
      <xdr:spPr>
        <a:xfrm>
          <a:off x="8699500" y="134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32554</xdr:rowOff>
    </xdr:from>
    <xdr:ext cx="469744" cy="259045"/>
    <xdr:sp macro="" textlink="">
      <xdr:nvSpPr>
        <xdr:cNvPr id="429" name="テキスト ボックス 428"/>
        <xdr:cNvSpPr txBox="1"/>
      </xdr:nvSpPr>
      <xdr:spPr>
        <a:xfrm>
          <a:off x="8515428" y="135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131865</xdr:rowOff>
    </xdr:from>
    <xdr:to>
      <xdr:col>41</xdr:col>
      <xdr:colOff>101600</xdr:colOff>
      <xdr:row>79</xdr:row>
      <xdr:rowOff>62015</xdr:rowOff>
    </xdr:to>
    <xdr:sp macro="" textlink="">
      <xdr:nvSpPr>
        <xdr:cNvPr id="430" name="楕円 429"/>
        <xdr:cNvSpPr/>
      </xdr:nvSpPr>
      <xdr:spPr>
        <a:xfrm>
          <a:off x="7810500" y="135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53142</xdr:rowOff>
    </xdr:from>
    <xdr:ext cx="469744" cy="259045"/>
    <xdr:sp macro="" textlink="">
      <xdr:nvSpPr>
        <xdr:cNvPr id="431" name="テキスト ボックス 430"/>
        <xdr:cNvSpPr txBox="1"/>
      </xdr:nvSpPr>
      <xdr:spPr>
        <a:xfrm>
          <a:off x="7626428" y="1359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66320</xdr:rowOff>
    </xdr:from>
    <xdr:to>
      <xdr:col>36</xdr:col>
      <xdr:colOff>165100</xdr:colOff>
      <xdr:row>78</xdr:row>
      <xdr:rowOff>167920</xdr:rowOff>
    </xdr:to>
    <xdr:sp macro="" textlink="">
      <xdr:nvSpPr>
        <xdr:cNvPr id="432" name="楕円 431"/>
        <xdr:cNvSpPr/>
      </xdr:nvSpPr>
      <xdr:spPr>
        <a:xfrm>
          <a:off x="6921500" y="134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159047</xdr:rowOff>
    </xdr:from>
    <xdr:ext cx="469744" cy="259045"/>
    <xdr:sp macro="" textlink="">
      <xdr:nvSpPr>
        <xdr:cNvPr id="433" name="テキスト ボックス 432"/>
        <xdr:cNvSpPr txBox="1"/>
      </xdr:nvSpPr>
      <xdr:spPr>
        <a:xfrm>
          <a:off x="6737428" y="135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97188</xdr:rowOff>
    </xdr:from>
    <xdr:to>
      <xdr:col>55</xdr:col>
      <xdr:colOff>0</xdr:colOff>
      <xdr:row>98</xdr:row>
      <xdr:rowOff>124186</xdr:rowOff>
    </xdr:to>
    <xdr:cxnSp macro="">
      <xdr:nvCxnSpPr>
        <xdr:cNvPr id="462" name="直線コネクタ 461"/>
        <xdr:cNvCxnSpPr/>
      </xdr:nvCxnSpPr>
      <xdr:spPr>
        <a:xfrm flipV="1">
          <a:off x="9639300" y="16899288"/>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124186</xdr:rowOff>
    </xdr:from>
    <xdr:to>
      <xdr:col>50</xdr:col>
      <xdr:colOff>114300</xdr:colOff>
      <xdr:row>98</xdr:row>
      <xdr:rowOff>125099</xdr:rowOff>
    </xdr:to>
    <xdr:cxnSp macro="">
      <xdr:nvCxnSpPr>
        <xdr:cNvPr id="465" name="直線コネクタ 464"/>
        <xdr:cNvCxnSpPr/>
      </xdr:nvCxnSpPr>
      <xdr:spPr>
        <a:xfrm flipV="1">
          <a:off x="8750300" y="1692628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125099</xdr:rowOff>
    </xdr:from>
    <xdr:to>
      <xdr:col>45</xdr:col>
      <xdr:colOff>177800</xdr:colOff>
      <xdr:row>98</xdr:row>
      <xdr:rowOff>137285</xdr:rowOff>
    </xdr:to>
    <xdr:cxnSp macro="">
      <xdr:nvCxnSpPr>
        <xdr:cNvPr id="468" name="直線コネクタ 467"/>
        <xdr:cNvCxnSpPr/>
      </xdr:nvCxnSpPr>
      <xdr:spPr>
        <a:xfrm flipV="1">
          <a:off x="7861300" y="16927199"/>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93111</xdr:rowOff>
    </xdr:from>
    <xdr:to>
      <xdr:col>41</xdr:col>
      <xdr:colOff>50800</xdr:colOff>
      <xdr:row>98</xdr:row>
      <xdr:rowOff>137285</xdr:rowOff>
    </xdr:to>
    <xdr:cxnSp macro="">
      <xdr:nvCxnSpPr>
        <xdr:cNvPr id="471" name="直線コネクタ 470"/>
        <xdr:cNvCxnSpPr/>
      </xdr:nvCxnSpPr>
      <xdr:spPr>
        <a:xfrm>
          <a:off x="6972300" y="16723761"/>
          <a:ext cx="889000" cy="2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46388</xdr:rowOff>
    </xdr:from>
    <xdr:to>
      <xdr:col>55</xdr:col>
      <xdr:colOff>50800</xdr:colOff>
      <xdr:row>98</xdr:row>
      <xdr:rowOff>147988</xdr:rowOff>
    </xdr:to>
    <xdr:sp macro="" textlink="">
      <xdr:nvSpPr>
        <xdr:cNvPr id="481" name="楕円 480"/>
        <xdr:cNvSpPr/>
      </xdr:nvSpPr>
      <xdr:spPr>
        <a:xfrm>
          <a:off x="10426700" y="168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132765</xdr:rowOff>
    </xdr:from>
    <xdr:ext cx="534377" cy="259045"/>
    <xdr:sp macro="" textlink="">
      <xdr:nvSpPr>
        <xdr:cNvPr id="482" name="普通建設事業費 （ うち更新整備　）該当値テキスト"/>
        <xdr:cNvSpPr txBox="1"/>
      </xdr:nvSpPr>
      <xdr:spPr>
        <a:xfrm>
          <a:off x="10528300" y="167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73386</xdr:rowOff>
    </xdr:from>
    <xdr:to>
      <xdr:col>50</xdr:col>
      <xdr:colOff>165100</xdr:colOff>
      <xdr:row>99</xdr:row>
      <xdr:rowOff>3536</xdr:rowOff>
    </xdr:to>
    <xdr:sp macro="" textlink="">
      <xdr:nvSpPr>
        <xdr:cNvPr id="483" name="楕円 482"/>
        <xdr:cNvSpPr/>
      </xdr:nvSpPr>
      <xdr:spPr>
        <a:xfrm>
          <a:off x="9588500" y="168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166113</xdr:rowOff>
    </xdr:from>
    <xdr:ext cx="534377" cy="259045"/>
    <xdr:sp macro="" textlink="">
      <xdr:nvSpPr>
        <xdr:cNvPr id="484" name="テキスト ボックス 483"/>
        <xdr:cNvSpPr txBox="1"/>
      </xdr:nvSpPr>
      <xdr:spPr>
        <a:xfrm>
          <a:off x="9372111" y="169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74299</xdr:rowOff>
    </xdr:from>
    <xdr:to>
      <xdr:col>46</xdr:col>
      <xdr:colOff>38100</xdr:colOff>
      <xdr:row>99</xdr:row>
      <xdr:rowOff>4449</xdr:rowOff>
    </xdr:to>
    <xdr:sp macro="" textlink="">
      <xdr:nvSpPr>
        <xdr:cNvPr id="485" name="楕円 484"/>
        <xdr:cNvSpPr/>
      </xdr:nvSpPr>
      <xdr:spPr>
        <a:xfrm>
          <a:off x="8699500" y="16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167026</xdr:rowOff>
    </xdr:from>
    <xdr:ext cx="534377" cy="259045"/>
    <xdr:sp macro="" textlink="">
      <xdr:nvSpPr>
        <xdr:cNvPr id="486" name="テキスト ボックス 485"/>
        <xdr:cNvSpPr txBox="1"/>
      </xdr:nvSpPr>
      <xdr:spPr>
        <a:xfrm>
          <a:off x="8483111" y="169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86485</xdr:rowOff>
    </xdr:from>
    <xdr:to>
      <xdr:col>41</xdr:col>
      <xdr:colOff>101600</xdr:colOff>
      <xdr:row>99</xdr:row>
      <xdr:rowOff>16635</xdr:rowOff>
    </xdr:to>
    <xdr:sp macro="" textlink="">
      <xdr:nvSpPr>
        <xdr:cNvPr id="487" name="楕円 486"/>
        <xdr:cNvSpPr/>
      </xdr:nvSpPr>
      <xdr:spPr>
        <a:xfrm>
          <a:off x="7810500" y="16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7762</xdr:rowOff>
    </xdr:from>
    <xdr:ext cx="534377" cy="259045"/>
    <xdr:sp macro="" textlink="">
      <xdr:nvSpPr>
        <xdr:cNvPr id="488" name="テキスト ボックス 487"/>
        <xdr:cNvSpPr txBox="1"/>
      </xdr:nvSpPr>
      <xdr:spPr>
        <a:xfrm>
          <a:off x="7594111" y="169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42311</xdr:rowOff>
    </xdr:from>
    <xdr:to>
      <xdr:col>36</xdr:col>
      <xdr:colOff>165100</xdr:colOff>
      <xdr:row>97</xdr:row>
      <xdr:rowOff>143911</xdr:rowOff>
    </xdr:to>
    <xdr:sp macro="" textlink="">
      <xdr:nvSpPr>
        <xdr:cNvPr id="489" name="楕円 488"/>
        <xdr:cNvSpPr/>
      </xdr:nvSpPr>
      <xdr:spPr>
        <a:xfrm>
          <a:off x="6921500" y="1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160438</xdr:rowOff>
    </xdr:from>
    <xdr:ext cx="534377" cy="259045"/>
    <xdr:sp macro="" textlink="">
      <xdr:nvSpPr>
        <xdr:cNvPr id="490" name="テキスト ボックス 489"/>
        <xdr:cNvSpPr txBox="1"/>
      </xdr:nvSpPr>
      <xdr:spPr>
        <a:xfrm>
          <a:off x="6705111" y="16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26498</xdr:rowOff>
    </xdr:from>
    <xdr:to>
      <xdr:col>85</xdr:col>
      <xdr:colOff>127000</xdr:colOff>
      <xdr:row>78</xdr:row>
      <xdr:rowOff>27054</xdr:rowOff>
    </xdr:to>
    <xdr:cxnSp macro="">
      <xdr:nvCxnSpPr>
        <xdr:cNvPr id="625" name="直線コネクタ 624"/>
        <xdr:cNvCxnSpPr/>
      </xdr:nvCxnSpPr>
      <xdr:spPr>
        <a:xfrm flipV="1">
          <a:off x="15481300" y="1339959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27054</xdr:rowOff>
    </xdr:from>
    <xdr:to>
      <xdr:col>81</xdr:col>
      <xdr:colOff>50800</xdr:colOff>
      <xdr:row>78</xdr:row>
      <xdr:rowOff>29606</xdr:rowOff>
    </xdr:to>
    <xdr:cxnSp macro="">
      <xdr:nvCxnSpPr>
        <xdr:cNvPr id="628" name="直線コネクタ 627"/>
        <xdr:cNvCxnSpPr/>
      </xdr:nvCxnSpPr>
      <xdr:spPr>
        <a:xfrm flipV="1">
          <a:off x="14592300" y="1340015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29606</xdr:rowOff>
    </xdr:from>
    <xdr:to>
      <xdr:col>76</xdr:col>
      <xdr:colOff>114300</xdr:colOff>
      <xdr:row>78</xdr:row>
      <xdr:rowOff>42957</xdr:rowOff>
    </xdr:to>
    <xdr:cxnSp macro="">
      <xdr:nvCxnSpPr>
        <xdr:cNvPr id="631" name="直線コネクタ 630"/>
        <xdr:cNvCxnSpPr/>
      </xdr:nvCxnSpPr>
      <xdr:spPr>
        <a:xfrm flipV="1">
          <a:off x="13703300" y="13402706"/>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42957</xdr:rowOff>
    </xdr:from>
    <xdr:to>
      <xdr:col>71</xdr:col>
      <xdr:colOff>177800</xdr:colOff>
      <xdr:row>78</xdr:row>
      <xdr:rowOff>45989</xdr:rowOff>
    </xdr:to>
    <xdr:cxnSp macro="">
      <xdr:nvCxnSpPr>
        <xdr:cNvPr id="634" name="直線コネクタ 633"/>
        <xdr:cNvCxnSpPr/>
      </xdr:nvCxnSpPr>
      <xdr:spPr>
        <a:xfrm flipV="1">
          <a:off x="12814300" y="1341605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147148</xdr:rowOff>
    </xdr:from>
    <xdr:to>
      <xdr:col>85</xdr:col>
      <xdr:colOff>177800</xdr:colOff>
      <xdr:row>78</xdr:row>
      <xdr:rowOff>77298</xdr:rowOff>
    </xdr:to>
    <xdr:sp macro="" textlink="">
      <xdr:nvSpPr>
        <xdr:cNvPr id="644" name="楕円 643"/>
        <xdr:cNvSpPr/>
      </xdr:nvSpPr>
      <xdr:spPr>
        <a:xfrm>
          <a:off x="16268700" y="133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62075</xdr:rowOff>
    </xdr:from>
    <xdr:ext cx="534377" cy="259045"/>
    <xdr:sp macro="" textlink="">
      <xdr:nvSpPr>
        <xdr:cNvPr id="645" name="公債費該当値テキスト"/>
        <xdr:cNvSpPr txBox="1"/>
      </xdr:nvSpPr>
      <xdr:spPr>
        <a:xfrm>
          <a:off x="16370300" y="132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147704</xdr:rowOff>
    </xdr:from>
    <xdr:to>
      <xdr:col>81</xdr:col>
      <xdr:colOff>101600</xdr:colOff>
      <xdr:row>78</xdr:row>
      <xdr:rowOff>77854</xdr:rowOff>
    </xdr:to>
    <xdr:sp macro="" textlink="">
      <xdr:nvSpPr>
        <xdr:cNvPr id="646" name="楕円 645"/>
        <xdr:cNvSpPr/>
      </xdr:nvSpPr>
      <xdr:spPr>
        <a:xfrm>
          <a:off x="15430500" y="133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68981</xdr:rowOff>
    </xdr:from>
    <xdr:ext cx="534377" cy="259045"/>
    <xdr:sp macro="" textlink="">
      <xdr:nvSpPr>
        <xdr:cNvPr id="647" name="テキスト ボックス 646"/>
        <xdr:cNvSpPr txBox="1"/>
      </xdr:nvSpPr>
      <xdr:spPr>
        <a:xfrm>
          <a:off x="15214111" y="134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150256</xdr:rowOff>
    </xdr:from>
    <xdr:to>
      <xdr:col>76</xdr:col>
      <xdr:colOff>165100</xdr:colOff>
      <xdr:row>78</xdr:row>
      <xdr:rowOff>80406</xdr:rowOff>
    </xdr:to>
    <xdr:sp macro="" textlink="">
      <xdr:nvSpPr>
        <xdr:cNvPr id="648" name="楕円 647"/>
        <xdr:cNvSpPr/>
      </xdr:nvSpPr>
      <xdr:spPr>
        <a:xfrm>
          <a:off x="14541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71533</xdr:rowOff>
    </xdr:from>
    <xdr:ext cx="534377" cy="259045"/>
    <xdr:sp macro="" textlink="">
      <xdr:nvSpPr>
        <xdr:cNvPr id="649" name="テキスト ボックス 648"/>
        <xdr:cNvSpPr txBox="1"/>
      </xdr:nvSpPr>
      <xdr:spPr>
        <a:xfrm>
          <a:off x="14325111" y="134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163607</xdr:rowOff>
    </xdr:from>
    <xdr:to>
      <xdr:col>72</xdr:col>
      <xdr:colOff>38100</xdr:colOff>
      <xdr:row>78</xdr:row>
      <xdr:rowOff>93757</xdr:rowOff>
    </xdr:to>
    <xdr:sp macro="" textlink="">
      <xdr:nvSpPr>
        <xdr:cNvPr id="650" name="楕円 649"/>
        <xdr:cNvSpPr/>
      </xdr:nvSpPr>
      <xdr:spPr>
        <a:xfrm>
          <a:off x="13652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84884</xdr:rowOff>
    </xdr:from>
    <xdr:ext cx="534377" cy="259045"/>
    <xdr:sp macro="" textlink="">
      <xdr:nvSpPr>
        <xdr:cNvPr id="651" name="テキスト ボックス 650"/>
        <xdr:cNvSpPr txBox="1"/>
      </xdr:nvSpPr>
      <xdr:spPr>
        <a:xfrm>
          <a:off x="13436111" y="134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166639</xdr:rowOff>
    </xdr:from>
    <xdr:to>
      <xdr:col>67</xdr:col>
      <xdr:colOff>101600</xdr:colOff>
      <xdr:row>78</xdr:row>
      <xdr:rowOff>96789</xdr:rowOff>
    </xdr:to>
    <xdr:sp macro="" textlink="">
      <xdr:nvSpPr>
        <xdr:cNvPr id="652" name="楕円 651"/>
        <xdr:cNvSpPr/>
      </xdr:nvSpPr>
      <xdr:spPr>
        <a:xfrm>
          <a:off x="12763500" y="133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87916</xdr:rowOff>
    </xdr:from>
    <xdr:ext cx="534377" cy="259045"/>
    <xdr:sp macro="" textlink="">
      <xdr:nvSpPr>
        <xdr:cNvPr id="653" name="テキスト ボックス 652"/>
        <xdr:cNvSpPr txBox="1"/>
      </xdr:nvSpPr>
      <xdr:spPr>
        <a:xfrm>
          <a:off x="12547111" y="134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50964</xdr:rowOff>
    </xdr:from>
    <xdr:to>
      <xdr:col>85</xdr:col>
      <xdr:colOff>127000</xdr:colOff>
      <xdr:row>98</xdr:row>
      <xdr:rowOff>52603</xdr:rowOff>
    </xdr:to>
    <xdr:cxnSp macro="">
      <xdr:nvCxnSpPr>
        <xdr:cNvPr id="682" name="直線コネクタ 681"/>
        <xdr:cNvCxnSpPr/>
      </xdr:nvCxnSpPr>
      <xdr:spPr>
        <a:xfrm>
          <a:off x="15481300" y="16853064"/>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50964</xdr:rowOff>
    </xdr:from>
    <xdr:to>
      <xdr:col>81</xdr:col>
      <xdr:colOff>50800</xdr:colOff>
      <xdr:row>98</xdr:row>
      <xdr:rowOff>76264</xdr:rowOff>
    </xdr:to>
    <xdr:cxnSp macro="">
      <xdr:nvCxnSpPr>
        <xdr:cNvPr id="685" name="直線コネクタ 684"/>
        <xdr:cNvCxnSpPr/>
      </xdr:nvCxnSpPr>
      <xdr:spPr>
        <a:xfrm flipV="1">
          <a:off x="14592300" y="16853064"/>
          <a:ext cx="889000" cy="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1219</xdr:rowOff>
    </xdr:from>
    <xdr:to>
      <xdr:col>76</xdr:col>
      <xdr:colOff>114300</xdr:colOff>
      <xdr:row>98</xdr:row>
      <xdr:rowOff>76264</xdr:rowOff>
    </xdr:to>
    <xdr:cxnSp macro="">
      <xdr:nvCxnSpPr>
        <xdr:cNvPr id="688" name="直線コネクタ 687"/>
        <xdr:cNvCxnSpPr/>
      </xdr:nvCxnSpPr>
      <xdr:spPr>
        <a:xfrm>
          <a:off x="13703300" y="16803319"/>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164325</xdr:rowOff>
    </xdr:from>
    <xdr:to>
      <xdr:col>71</xdr:col>
      <xdr:colOff>177800</xdr:colOff>
      <xdr:row>98</xdr:row>
      <xdr:rowOff>1219</xdr:rowOff>
    </xdr:to>
    <xdr:cxnSp macro="">
      <xdr:nvCxnSpPr>
        <xdr:cNvPr id="691" name="直線コネクタ 690"/>
        <xdr:cNvCxnSpPr/>
      </xdr:nvCxnSpPr>
      <xdr:spPr>
        <a:xfrm>
          <a:off x="12814300" y="1679497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1803</xdr:rowOff>
    </xdr:from>
    <xdr:to>
      <xdr:col>85</xdr:col>
      <xdr:colOff>177800</xdr:colOff>
      <xdr:row>98</xdr:row>
      <xdr:rowOff>103403</xdr:rowOff>
    </xdr:to>
    <xdr:sp macro="" textlink="">
      <xdr:nvSpPr>
        <xdr:cNvPr id="701" name="楕円 700"/>
        <xdr:cNvSpPr/>
      </xdr:nvSpPr>
      <xdr:spPr>
        <a:xfrm>
          <a:off x="16268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151680</xdr:rowOff>
    </xdr:from>
    <xdr:ext cx="534377" cy="259045"/>
    <xdr:sp macro="" textlink="">
      <xdr:nvSpPr>
        <xdr:cNvPr id="702" name="積立金該当値テキスト"/>
        <xdr:cNvSpPr txBox="1"/>
      </xdr:nvSpPr>
      <xdr:spPr>
        <a:xfrm>
          <a:off x="16370300"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xdr:rowOff>
    </xdr:from>
    <xdr:to>
      <xdr:col>81</xdr:col>
      <xdr:colOff>101600</xdr:colOff>
      <xdr:row>98</xdr:row>
      <xdr:rowOff>101764</xdr:rowOff>
    </xdr:to>
    <xdr:sp macro="" textlink="">
      <xdr:nvSpPr>
        <xdr:cNvPr id="703" name="楕円 702"/>
        <xdr:cNvSpPr/>
      </xdr:nvSpPr>
      <xdr:spPr>
        <a:xfrm>
          <a:off x="15430500" y="168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92891</xdr:rowOff>
    </xdr:from>
    <xdr:ext cx="534377" cy="259045"/>
    <xdr:sp macro="" textlink="">
      <xdr:nvSpPr>
        <xdr:cNvPr id="704" name="テキスト ボックス 703"/>
        <xdr:cNvSpPr txBox="1"/>
      </xdr:nvSpPr>
      <xdr:spPr>
        <a:xfrm>
          <a:off x="15214111" y="168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25464</xdr:rowOff>
    </xdr:from>
    <xdr:to>
      <xdr:col>76</xdr:col>
      <xdr:colOff>165100</xdr:colOff>
      <xdr:row>98</xdr:row>
      <xdr:rowOff>127064</xdr:rowOff>
    </xdr:to>
    <xdr:sp macro="" textlink="">
      <xdr:nvSpPr>
        <xdr:cNvPr id="705" name="楕円 704"/>
        <xdr:cNvSpPr/>
      </xdr:nvSpPr>
      <xdr:spPr>
        <a:xfrm>
          <a:off x="14541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118191</xdr:rowOff>
    </xdr:from>
    <xdr:ext cx="534377" cy="259045"/>
    <xdr:sp macro="" textlink="">
      <xdr:nvSpPr>
        <xdr:cNvPr id="706" name="テキスト ボックス 705"/>
        <xdr:cNvSpPr txBox="1"/>
      </xdr:nvSpPr>
      <xdr:spPr>
        <a:xfrm>
          <a:off x="14325111" y="16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121869</xdr:rowOff>
    </xdr:from>
    <xdr:to>
      <xdr:col>72</xdr:col>
      <xdr:colOff>38100</xdr:colOff>
      <xdr:row>98</xdr:row>
      <xdr:rowOff>52019</xdr:rowOff>
    </xdr:to>
    <xdr:sp macro="" textlink="">
      <xdr:nvSpPr>
        <xdr:cNvPr id="707" name="楕円 706"/>
        <xdr:cNvSpPr/>
      </xdr:nvSpPr>
      <xdr:spPr>
        <a:xfrm>
          <a:off x="13652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68546</xdr:rowOff>
    </xdr:from>
    <xdr:ext cx="534377" cy="259045"/>
    <xdr:sp macro="" textlink="">
      <xdr:nvSpPr>
        <xdr:cNvPr id="708" name="テキスト ボックス 707"/>
        <xdr:cNvSpPr txBox="1"/>
      </xdr:nvSpPr>
      <xdr:spPr>
        <a:xfrm>
          <a:off x="13436111" y="165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113525</xdr:rowOff>
    </xdr:from>
    <xdr:to>
      <xdr:col>67</xdr:col>
      <xdr:colOff>101600</xdr:colOff>
      <xdr:row>98</xdr:row>
      <xdr:rowOff>43675</xdr:rowOff>
    </xdr:to>
    <xdr:sp macro="" textlink="">
      <xdr:nvSpPr>
        <xdr:cNvPr id="709" name="楕円 708"/>
        <xdr:cNvSpPr/>
      </xdr:nvSpPr>
      <xdr:spPr>
        <a:xfrm>
          <a:off x="12763500" y="167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60202</xdr:rowOff>
    </xdr:from>
    <xdr:ext cx="534377" cy="259045"/>
    <xdr:sp macro="" textlink="">
      <xdr:nvSpPr>
        <xdr:cNvPr id="710" name="テキスト ボックス 709"/>
        <xdr:cNvSpPr txBox="1"/>
      </xdr:nvSpPr>
      <xdr:spPr>
        <a:xfrm>
          <a:off x="12547111" y="165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168732</xdr:rowOff>
    </xdr:from>
    <xdr:to>
      <xdr:col>116</xdr:col>
      <xdr:colOff>63500</xdr:colOff>
      <xdr:row>58</xdr:row>
      <xdr:rowOff>1122</xdr:rowOff>
    </xdr:to>
    <xdr:cxnSp macro="">
      <xdr:nvCxnSpPr>
        <xdr:cNvPr id="794" name="直線コネクタ 793"/>
        <xdr:cNvCxnSpPr/>
      </xdr:nvCxnSpPr>
      <xdr:spPr>
        <a:xfrm>
          <a:off x="21323300" y="9941382"/>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167955</xdr:rowOff>
    </xdr:from>
    <xdr:to>
      <xdr:col>111</xdr:col>
      <xdr:colOff>177800</xdr:colOff>
      <xdr:row>57</xdr:row>
      <xdr:rowOff>168732</xdr:rowOff>
    </xdr:to>
    <xdr:cxnSp macro="">
      <xdr:nvCxnSpPr>
        <xdr:cNvPr id="797" name="直線コネクタ 796"/>
        <xdr:cNvCxnSpPr/>
      </xdr:nvCxnSpPr>
      <xdr:spPr>
        <a:xfrm>
          <a:off x="20434300" y="994060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167498</xdr:rowOff>
    </xdr:from>
    <xdr:to>
      <xdr:col>107</xdr:col>
      <xdr:colOff>50800</xdr:colOff>
      <xdr:row>57</xdr:row>
      <xdr:rowOff>167955</xdr:rowOff>
    </xdr:to>
    <xdr:cxnSp macro="">
      <xdr:nvCxnSpPr>
        <xdr:cNvPr id="800" name="直線コネクタ 799"/>
        <xdr:cNvCxnSpPr/>
      </xdr:nvCxnSpPr>
      <xdr:spPr>
        <a:xfrm>
          <a:off x="19545300" y="99401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166218</xdr:rowOff>
    </xdr:from>
    <xdr:to>
      <xdr:col>102</xdr:col>
      <xdr:colOff>114300</xdr:colOff>
      <xdr:row>57</xdr:row>
      <xdr:rowOff>167498</xdr:rowOff>
    </xdr:to>
    <xdr:cxnSp macro="">
      <xdr:nvCxnSpPr>
        <xdr:cNvPr id="803" name="直線コネクタ 802"/>
        <xdr:cNvCxnSpPr/>
      </xdr:nvCxnSpPr>
      <xdr:spPr>
        <a:xfrm>
          <a:off x="18656300" y="993886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121772</xdr:rowOff>
    </xdr:from>
    <xdr:to>
      <xdr:col>116</xdr:col>
      <xdr:colOff>114300</xdr:colOff>
      <xdr:row>58</xdr:row>
      <xdr:rowOff>51922</xdr:rowOff>
    </xdr:to>
    <xdr:sp macro="" textlink="">
      <xdr:nvSpPr>
        <xdr:cNvPr id="813" name="楕円 812"/>
        <xdr:cNvSpPr/>
      </xdr:nvSpPr>
      <xdr:spPr>
        <a:xfrm>
          <a:off x="221107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100199</xdr:rowOff>
    </xdr:from>
    <xdr:ext cx="469744" cy="259045"/>
    <xdr:sp macro="" textlink="">
      <xdr:nvSpPr>
        <xdr:cNvPr id="814" name="貸付金該当値テキスト"/>
        <xdr:cNvSpPr txBox="1"/>
      </xdr:nvSpPr>
      <xdr:spPr>
        <a:xfrm>
          <a:off x="22212300" y="987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117932</xdr:rowOff>
    </xdr:from>
    <xdr:to>
      <xdr:col>112</xdr:col>
      <xdr:colOff>38100</xdr:colOff>
      <xdr:row>58</xdr:row>
      <xdr:rowOff>48082</xdr:rowOff>
    </xdr:to>
    <xdr:sp macro="" textlink="">
      <xdr:nvSpPr>
        <xdr:cNvPr id="815" name="楕円 814"/>
        <xdr:cNvSpPr/>
      </xdr:nvSpPr>
      <xdr:spPr>
        <a:xfrm>
          <a:off x="212725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39209</xdr:rowOff>
    </xdr:from>
    <xdr:ext cx="469744" cy="259045"/>
    <xdr:sp macro="" textlink="">
      <xdr:nvSpPr>
        <xdr:cNvPr id="816" name="テキスト ボックス 815"/>
        <xdr:cNvSpPr txBox="1"/>
      </xdr:nvSpPr>
      <xdr:spPr>
        <a:xfrm>
          <a:off x="21088428" y="99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117155</xdr:rowOff>
    </xdr:from>
    <xdr:to>
      <xdr:col>107</xdr:col>
      <xdr:colOff>101600</xdr:colOff>
      <xdr:row>58</xdr:row>
      <xdr:rowOff>47305</xdr:rowOff>
    </xdr:to>
    <xdr:sp macro="" textlink="">
      <xdr:nvSpPr>
        <xdr:cNvPr id="817" name="楕円 816"/>
        <xdr:cNvSpPr/>
      </xdr:nvSpPr>
      <xdr:spPr>
        <a:xfrm>
          <a:off x="20383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38432</xdr:rowOff>
    </xdr:from>
    <xdr:ext cx="469744" cy="259045"/>
    <xdr:sp macro="" textlink="">
      <xdr:nvSpPr>
        <xdr:cNvPr id="818" name="テキスト ボックス 817"/>
        <xdr:cNvSpPr txBox="1"/>
      </xdr:nvSpPr>
      <xdr:spPr>
        <a:xfrm>
          <a:off x="20199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116698</xdr:rowOff>
    </xdr:from>
    <xdr:to>
      <xdr:col>102</xdr:col>
      <xdr:colOff>165100</xdr:colOff>
      <xdr:row>58</xdr:row>
      <xdr:rowOff>46848</xdr:rowOff>
    </xdr:to>
    <xdr:sp macro="" textlink="">
      <xdr:nvSpPr>
        <xdr:cNvPr id="819" name="楕円 818"/>
        <xdr:cNvSpPr/>
      </xdr:nvSpPr>
      <xdr:spPr>
        <a:xfrm>
          <a:off x="19494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37975</xdr:rowOff>
    </xdr:from>
    <xdr:ext cx="469744" cy="259045"/>
    <xdr:sp macro="" textlink="">
      <xdr:nvSpPr>
        <xdr:cNvPr id="820" name="テキスト ボックス 819"/>
        <xdr:cNvSpPr txBox="1"/>
      </xdr:nvSpPr>
      <xdr:spPr>
        <a:xfrm>
          <a:off x="19310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115418</xdr:rowOff>
    </xdr:from>
    <xdr:to>
      <xdr:col>98</xdr:col>
      <xdr:colOff>38100</xdr:colOff>
      <xdr:row>58</xdr:row>
      <xdr:rowOff>45568</xdr:rowOff>
    </xdr:to>
    <xdr:sp macro="" textlink="">
      <xdr:nvSpPr>
        <xdr:cNvPr id="821" name="楕円 820"/>
        <xdr:cNvSpPr/>
      </xdr:nvSpPr>
      <xdr:spPr>
        <a:xfrm>
          <a:off x="18605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36695</xdr:rowOff>
    </xdr:from>
    <xdr:ext cx="469744" cy="259045"/>
    <xdr:sp macro="" textlink="">
      <xdr:nvSpPr>
        <xdr:cNvPr id="822" name="テキスト ボックス 821"/>
        <xdr:cNvSpPr txBox="1"/>
      </xdr:nvSpPr>
      <xdr:spPr>
        <a:xfrm>
          <a:off x="18421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64452</xdr:rowOff>
    </xdr:from>
    <xdr:to>
      <xdr:col>116</xdr:col>
      <xdr:colOff>63500</xdr:colOff>
      <xdr:row>78</xdr:row>
      <xdr:rowOff>82950</xdr:rowOff>
    </xdr:to>
    <xdr:cxnSp macro="">
      <xdr:nvCxnSpPr>
        <xdr:cNvPr id="852" name="直線コネクタ 851"/>
        <xdr:cNvCxnSpPr/>
      </xdr:nvCxnSpPr>
      <xdr:spPr>
        <a:xfrm flipV="1">
          <a:off x="21323300" y="13437552"/>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7513</xdr:rowOff>
    </xdr:from>
    <xdr:to>
      <xdr:col>111</xdr:col>
      <xdr:colOff>177800</xdr:colOff>
      <xdr:row>78</xdr:row>
      <xdr:rowOff>82950</xdr:rowOff>
    </xdr:to>
    <xdr:cxnSp macro="">
      <xdr:nvCxnSpPr>
        <xdr:cNvPr id="855" name="直線コネクタ 854"/>
        <xdr:cNvCxnSpPr/>
      </xdr:nvCxnSpPr>
      <xdr:spPr>
        <a:xfrm>
          <a:off x="20434300" y="1320916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7513</xdr:rowOff>
    </xdr:from>
    <xdr:to>
      <xdr:col>107</xdr:col>
      <xdr:colOff>50800</xdr:colOff>
      <xdr:row>77</xdr:row>
      <xdr:rowOff>17818</xdr:rowOff>
    </xdr:to>
    <xdr:cxnSp macro="">
      <xdr:nvCxnSpPr>
        <xdr:cNvPr id="858" name="直線コネクタ 857"/>
        <xdr:cNvCxnSpPr/>
      </xdr:nvCxnSpPr>
      <xdr:spPr>
        <a:xfrm flipV="1">
          <a:off x="19545300" y="1320916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17818</xdr:rowOff>
    </xdr:from>
    <xdr:to>
      <xdr:col>102</xdr:col>
      <xdr:colOff>114300</xdr:colOff>
      <xdr:row>77</xdr:row>
      <xdr:rowOff>21419</xdr:rowOff>
    </xdr:to>
    <xdr:cxnSp macro="">
      <xdr:nvCxnSpPr>
        <xdr:cNvPr id="861" name="直線コネクタ 860"/>
        <xdr:cNvCxnSpPr/>
      </xdr:nvCxnSpPr>
      <xdr:spPr>
        <a:xfrm flipV="1">
          <a:off x="18656300" y="1321946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13652</xdr:rowOff>
    </xdr:from>
    <xdr:to>
      <xdr:col>116</xdr:col>
      <xdr:colOff>114300</xdr:colOff>
      <xdr:row>78</xdr:row>
      <xdr:rowOff>115252</xdr:rowOff>
    </xdr:to>
    <xdr:sp macro="" textlink="">
      <xdr:nvSpPr>
        <xdr:cNvPr id="871" name="楕円 870"/>
        <xdr:cNvSpPr/>
      </xdr:nvSpPr>
      <xdr:spPr>
        <a:xfrm>
          <a:off x="221107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100029</xdr:rowOff>
    </xdr:from>
    <xdr:ext cx="534377" cy="259045"/>
    <xdr:sp macro="" textlink="">
      <xdr:nvSpPr>
        <xdr:cNvPr id="872" name="繰出金該当値テキスト"/>
        <xdr:cNvSpPr txBox="1"/>
      </xdr:nvSpPr>
      <xdr:spPr>
        <a:xfrm>
          <a:off x="22212300" y="133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32150</xdr:rowOff>
    </xdr:from>
    <xdr:to>
      <xdr:col>112</xdr:col>
      <xdr:colOff>38100</xdr:colOff>
      <xdr:row>78</xdr:row>
      <xdr:rowOff>133750</xdr:rowOff>
    </xdr:to>
    <xdr:sp macro="" textlink="">
      <xdr:nvSpPr>
        <xdr:cNvPr id="873" name="楕円 872"/>
        <xdr:cNvSpPr/>
      </xdr:nvSpPr>
      <xdr:spPr>
        <a:xfrm>
          <a:off x="21272500" y="134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124877</xdr:rowOff>
    </xdr:from>
    <xdr:ext cx="534377" cy="259045"/>
    <xdr:sp macro="" textlink="">
      <xdr:nvSpPr>
        <xdr:cNvPr id="874" name="テキスト ボックス 873"/>
        <xdr:cNvSpPr txBox="1"/>
      </xdr:nvSpPr>
      <xdr:spPr>
        <a:xfrm>
          <a:off x="21056111" y="13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128163</xdr:rowOff>
    </xdr:from>
    <xdr:to>
      <xdr:col>107</xdr:col>
      <xdr:colOff>101600</xdr:colOff>
      <xdr:row>77</xdr:row>
      <xdr:rowOff>58313</xdr:rowOff>
    </xdr:to>
    <xdr:sp macro="" textlink="">
      <xdr:nvSpPr>
        <xdr:cNvPr id="875" name="楕円 874"/>
        <xdr:cNvSpPr/>
      </xdr:nvSpPr>
      <xdr:spPr>
        <a:xfrm>
          <a:off x="203835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49440</xdr:rowOff>
    </xdr:from>
    <xdr:ext cx="534377" cy="259045"/>
    <xdr:sp macro="" textlink="">
      <xdr:nvSpPr>
        <xdr:cNvPr id="876" name="テキスト ボックス 875"/>
        <xdr:cNvSpPr txBox="1"/>
      </xdr:nvSpPr>
      <xdr:spPr>
        <a:xfrm>
          <a:off x="20167111" y="13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138468</xdr:rowOff>
    </xdr:from>
    <xdr:to>
      <xdr:col>102</xdr:col>
      <xdr:colOff>165100</xdr:colOff>
      <xdr:row>77</xdr:row>
      <xdr:rowOff>68618</xdr:rowOff>
    </xdr:to>
    <xdr:sp macro="" textlink="">
      <xdr:nvSpPr>
        <xdr:cNvPr id="877" name="楕円 876"/>
        <xdr:cNvSpPr/>
      </xdr:nvSpPr>
      <xdr:spPr>
        <a:xfrm>
          <a:off x="194945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59745</xdr:rowOff>
    </xdr:from>
    <xdr:ext cx="534377" cy="259045"/>
    <xdr:sp macro="" textlink="">
      <xdr:nvSpPr>
        <xdr:cNvPr id="878" name="テキスト ボックス 877"/>
        <xdr:cNvSpPr txBox="1"/>
      </xdr:nvSpPr>
      <xdr:spPr>
        <a:xfrm>
          <a:off x="19278111" y="132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142069</xdr:rowOff>
    </xdr:from>
    <xdr:to>
      <xdr:col>98</xdr:col>
      <xdr:colOff>38100</xdr:colOff>
      <xdr:row>77</xdr:row>
      <xdr:rowOff>72219</xdr:rowOff>
    </xdr:to>
    <xdr:sp macro="" textlink="">
      <xdr:nvSpPr>
        <xdr:cNvPr id="879" name="楕円 878"/>
        <xdr:cNvSpPr/>
      </xdr:nvSpPr>
      <xdr:spPr>
        <a:xfrm>
          <a:off x="18605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63346</xdr:rowOff>
    </xdr:from>
    <xdr:ext cx="534377" cy="259045"/>
    <xdr:sp macro="" textlink="">
      <xdr:nvSpPr>
        <xdr:cNvPr id="880" name="テキスト ボックス 879"/>
        <xdr:cNvSpPr txBox="1"/>
      </xdr:nvSpPr>
      <xdr:spPr>
        <a:xfrm>
          <a:off x="18389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450,108</a:t>
          </a:r>
          <a:r>
            <a:rPr kumimoji="1" lang="ja-JP" altLang="en-US" sz="11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67,745</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円となっており、類似団体平均、全国平均、県平均のいずれと比較しても一人当たりコストが低い状態となっているが、前年度決算と比較すると</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％増となっている。これは、令和２年度から会計年度任用職員制度の導入によりパート職員の賃金が人件費になったことによるものである。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57,221</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円となっており、類似団体平均、全国平均において一人当たりコストが低い状態となっているが、前年度決算と比較すると</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％増となっている。これは、小中学校情報機器整備事業や企業誘致関連に伴う下田南遺跡発掘調査業務委託料の増額等によるものである。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76,982</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円となっており、類似団体平均、全国平均、県平均のいずれと比較しても一人当たりコストが低い状況となっているが、今後も増加していくことが見込まれるため、財源の確保等に努めていく。</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142,939</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円となっており、類似団体平均、全国平均、県平均のいずれと比較しても一人当たりコストが低い状態となっているが、前年度決算と比較すると</a:t>
          </a:r>
          <a:r>
            <a:rPr kumimoji="1" lang="en-US" altLang="ja-JP" sz="1100">
              <a:latin typeface="ＭＳ Ｐゴシック" panose="020B0600070205080204" pitchFamily="50" charset="-128"/>
              <a:ea typeface="ＭＳ Ｐゴシック" panose="020B0600070205080204" pitchFamily="50" charset="-128"/>
            </a:rPr>
            <a:t>276.0</a:t>
          </a:r>
          <a:r>
            <a:rPr kumimoji="1" lang="ja-JP" altLang="en-US" sz="1100">
              <a:latin typeface="ＭＳ Ｐゴシック" panose="020B0600070205080204" pitchFamily="50" charset="-128"/>
              <a:ea typeface="ＭＳ Ｐゴシック" panose="020B0600070205080204" pitchFamily="50" charset="-128"/>
            </a:rPr>
            <a:t>％増となっている。これは、市民一人につき</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万円を給付する特別定額給付金給付事業を実施したことによるものである。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144272</xdr:rowOff>
    </xdr:from>
    <xdr:to>
      <xdr:col>24</xdr:col>
      <xdr:colOff>63500</xdr:colOff>
      <xdr:row>38</xdr:row>
      <xdr:rowOff>31605</xdr:rowOff>
    </xdr:to>
    <xdr:cxnSp macro="">
      <xdr:nvCxnSpPr>
        <xdr:cNvPr id="63" name="直線コネクタ 62"/>
        <xdr:cNvCxnSpPr/>
      </xdr:nvCxnSpPr>
      <xdr:spPr>
        <a:xfrm>
          <a:off x="3797300" y="6487922"/>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144272</xdr:rowOff>
    </xdr:from>
    <xdr:to>
      <xdr:col>19</xdr:col>
      <xdr:colOff>177800</xdr:colOff>
      <xdr:row>37</xdr:row>
      <xdr:rowOff>148191</xdr:rowOff>
    </xdr:to>
    <xdr:cxnSp macro="">
      <xdr:nvCxnSpPr>
        <xdr:cNvPr id="66" name="直線コネクタ 65"/>
        <xdr:cNvCxnSpPr/>
      </xdr:nvCxnSpPr>
      <xdr:spPr>
        <a:xfrm flipV="1">
          <a:off x="2908300" y="648792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148191</xdr:rowOff>
    </xdr:from>
    <xdr:to>
      <xdr:col>15</xdr:col>
      <xdr:colOff>50800</xdr:colOff>
      <xdr:row>38</xdr:row>
      <xdr:rowOff>1560</xdr:rowOff>
    </xdr:to>
    <xdr:cxnSp macro="">
      <xdr:nvCxnSpPr>
        <xdr:cNvPr id="69" name="直線コネクタ 68"/>
        <xdr:cNvCxnSpPr/>
      </xdr:nvCxnSpPr>
      <xdr:spPr>
        <a:xfrm flipV="1">
          <a:off x="2019300" y="649184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155049</xdr:rowOff>
    </xdr:from>
    <xdr:to>
      <xdr:col>10</xdr:col>
      <xdr:colOff>114300</xdr:colOff>
      <xdr:row>38</xdr:row>
      <xdr:rowOff>1560</xdr:rowOff>
    </xdr:to>
    <xdr:cxnSp macro="">
      <xdr:nvCxnSpPr>
        <xdr:cNvPr id="72" name="直線コネクタ 71"/>
        <xdr:cNvCxnSpPr/>
      </xdr:nvCxnSpPr>
      <xdr:spPr>
        <a:xfrm>
          <a:off x="1130300" y="6498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152255</xdr:rowOff>
    </xdr:from>
    <xdr:to>
      <xdr:col>24</xdr:col>
      <xdr:colOff>114300</xdr:colOff>
      <xdr:row>38</xdr:row>
      <xdr:rowOff>82405</xdr:rowOff>
    </xdr:to>
    <xdr:sp macro="" textlink="">
      <xdr:nvSpPr>
        <xdr:cNvPr id="82" name="楕円 81"/>
        <xdr:cNvSpPr/>
      </xdr:nvSpPr>
      <xdr:spPr>
        <a:xfrm>
          <a:off x="45847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130682</xdr:rowOff>
    </xdr:from>
    <xdr:ext cx="469744" cy="259045"/>
    <xdr:sp macro="" textlink="">
      <xdr:nvSpPr>
        <xdr:cNvPr id="83" name="議会費該当値テキスト"/>
        <xdr:cNvSpPr txBox="1"/>
      </xdr:nvSpPr>
      <xdr:spPr>
        <a:xfrm>
          <a:off x="4686300"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93472</xdr:rowOff>
    </xdr:from>
    <xdr:to>
      <xdr:col>20</xdr:col>
      <xdr:colOff>38100</xdr:colOff>
      <xdr:row>38</xdr:row>
      <xdr:rowOff>23622</xdr:rowOff>
    </xdr:to>
    <xdr:sp macro="" textlink="">
      <xdr:nvSpPr>
        <xdr:cNvPr id="84" name="楕円 83"/>
        <xdr:cNvSpPr/>
      </xdr:nvSpPr>
      <xdr:spPr>
        <a:xfrm>
          <a:off x="3746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14749</xdr:rowOff>
    </xdr:from>
    <xdr:ext cx="469744" cy="259045"/>
    <xdr:sp macro="" textlink="">
      <xdr:nvSpPr>
        <xdr:cNvPr id="85" name="テキスト ボックス 84"/>
        <xdr:cNvSpPr txBox="1"/>
      </xdr:nvSpPr>
      <xdr:spPr>
        <a:xfrm>
          <a:off x="3562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97391</xdr:rowOff>
    </xdr:from>
    <xdr:to>
      <xdr:col>15</xdr:col>
      <xdr:colOff>101600</xdr:colOff>
      <xdr:row>38</xdr:row>
      <xdr:rowOff>27541</xdr:rowOff>
    </xdr:to>
    <xdr:sp macro="" textlink="">
      <xdr:nvSpPr>
        <xdr:cNvPr id="86" name="楕円 85"/>
        <xdr:cNvSpPr/>
      </xdr:nvSpPr>
      <xdr:spPr>
        <a:xfrm>
          <a:off x="2857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18668</xdr:rowOff>
    </xdr:from>
    <xdr:ext cx="469744" cy="259045"/>
    <xdr:sp macro="" textlink="">
      <xdr:nvSpPr>
        <xdr:cNvPr id="87" name="テキスト ボックス 86"/>
        <xdr:cNvSpPr txBox="1"/>
      </xdr:nvSpPr>
      <xdr:spPr>
        <a:xfrm>
          <a:off x="2673428" y="653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122210</xdr:rowOff>
    </xdr:from>
    <xdr:to>
      <xdr:col>10</xdr:col>
      <xdr:colOff>165100</xdr:colOff>
      <xdr:row>38</xdr:row>
      <xdr:rowOff>52360</xdr:rowOff>
    </xdr:to>
    <xdr:sp macro="" textlink="">
      <xdr:nvSpPr>
        <xdr:cNvPr id="88" name="楕円 87"/>
        <xdr:cNvSpPr/>
      </xdr:nvSpPr>
      <xdr:spPr>
        <a:xfrm>
          <a:off x="1968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43487</xdr:rowOff>
    </xdr:from>
    <xdr:ext cx="469744" cy="259045"/>
    <xdr:sp macro="" textlink="">
      <xdr:nvSpPr>
        <xdr:cNvPr id="89" name="テキスト ボックス 88"/>
        <xdr:cNvSpPr txBox="1"/>
      </xdr:nvSpPr>
      <xdr:spPr>
        <a:xfrm>
          <a:off x="1784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104249</xdr:rowOff>
    </xdr:from>
    <xdr:to>
      <xdr:col>6</xdr:col>
      <xdr:colOff>38100</xdr:colOff>
      <xdr:row>38</xdr:row>
      <xdr:rowOff>34399</xdr:rowOff>
    </xdr:to>
    <xdr:sp macro="" textlink="">
      <xdr:nvSpPr>
        <xdr:cNvPr id="90" name="楕円 89"/>
        <xdr:cNvSpPr/>
      </xdr:nvSpPr>
      <xdr:spPr>
        <a:xfrm>
          <a:off x="1079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25526</xdr:rowOff>
    </xdr:from>
    <xdr:ext cx="469744" cy="259045"/>
    <xdr:sp macro="" textlink="">
      <xdr:nvSpPr>
        <xdr:cNvPr id="91" name="テキスト ボックス 90"/>
        <xdr:cNvSpPr txBox="1"/>
      </xdr:nvSpPr>
      <xdr:spPr>
        <a:xfrm>
          <a:off x="895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142142</xdr:rowOff>
    </xdr:from>
    <xdr:to>
      <xdr:col>24</xdr:col>
      <xdr:colOff>63500</xdr:colOff>
      <xdr:row>58</xdr:row>
      <xdr:rowOff>133172</xdr:rowOff>
    </xdr:to>
    <xdr:cxnSp macro="">
      <xdr:nvCxnSpPr>
        <xdr:cNvPr id="122" name="直線コネクタ 121"/>
        <xdr:cNvCxnSpPr/>
      </xdr:nvCxnSpPr>
      <xdr:spPr>
        <a:xfrm flipV="1">
          <a:off x="3797300" y="9743342"/>
          <a:ext cx="838200" cy="3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133172</xdr:rowOff>
    </xdr:from>
    <xdr:to>
      <xdr:col>19</xdr:col>
      <xdr:colOff>177800</xdr:colOff>
      <xdr:row>58</xdr:row>
      <xdr:rowOff>142166</xdr:rowOff>
    </xdr:to>
    <xdr:cxnSp macro="">
      <xdr:nvCxnSpPr>
        <xdr:cNvPr id="125" name="直線コネクタ 124"/>
        <xdr:cNvCxnSpPr/>
      </xdr:nvCxnSpPr>
      <xdr:spPr>
        <a:xfrm flipV="1">
          <a:off x="2908300" y="10077272"/>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142166</xdr:rowOff>
    </xdr:from>
    <xdr:to>
      <xdr:col>15</xdr:col>
      <xdr:colOff>50800</xdr:colOff>
      <xdr:row>58</xdr:row>
      <xdr:rowOff>149360</xdr:rowOff>
    </xdr:to>
    <xdr:cxnSp macro="">
      <xdr:nvCxnSpPr>
        <xdr:cNvPr id="128" name="直線コネクタ 127"/>
        <xdr:cNvCxnSpPr/>
      </xdr:nvCxnSpPr>
      <xdr:spPr>
        <a:xfrm flipV="1">
          <a:off x="2019300" y="10086266"/>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125504</xdr:rowOff>
    </xdr:from>
    <xdr:to>
      <xdr:col>10</xdr:col>
      <xdr:colOff>114300</xdr:colOff>
      <xdr:row>58</xdr:row>
      <xdr:rowOff>149360</xdr:rowOff>
    </xdr:to>
    <xdr:cxnSp macro="">
      <xdr:nvCxnSpPr>
        <xdr:cNvPr id="131" name="直線コネクタ 130"/>
        <xdr:cNvCxnSpPr/>
      </xdr:nvCxnSpPr>
      <xdr:spPr>
        <a:xfrm>
          <a:off x="1130300" y="10069604"/>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91342</xdr:rowOff>
    </xdr:from>
    <xdr:to>
      <xdr:col>24</xdr:col>
      <xdr:colOff>114300</xdr:colOff>
      <xdr:row>57</xdr:row>
      <xdr:rowOff>21492</xdr:rowOff>
    </xdr:to>
    <xdr:sp macro="" textlink="">
      <xdr:nvSpPr>
        <xdr:cNvPr id="141" name="楕円 140"/>
        <xdr:cNvSpPr/>
      </xdr:nvSpPr>
      <xdr:spPr>
        <a:xfrm>
          <a:off x="4584700" y="9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6269</xdr:rowOff>
    </xdr:from>
    <xdr:ext cx="599010" cy="259045"/>
    <xdr:sp macro="" textlink="">
      <xdr:nvSpPr>
        <xdr:cNvPr id="142" name="総務費該当値テキスト"/>
        <xdr:cNvSpPr txBox="1"/>
      </xdr:nvSpPr>
      <xdr:spPr>
        <a:xfrm>
          <a:off x="4686300" y="960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82372</xdr:rowOff>
    </xdr:from>
    <xdr:to>
      <xdr:col>20</xdr:col>
      <xdr:colOff>38100</xdr:colOff>
      <xdr:row>59</xdr:row>
      <xdr:rowOff>12522</xdr:rowOff>
    </xdr:to>
    <xdr:sp macro="" textlink="">
      <xdr:nvSpPr>
        <xdr:cNvPr id="143" name="楕円 142"/>
        <xdr:cNvSpPr/>
      </xdr:nvSpPr>
      <xdr:spPr>
        <a:xfrm>
          <a:off x="3746500" y="10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3649</xdr:rowOff>
    </xdr:from>
    <xdr:ext cx="534377" cy="259045"/>
    <xdr:sp macro="" textlink="">
      <xdr:nvSpPr>
        <xdr:cNvPr id="144" name="テキスト ボックス 143"/>
        <xdr:cNvSpPr txBox="1"/>
      </xdr:nvSpPr>
      <xdr:spPr>
        <a:xfrm>
          <a:off x="3530111" y="101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91366</xdr:rowOff>
    </xdr:from>
    <xdr:to>
      <xdr:col>15</xdr:col>
      <xdr:colOff>101600</xdr:colOff>
      <xdr:row>59</xdr:row>
      <xdr:rowOff>21516</xdr:rowOff>
    </xdr:to>
    <xdr:sp macro="" textlink="">
      <xdr:nvSpPr>
        <xdr:cNvPr id="145" name="楕円 144"/>
        <xdr:cNvSpPr/>
      </xdr:nvSpPr>
      <xdr:spPr>
        <a:xfrm>
          <a:off x="2857500" y="100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12643</xdr:rowOff>
    </xdr:from>
    <xdr:ext cx="534377" cy="259045"/>
    <xdr:sp macro="" textlink="">
      <xdr:nvSpPr>
        <xdr:cNvPr id="146" name="テキスト ボックス 145"/>
        <xdr:cNvSpPr txBox="1"/>
      </xdr:nvSpPr>
      <xdr:spPr>
        <a:xfrm>
          <a:off x="2641111" y="101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98560</xdr:rowOff>
    </xdr:from>
    <xdr:to>
      <xdr:col>10</xdr:col>
      <xdr:colOff>165100</xdr:colOff>
      <xdr:row>59</xdr:row>
      <xdr:rowOff>28710</xdr:rowOff>
    </xdr:to>
    <xdr:sp macro="" textlink="">
      <xdr:nvSpPr>
        <xdr:cNvPr id="147" name="楕円 146"/>
        <xdr:cNvSpPr/>
      </xdr:nvSpPr>
      <xdr:spPr>
        <a:xfrm>
          <a:off x="1968500" y="10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19837</xdr:rowOff>
    </xdr:from>
    <xdr:ext cx="534377" cy="259045"/>
    <xdr:sp macro="" textlink="">
      <xdr:nvSpPr>
        <xdr:cNvPr id="148" name="テキスト ボックス 147"/>
        <xdr:cNvSpPr txBox="1"/>
      </xdr:nvSpPr>
      <xdr:spPr>
        <a:xfrm>
          <a:off x="1752111" y="10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74704</xdr:rowOff>
    </xdr:from>
    <xdr:to>
      <xdr:col>6</xdr:col>
      <xdr:colOff>38100</xdr:colOff>
      <xdr:row>59</xdr:row>
      <xdr:rowOff>4854</xdr:rowOff>
    </xdr:to>
    <xdr:sp macro="" textlink="">
      <xdr:nvSpPr>
        <xdr:cNvPr id="149" name="楕円 148"/>
        <xdr:cNvSpPr/>
      </xdr:nvSpPr>
      <xdr:spPr>
        <a:xfrm>
          <a:off x="1079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167431</xdr:rowOff>
    </xdr:from>
    <xdr:ext cx="534377" cy="259045"/>
    <xdr:sp macro="" textlink="">
      <xdr:nvSpPr>
        <xdr:cNvPr id="150" name="テキスト ボックス 149"/>
        <xdr:cNvSpPr txBox="1"/>
      </xdr:nvSpPr>
      <xdr:spPr>
        <a:xfrm>
          <a:off x="863111" y="1011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90388</xdr:rowOff>
    </xdr:from>
    <xdr:to>
      <xdr:col>24</xdr:col>
      <xdr:colOff>63500</xdr:colOff>
      <xdr:row>78</xdr:row>
      <xdr:rowOff>146069</xdr:rowOff>
    </xdr:to>
    <xdr:cxnSp macro="">
      <xdr:nvCxnSpPr>
        <xdr:cNvPr id="182" name="直線コネクタ 181"/>
        <xdr:cNvCxnSpPr/>
      </xdr:nvCxnSpPr>
      <xdr:spPr>
        <a:xfrm flipV="1">
          <a:off x="3797300" y="13463488"/>
          <a:ext cx="8382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146069</xdr:rowOff>
    </xdr:from>
    <xdr:to>
      <xdr:col>19</xdr:col>
      <xdr:colOff>177800</xdr:colOff>
      <xdr:row>79</xdr:row>
      <xdr:rowOff>44177</xdr:rowOff>
    </xdr:to>
    <xdr:cxnSp macro="">
      <xdr:nvCxnSpPr>
        <xdr:cNvPr id="185" name="直線コネクタ 184"/>
        <xdr:cNvCxnSpPr/>
      </xdr:nvCxnSpPr>
      <xdr:spPr>
        <a:xfrm flipV="1">
          <a:off x="2908300" y="13519169"/>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41615</xdr:rowOff>
    </xdr:from>
    <xdr:to>
      <xdr:col>15</xdr:col>
      <xdr:colOff>50800</xdr:colOff>
      <xdr:row>79</xdr:row>
      <xdr:rowOff>44177</xdr:rowOff>
    </xdr:to>
    <xdr:cxnSp macro="">
      <xdr:nvCxnSpPr>
        <xdr:cNvPr id="188" name="直線コネクタ 187"/>
        <xdr:cNvCxnSpPr/>
      </xdr:nvCxnSpPr>
      <xdr:spPr>
        <a:xfrm>
          <a:off x="2019300" y="13586165"/>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41615</xdr:rowOff>
    </xdr:from>
    <xdr:to>
      <xdr:col>10</xdr:col>
      <xdr:colOff>114300</xdr:colOff>
      <xdr:row>79</xdr:row>
      <xdr:rowOff>92543</xdr:rowOff>
    </xdr:to>
    <xdr:cxnSp macro="">
      <xdr:nvCxnSpPr>
        <xdr:cNvPr id="191" name="直線コネクタ 190"/>
        <xdr:cNvCxnSpPr/>
      </xdr:nvCxnSpPr>
      <xdr:spPr>
        <a:xfrm flipV="1">
          <a:off x="1130300" y="13586165"/>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39588</xdr:rowOff>
    </xdr:from>
    <xdr:to>
      <xdr:col>24</xdr:col>
      <xdr:colOff>114300</xdr:colOff>
      <xdr:row>78</xdr:row>
      <xdr:rowOff>141188</xdr:rowOff>
    </xdr:to>
    <xdr:sp macro="" textlink="">
      <xdr:nvSpPr>
        <xdr:cNvPr id="201" name="楕円 200"/>
        <xdr:cNvSpPr/>
      </xdr:nvSpPr>
      <xdr:spPr>
        <a:xfrm>
          <a:off x="4584700" y="134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125965</xdr:rowOff>
    </xdr:from>
    <xdr:ext cx="599010" cy="259045"/>
    <xdr:sp macro="" textlink="">
      <xdr:nvSpPr>
        <xdr:cNvPr id="202" name="民生費該当値テキスト"/>
        <xdr:cNvSpPr txBox="1"/>
      </xdr:nvSpPr>
      <xdr:spPr>
        <a:xfrm>
          <a:off x="4686300" y="133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95269</xdr:rowOff>
    </xdr:from>
    <xdr:to>
      <xdr:col>20</xdr:col>
      <xdr:colOff>38100</xdr:colOff>
      <xdr:row>79</xdr:row>
      <xdr:rowOff>25419</xdr:rowOff>
    </xdr:to>
    <xdr:sp macro="" textlink="">
      <xdr:nvSpPr>
        <xdr:cNvPr id="203" name="楕円 202"/>
        <xdr:cNvSpPr/>
      </xdr:nvSpPr>
      <xdr:spPr>
        <a:xfrm>
          <a:off x="3746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16546</xdr:rowOff>
    </xdr:from>
    <xdr:ext cx="599010" cy="259045"/>
    <xdr:sp macro="" textlink="">
      <xdr:nvSpPr>
        <xdr:cNvPr id="204" name="テキスト ボックス 203"/>
        <xdr:cNvSpPr txBox="1"/>
      </xdr:nvSpPr>
      <xdr:spPr>
        <a:xfrm>
          <a:off x="3497795" y="135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164827</xdr:rowOff>
    </xdr:from>
    <xdr:to>
      <xdr:col>15</xdr:col>
      <xdr:colOff>101600</xdr:colOff>
      <xdr:row>79</xdr:row>
      <xdr:rowOff>94977</xdr:rowOff>
    </xdr:to>
    <xdr:sp macro="" textlink="">
      <xdr:nvSpPr>
        <xdr:cNvPr id="205" name="楕円 204"/>
        <xdr:cNvSpPr/>
      </xdr:nvSpPr>
      <xdr:spPr>
        <a:xfrm>
          <a:off x="2857500" y="13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86104</xdr:rowOff>
    </xdr:from>
    <xdr:ext cx="599010" cy="259045"/>
    <xdr:sp macro="" textlink="">
      <xdr:nvSpPr>
        <xdr:cNvPr id="206" name="テキスト ボックス 205"/>
        <xdr:cNvSpPr txBox="1"/>
      </xdr:nvSpPr>
      <xdr:spPr>
        <a:xfrm>
          <a:off x="2608795" y="136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162265</xdr:rowOff>
    </xdr:from>
    <xdr:to>
      <xdr:col>10</xdr:col>
      <xdr:colOff>165100</xdr:colOff>
      <xdr:row>79</xdr:row>
      <xdr:rowOff>92415</xdr:rowOff>
    </xdr:to>
    <xdr:sp macro="" textlink="">
      <xdr:nvSpPr>
        <xdr:cNvPr id="207" name="楕円 206"/>
        <xdr:cNvSpPr/>
      </xdr:nvSpPr>
      <xdr:spPr>
        <a:xfrm>
          <a:off x="1968500" y="135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83542</xdr:rowOff>
    </xdr:from>
    <xdr:ext cx="599010" cy="259045"/>
    <xdr:sp macro="" textlink="">
      <xdr:nvSpPr>
        <xdr:cNvPr id="208" name="テキスト ボックス 207"/>
        <xdr:cNvSpPr txBox="1"/>
      </xdr:nvSpPr>
      <xdr:spPr>
        <a:xfrm>
          <a:off x="1719795" y="136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41743</xdr:rowOff>
    </xdr:from>
    <xdr:to>
      <xdr:col>6</xdr:col>
      <xdr:colOff>38100</xdr:colOff>
      <xdr:row>79</xdr:row>
      <xdr:rowOff>143343</xdr:rowOff>
    </xdr:to>
    <xdr:sp macro="" textlink="">
      <xdr:nvSpPr>
        <xdr:cNvPr id="209" name="楕円 208"/>
        <xdr:cNvSpPr/>
      </xdr:nvSpPr>
      <xdr:spPr>
        <a:xfrm>
          <a:off x="1079500" y="13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134470</xdr:rowOff>
    </xdr:from>
    <xdr:ext cx="599010" cy="259045"/>
    <xdr:sp macro="" textlink="">
      <xdr:nvSpPr>
        <xdr:cNvPr id="210" name="テキスト ボックス 209"/>
        <xdr:cNvSpPr txBox="1"/>
      </xdr:nvSpPr>
      <xdr:spPr>
        <a:xfrm>
          <a:off x="830795" y="136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130546</xdr:rowOff>
    </xdr:from>
    <xdr:to>
      <xdr:col>24</xdr:col>
      <xdr:colOff>62865</xdr:colOff>
      <xdr:row>98</xdr:row>
      <xdr:rowOff>10868</xdr:rowOff>
    </xdr:to>
    <xdr:cxnSp macro="">
      <xdr:nvCxnSpPr>
        <xdr:cNvPr id="236" name="直線コネクタ 235"/>
        <xdr:cNvCxnSpPr/>
      </xdr:nvCxnSpPr>
      <xdr:spPr>
        <a:xfrm flipV="1">
          <a:off x="4633595" y="15389596"/>
          <a:ext cx="1270" cy="142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14695</xdr:rowOff>
    </xdr:from>
    <xdr:ext cx="534377" cy="259045"/>
    <xdr:sp macro="" textlink="">
      <xdr:nvSpPr>
        <xdr:cNvPr id="237" name="衛生費最小値テキスト"/>
        <xdr:cNvSpPr txBox="1"/>
      </xdr:nvSpPr>
      <xdr:spPr>
        <a:xfrm>
          <a:off x="4686300"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10868</xdr:rowOff>
    </xdr:from>
    <xdr:to>
      <xdr:col>24</xdr:col>
      <xdr:colOff>152400</xdr:colOff>
      <xdr:row>98</xdr:row>
      <xdr:rowOff>10868</xdr:rowOff>
    </xdr:to>
    <xdr:cxnSp macro="">
      <xdr:nvCxnSpPr>
        <xdr:cNvPr id="238" name="直線コネクタ 237"/>
        <xdr:cNvCxnSpPr/>
      </xdr:nvCxnSpPr>
      <xdr:spPr>
        <a:xfrm>
          <a:off x="4546600" y="168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77223</xdr:rowOff>
    </xdr:from>
    <xdr:ext cx="599010" cy="259045"/>
    <xdr:sp macro="" textlink="">
      <xdr:nvSpPr>
        <xdr:cNvPr id="239" name="衛生費最大値テキスト"/>
        <xdr:cNvSpPr txBox="1"/>
      </xdr:nvSpPr>
      <xdr:spPr>
        <a:xfrm>
          <a:off x="4686300" y="151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130546</xdr:rowOff>
    </xdr:from>
    <xdr:to>
      <xdr:col>24</xdr:col>
      <xdr:colOff>152400</xdr:colOff>
      <xdr:row>89</xdr:row>
      <xdr:rowOff>130546</xdr:rowOff>
    </xdr:to>
    <xdr:cxnSp macro="">
      <xdr:nvCxnSpPr>
        <xdr:cNvPr id="240" name="直線コネクタ 239"/>
        <xdr:cNvCxnSpPr/>
      </xdr:nvCxnSpPr>
      <xdr:spPr>
        <a:xfrm>
          <a:off x="4546600" y="153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131328</xdr:rowOff>
    </xdr:from>
    <xdr:to>
      <xdr:col>24</xdr:col>
      <xdr:colOff>63500</xdr:colOff>
      <xdr:row>97</xdr:row>
      <xdr:rowOff>162049</xdr:rowOff>
    </xdr:to>
    <xdr:cxnSp macro="">
      <xdr:nvCxnSpPr>
        <xdr:cNvPr id="241" name="直線コネクタ 240"/>
        <xdr:cNvCxnSpPr/>
      </xdr:nvCxnSpPr>
      <xdr:spPr>
        <a:xfrm flipV="1">
          <a:off x="3797300" y="16761978"/>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60549</xdr:rowOff>
    </xdr:from>
    <xdr:ext cx="534377" cy="259045"/>
    <xdr:sp macro="" textlink="">
      <xdr:nvSpPr>
        <xdr:cNvPr id="242" name="衛生費平均値テキスト"/>
        <xdr:cNvSpPr txBox="1"/>
      </xdr:nvSpPr>
      <xdr:spPr>
        <a:xfrm>
          <a:off x="4686300" y="16348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37672</xdr:rowOff>
    </xdr:from>
    <xdr:to>
      <xdr:col>24</xdr:col>
      <xdr:colOff>114300</xdr:colOff>
      <xdr:row>96</xdr:row>
      <xdr:rowOff>139272</xdr:rowOff>
    </xdr:to>
    <xdr:sp macro="" textlink="">
      <xdr:nvSpPr>
        <xdr:cNvPr id="243" name="フローチャート: 判断 242"/>
        <xdr:cNvSpPr/>
      </xdr:nvSpPr>
      <xdr:spPr>
        <a:xfrm>
          <a:off x="4584700" y="164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150868</xdr:rowOff>
    </xdr:from>
    <xdr:to>
      <xdr:col>19</xdr:col>
      <xdr:colOff>177800</xdr:colOff>
      <xdr:row>97</xdr:row>
      <xdr:rowOff>162049</xdr:rowOff>
    </xdr:to>
    <xdr:cxnSp macro="">
      <xdr:nvCxnSpPr>
        <xdr:cNvPr id="244" name="直線コネクタ 243"/>
        <xdr:cNvCxnSpPr/>
      </xdr:nvCxnSpPr>
      <xdr:spPr>
        <a:xfrm>
          <a:off x="2908300" y="16781518"/>
          <a:ext cx="8890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44834</xdr:rowOff>
    </xdr:from>
    <xdr:to>
      <xdr:col>20</xdr:col>
      <xdr:colOff>38100</xdr:colOff>
      <xdr:row>96</xdr:row>
      <xdr:rowOff>146434</xdr:rowOff>
    </xdr:to>
    <xdr:sp macro="" textlink="">
      <xdr:nvSpPr>
        <xdr:cNvPr id="245" name="フローチャート: 判断 244"/>
        <xdr:cNvSpPr/>
      </xdr:nvSpPr>
      <xdr:spPr>
        <a:xfrm>
          <a:off x="3746500" y="165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162961</xdr:rowOff>
    </xdr:from>
    <xdr:ext cx="534377" cy="259045"/>
    <xdr:sp macro="" textlink="">
      <xdr:nvSpPr>
        <xdr:cNvPr id="246" name="テキスト ボックス 245"/>
        <xdr:cNvSpPr txBox="1"/>
      </xdr:nvSpPr>
      <xdr:spPr>
        <a:xfrm>
          <a:off x="3530111" y="162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150868</xdr:rowOff>
    </xdr:from>
    <xdr:to>
      <xdr:col>15</xdr:col>
      <xdr:colOff>50800</xdr:colOff>
      <xdr:row>98</xdr:row>
      <xdr:rowOff>25803</xdr:rowOff>
    </xdr:to>
    <xdr:cxnSp macro="">
      <xdr:nvCxnSpPr>
        <xdr:cNvPr id="247" name="直線コネクタ 246"/>
        <xdr:cNvCxnSpPr/>
      </xdr:nvCxnSpPr>
      <xdr:spPr>
        <a:xfrm flipV="1">
          <a:off x="2019300" y="16781518"/>
          <a:ext cx="8890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82195</xdr:rowOff>
    </xdr:from>
    <xdr:to>
      <xdr:col>15</xdr:col>
      <xdr:colOff>101600</xdr:colOff>
      <xdr:row>97</xdr:row>
      <xdr:rowOff>12345</xdr:rowOff>
    </xdr:to>
    <xdr:sp macro="" textlink="">
      <xdr:nvSpPr>
        <xdr:cNvPr id="248" name="フローチャート: 判断 247"/>
        <xdr:cNvSpPr/>
      </xdr:nvSpPr>
      <xdr:spPr>
        <a:xfrm>
          <a:off x="28575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28872</xdr:rowOff>
    </xdr:from>
    <xdr:ext cx="534377" cy="259045"/>
    <xdr:sp macro="" textlink="">
      <xdr:nvSpPr>
        <xdr:cNvPr id="249" name="テキスト ボックス 248"/>
        <xdr:cNvSpPr txBox="1"/>
      </xdr:nvSpPr>
      <xdr:spPr>
        <a:xfrm>
          <a:off x="2641111" y="163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18335</xdr:rowOff>
    </xdr:from>
    <xdr:to>
      <xdr:col>10</xdr:col>
      <xdr:colOff>114300</xdr:colOff>
      <xdr:row>98</xdr:row>
      <xdr:rowOff>25803</xdr:rowOff>
    </xdr:to>
    <xdr:cxnSp macro="">
      <xdr:nvCxnSpPr>
        <xdr:cNvPr id="250" name="直線コネクタ 249"/>
        <xdr:cNvCxnSpPr/>
      </xdr:nvCxnSpPr>
      <xdr:spPr>
        <a:xfrm>
          <a:off x="1130300" y="1682043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125171</xdr:rowOff>
    </xdr:from>
    <xdr:to>
      <xdr:col>10</xdr:col>
      <xdr:colOff>165100</xdr:colOff>
      <xdr:row>97</xdr:row>
      <xdr:rowOff>55321</xdr:rowOff>
    </xdr:to>
    <xdr:sp macro="" textlink="">
      <xdr:nvSpPr>
        <xdr:cNvPr id="251" name="フローチャート: 判断 250"/>
        <xdr:cNvSpPr/>
      </xdr:nvSpPr>
      <xdr:spPr>
        <a:xfrm>
          <a:off x="1968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71848</xdr:rowOff>
    </xdr:from>
    <xdr:ext cx="534377" cy="259045"/>
    <xdr:sp macro="" textlink="">
      <xdr:nvSpPr>
        <xdr:cNvPr id="252" name="テキスト ボックス 251"/>
        <xdr:cNvSpPr txBox="1"/>
      </xdr:nvSpPr>
      <xdr:spPr>
        <a:xfrm>
          <a:off x="1752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116365</xdr:rowOff>
    </xdr:from>
    <xdr:to>
      <xdr:col>6</xdr:col>
      <xdr:colOff>38100</xdr:colOff>
      <xdr:row>97</xdr:row>
      <xdr:rowOff>46515</xdr:rowOff>
    </xdr:to>
    <xdr:sp macro="" textlink="">
      <xdr:nvSpPr>
        <xdr:cNvPr id="253" name="フローチャート: 判断 252"/>
        <xdr:cNvSpPr/>
      </xdr:nvSpPr>
      <xdr:spPr>
        <a:xfrm>
          <a:off x="1079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63042</xdr:rowOff>
    </xdr:from>
    <xdr:ext cx="534377" cy="259045"/>
    <xdr:sp macro="" textlink="">
      <xdr:nvSpPr>
        <xdr:cNvPr id="254" name="テキスト ボックス 253"/>
        <xdr:cNvSpPr txBox="1"/>
      </xdr:nvSpPr>
      <xdr:spPr>
        <a:xfrm>
          <a:off x="863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80528</xdr:rowOff>
    </xdr:from>
    <xdr:to>
      <xdr:col>24</xdr:col>
      <xdr:colOff>114300</xdr:colOff>
      <xdr:row>98</xdr:row>
      <xdr:rowOff>10678</xdr:rowOff>
    </xdr:to>
    <xdr:sp macro="" textlink="">
      <xdr:nvSpPr>
        <xdr:cNvPr id="260" name="楕円 259"/>
        <xdr:cNvSpPr/>
      </xdr:nvSpPr>
      <xdr:spPr>
        <a:xfrm>
          <a:off x="45847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166905</xdr:rowOff>
    </xdr:from>
    <xdr:ext cx="534377" cy="259045"/>
    <xdr:sp macro="" textlink="">
      <xdr:nvSpPr>
        <xdr:cNvPr id="261" name="衛生費該当値テキスト"/>
        <xdr:cNvSpPr txBox="1"/>
      </xdr:nvSpPr>
      <xdr:spPr>
        <a:xfrm>
          <a:off x="4686300" y="1662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111249</xdr:rowOff>
    </xdr:from>
    <xdr:to>
      <xdr:col>20</xdr:col>
      <xdr:colOff>38100</xdr:colOff>
      <xdr:row>98</xdr:row>
      <xdr:rowOff>41399</xdr:rowOff>
    </xdr:to>
    <xdr:sp macro="" textlink="">
      <xdr:nvSpPr>
        <xdr:cNvPr id="262" name="楕円 261"/>
        <xdr:cNvSpPr/>
      </xdr:nvSpPr>
      <xdr:spPr>
        <a:xfrm>
          <a:off x="3746500" y="167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32526</xdr:rowOff>
    </xdr:from>
    <xdr:ext cx="534377" cy="259045"/>
    <xdr:sp macro="" textlink="">
      <xdr:nvSpPr>
        <xdr:cNvPr id="263" name="テキスト ボックス 262"/>
        <xdr:cNvSpPr txBox="1"/>
      </xdr:nvSpPr>
      <xdr:spPr>
        <a:xfrm>
          <a:off x="3530111" y="168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100068</xdr:rowOff>
    </xdr:from>
    <xdr:to>
      <xdr:col>15</xdr:col>
      <xdr:colOff>101600</xdr:colOff>
      <xdr:row>98</xdr:row>
      <xdr:rowOff>30218</xdr:rowOff>
    </xdr:to>
    <xdr:sp macro="" textlink="">
      <xdr:nvSpPr>
        <xdr:cNvPr id="264" name="楕円 263"/>
        <xdr:cNvSpPr/>
      </xdr:nvSpPr>
      <xdr:spPr>
        <a:xfrm>
          <a:off x="2857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21345</xdr:rowOff>
    </xdr:from>
    <xdr:ext cx="534377" cy="259045"/>
    <xdr:sp macro="" textlink="">
      <xdr:nvSpPr>
        <xdr:cNvPr id="265" name="テキスト ボックス 264"/>
        <xdr:cNvSpPr txBox="1"/>
      </xdr:nvSpPr>
      <xdr:spPr>
        <a:xfrm>
          <a:off x="2641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146453</xdr:rowOff>
    </xdr:from>
    <xdr:to>
      <xdr:col>10</xdr:col>
      <xdr:colOff>165100</xdr:colOff>
      <xdr:row>98</xdr:row>
      <xdr:rowOff>76603</xdr:rowOff>
    </xdr:to>
    <xdr:sp macro="" textlink="">
      <xdr:nvSpPr>
        <xdr:cNvPr id="266" name="楕円 265"/>
        <xdr:cNvSpPr/>
      </xdr:nvSpPr>
      <xdr:spPr>
        <a:xfrm>
          <a:off x="1968500" y="167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67730</xdr:rowOff>
    </xdr:from>
    <xdr:ext cx="534377" cy="259045"/>
    <xdr:sp macro="" textlink="">
      <xdr:nvSpPr>
        <xdr:cNvPr id="267" name="テキスト ボックス 266"/>
        <xdr:cNvSpPr txBox="1"/>
      </xdr:nvSpPr>
      <xdr:spPr>
        <a:xfrm>
          <a:off x="1752111" y="168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138985</xdr:rowOff>
    </xdr:from>
    <xdr:to>
      <xdr:col>6</xdr:col>
      <xdr:colOff>38100</xdr:colOff>
      <xdr:row>98</xdr:row>
      <xdr:rowOff>69135</xdr:rowOff>
    </xdr:to>
    <xdr:sp macro="" textlink="">
      <xdr:nvSpPr>
        <xdr:cNvPr id="268" name="楕円 267"/>
        <xdr:cNvSpPr/>
      </xdr:nvSpPr>
      <xdr:spPr>
        <a:xfrm>
          <a:off x="1079500" y="167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60262</xdr:rowOff>
    </xdr:from>
    <xdr:ext cx="534377" cy="259045"/>
    <xdr:sp macro="" textlink="">
      <xdr:nvSpPr>
        <xdr:cNvPr id="269" name="テキスト ボックス 268"/>
        <xdr:cNvSpPr txBox="1"/>
      </xdr:nvSpPr>
      <xdr:spPr>
        <a:xfrm>
          <a:off x="863111" y="168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1" name="直線コネクタ 290"/>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4"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5" name="直線コネクタ 294"/>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110439</xdr:rowOff>
    </xdr:from>
    <xdr:to>
      <xdr:col>55</xdr:col>
      <xdr:colOff>0</xdr:colOff>
      <xdr:row>38</xdr:row>
      <xdr:rowOff>131242</xdr:rowOff>
    </xdr:to>
    <xdr:cxnSp macro="">
      <xdr:nvCxnSpPr>
        <xdr:cNvPr id="296" name="直線コネクタ 295"/>
        <xdr:cNvCxnSpPr/>
      </xdr:nvCxnSpPr>
      <xdr:spPr>
        <a:xfrm>
          <a:off x="9639300" y="662553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7"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8" name="フローチャート: 判断 297"/>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106782</xdr:rowOff>
    </xdr:from>
    <xdr:to>
      <xdr:col>50</xdr:col>
      <xdr:colOff>114300</xdr:colOff>
      <xdr:row>38</xdr:row>
      <xdr:rowOff>110439</xdr:rowOff>
    </xdr:to>
    <xdr:cxnSp macro="">
      <xdr:nvCxnSpPr>
        <xdr:cNvPr id="299" name="直線コネクタ 298"/>
        <xdr:cNvCxnSpPr/>
      </xdr:nvCxnSpPr>
      <xdr:spPr>
        <a:xfrm>
          <a:off x="8750300" y="66218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300" name="フローチャート: 判断 299"/>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1" name="テキスト ボックス 300"/>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103124</xdr:rowOff>
    </xdr:from>
    <xdr:to>
      <xdr:col>45</xdr:col>
      <xdr:colOff>177800</xdr:colOff>
      <xdr:row>38</xdr:row>
      <xdr:rowOff>106782</xdr:rowOff>
    </xdr:to>
    <xdr:cxnSp macro="">
      <xdr:nvCxnSpPr>
        <xdr:cNvPr id="302" name="直線コネクタ 301"/>
        <xdr:cNvCxnSpPr/>
      </xdr:nvCxnSpPr>
      <xdr:spPr>
        <a:xfrm>
          <a:off x="7861300" y="661822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3" name="フローチャート: 判断 302"/>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4" name="テキスト ボックス 303"/>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98781</xdr:rowOff>
    </xdr:from>
    <xdr:to>
      <xdr:col>41</xdr:col>
      <xdr:colOff>50800</xdr:colOff>
      <xdr:row>38</xdr:row>
      <xdr:rowOff>103124</xdr:rowOff>
    </xdr:to>
    <xdr:cxnSp macro="">
      <xdr:nvCxnSpPr>
        <xdr:cNvPr id="305" name="直線コネクタ 304"/>
        <xdr:cNvCxnSpPr/>
      </xdr:nvCxnSpPr>
      <xdr:spPr>
        <a:xfrm>
          <a:off x="6972300" y="66138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6" name="フローチャート: 判断 305"/>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7" name="テキスト ボックス 306"/>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8" name="フローチャート: 判断 307"/>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9" name="テキスト ボックス 308"/>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15" name="楕円 314"/>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16" name="労働費該当値テキスト"/>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59639</xdr:rowOff>
    </xdr:from>
    <xdr:to>
      <xdr:col>50</xdr:col>
      <xdr:colOff>165100</xdr:colOff>
      <xdr:row>38</xdr:row>
      <xdr:rowOff>161239</xdr:rowOff>
    </xdr:to>
    <xdr:sp macro="" textlink="">
      <xdr:nvSpPr>
        <xdr:cNvPr id="317" name="楕円 316"/>
        <xdr:cNvSpPr/>
      </xdr:nvSpPr>
      <xdr:spPr>
        <a:xfrm>
          <a:off x="9588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152366</xdr:rowOff>
    </xdr:from>
    <xdr:ext cx="378565" cy="259045"/>
    <xdr:sp macro="" textlink="">
      <xdr:nvSpPr>
        <xdr:cNvPr id="318" name="テキスト ボックス 317"/>
        <xdr:cNvSpPr txBox="1"/>
      </xdr:nvSpPr>
      <xdr:spPr>
        <a:xfrm>
          <a:off x="9450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55982</xdr:rowOff>
    </xdr:from>
    <xdr:to>
      <xdr:col>46</xdr:col>
      <xdr:colOff>38100</xdr:colOff>
      <xdr:row>38</xdr:row>
      <xdr:rowOff>157582</xdr:rowOff>
    </xdr:to>
    <xdr:sp macro="" textlink="">
      <xdr:nvSpPr>
        <xdr:cNvPr id="319" name="楕円 318"/>
        <xdr:cNvSpPr/>
      </xdr:nvSpPr>
      <xdr:spPr>
        <a:xfrm>
          <a:off x="8699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148709</xdr:rowOff>
    </xdr:from>
    <xdr:ext cx="378565" cy="259045"/>
    <xdr:sp macro="" textlink="">
      <xdr:nvSpPr>
        <xdr:cNvPr id="320" name="テキスト ボックス 319"/>
        <xdr:cNvSpPr txBox="1"/>
      </xdr:nvSpPr>
      <xdr:spPr>
        <a:xfrm>
          <a:off x="8561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21" name="楕円 320"/>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22" name="テキスト ボックス 321"/>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47981</xdr:rowOff>
    </xdr:from>
    <xdr:to>
      <xdr:col>36</xdr:col>
      <xdr:colOff>165100</xdr:colOff>
      <xdr:row>38</xdr:row>
      <xdr:rowOff>149581</xdr:rowOff>
    </xdr:to>
    <xdr:sp macro="" textlink="">
      <xdr:nvSpPr>
        <xdr:cNvPr id="323" name="楕円 322"/>
        <xdr:cNvSpPr/>
      </xdr:nvSpPr>
      <xdr:spPr>
        <a:xfrm>
          <a:off x="6921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140708</xdr:rowOff>
    </xdr:from>
    <xdr:ext cx="378565" cy="259045"/>
    <xdr:sp macro="" textlink="">
      <xdr:nvSpPr>
        <xdr:cNvPr id="324" name="テキスト ボックス 323"/>
        <xdr:cNvSpPr txBox="1"/>
      </xdr:nvSpPr>
      <xdr:spPr>
        <a:xfrm>
          <a:off x="6783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8" name="直線コネクタ 347"/>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9"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50" name="直線コネクタ 349"/>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1"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2" name="直線コネクタ 351"/>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139567</xdr:rowOff>
    </xdr:from>
    <xdr:to>
      <xdr:col>55</xdr:col>
      <xdr:colOff>0</xdr:colOff>
      <xdr:row>58</xdr:row>
      <xdr:rowOff>145834</xdr:rowOff>
    </xdr:to>
    <xdr:cxnSp macro="">
      <xdr:nvCxnSpPr>
        <xdr:cNvPr id="353" name="直線コネクタ 352"/>
        <xdr:cNvCxnSpPr/>
      </xdr:nvCxnSpPr>
      <xdr:spPr>
        <a:xfrm>
          <a:off x="9639300" y="10083667"/>
          <a:ext cx="8382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4"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5" name="フローチャート: 判断 354"/>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139567</xdr:rowOff>
    </xdr:from>
    <xdr:to>
      <xdr:col>50</xdr:col>
      <xdr:colOff>114300</xdr:colOff>
      <xdr:row>58</xdr:row>
      <xdr:rowOff>162331</xdr:rowOff>
    </xdr:to>
    <xdr:cxnSp macro="">
      <xdr:nvCxnSpPr>
        <xdr:cNvPr id="356" name="直線コネクタ 355"/>
        <xdr:cNvCxnSpPr/>
      </xdr:nvCxnSpPr>
      <xdr:spPr>
        <a:xfrm flipV="1">
          <a:off x="8750300" y="10083667"/>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7" name="フローチャート: 判断 356"/>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8" name="テキスト ボックス 357"/>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150063</xdr:rowOff>
    </xdr:from>
    <xdr:to>
      <xdr:col>45</xdr:col>
      <xdr:colOff>177800</xdr:colOff>
      <xdr:row>58</xdr:row>
      <xdr:rowOff>162331</xdr:rowOff>
    </xdr:to>
    <xdr:cxnSp macro="">
      <xdr:nvCxnSpPr>
        <xdr:cNvPr id="359" name="直線コネクタ 358"/>
        <xdr:cNvCxnSpPr/>
      </xdr:nvCxnSpPr>
      <xdr:spPr>
        <a:xfrm>
          <a:off x="7861300" y="10094163"/>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60" name="フローチャート: 判断 359"/>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1" name="テキスト ボックス 360"/>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147987</xdr:rowOff>
    </xdr:from>
    <xdr:to>
      <xdr:col>41</xdr:col>
      <xdr:colOff>50800</xdr:colOff>
      <xdr:row>58</xdr:row>
      <xdr:rowOff>150063</xdr:rowOff>
    </xdr:to>
    <xdr:cxnSp macro="">
      <xdr:nvCxnSpPr>
        <xdr:cNvPr id="362" name="直線コネクタ 361"/>
        <xdr:cNvCxnSpPr/>
      </xdr:nvCxnSpPr>
      <xdr:spPr>
        <a:xfrm>
          <a:off x="6972300" y="10092087"/>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3" name="フローチャート: 判断 362"/>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4" name="テキスト ボックス 363"/>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5" name="フローチャート: 判断 364"/>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6" name="テキスト ボックス 365"/>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95034</xdr:rowOff>
    </xdr:from>
    <xdr:to>
      <xdr:col>55</xdr:col>
      <xdr:colOff>50800</xdr:colOff>
      <xdr:row>59</xdr:row>
      <xdr:rowOff>25184</xdr:rowOff>
    </xdr:to>
    <xdr:sp macro="" textlink="">
      <xdr:nvSpPr>
        <xdr:cNvPr id="372" name="楕円 371"/>
        <xdr:cNvSpPr/>
      </xdr:nvSpPr>
      <xdr:spPr>
        <a:xfrm>
          <a:off x="10426700" y="10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9961</xdr:rowOff>
    </xdr:from>
    <xdr:ext cx="469744" cy="259045"/>
    <xdr:sp macro="" textlink="">
      <xdr:nvSpPr>
        <xdr:cNvPr id="373" name="農林水産業費該当値テキスト"/>
        <xdr:cNvSpPr txBox="1"/>
      </xdr:nvSpPr>
      <xdr:spPr>
        <a:xfrm>
          <a:off x="10528300" y="99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88767</xdr:rowOff>
    </xdr:from>
    <xdr:to>
      <xdr:col>50</xdr:col>
      <xdr:colOff>165100</xdr:colOff>
      <xdr:row>59</xdr:row>
      <xdr:rowOff>18917</xdr:rowOff>
    </xdr:to>
    <xdr:sp macro="" textlink="">
      <xdr:nvSpPr>
        <xdr:cNvPr id="374" name="楕円 373"/>
        <xdr:cNvSpPr/>
      </xdr:nvSpPr>
      <xdr:spPr>
        <a:xfrm>
          <a:off x="9588500" y="100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10044</xdr:rowOff>
    </xdr:from>
    <xdr:ext cx="469744" cy="259045"/>
    <xdr:sp macro="" textlink="">
      <xdr:nvSpPr>
        <xdr:cNvPr id="375" name="テキスト ボックス 374"/>
        <xdr:cNvSpPr txBox="1"/>
      </xdr:nvSpPr>
      <xdr:spPr>
        <a:xfrm>
          <a:off x="9404428" y="101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111531</xdr:rowOff>
    </xdr:from>
    <xdr:to>
      <xdr:col>46</xdr:col>
      <xdr:colOff>38100</xdr:colOff>
      <xdr:row>59</xdr:row>
      <xdr:rowOff>41681</xdr:rowOff>
    </xdr:to>
    <xdr:sp macro="" textlink="">
      <xdr:nvSpPr>
        <xdr:cNvPr id="376" name="楕円 375"/>
        <xdr:cNvSpPr/>
      </xdr:nvSpPr>
      <xdr:spPr>
        <a:xfrm>
          <a:off x="8699500" y="10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32808</xdr:rowOff>
    </xdr:from>
    <xdr:ext cx="469744" cy="259045"/>
    <xdr:sp macro="" textlink="">
      <xdr:nvSpPr>
        <xdr:cNvPr id="377" name="テキスト ボックス 376"/>
        <xdr:cNvSpPr txBox="1"/>
      </xdr:nvSpPr>
      <xdr:spPr>
        <a:xfrm>
          <a:off x="8515428" y="101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99263</xdr:rowOff>
    </xdr:from>
    <xdr:to>
      <xdr:col>41</xdr:col>
      <xdr:colOff>101600</xdr:colOff>
      <xdr:row>59</xdr:row>
      <xdr:rowOff>29413</xdr:rowOff>
    </xdr:to>
    <xdr:sp macro="" textlink="">
      <xdr:nvSpPr>
        <xdr:cNvPr id="378" name="楕円 377"/>
        <xdr:cNvSpPr/>
      </xdr:nvSpPr>
      <xdr:spPr>
        <a:xfrm>
          <a:off x="78105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20540</xdr:rowOff>
    </xdr:from>
    <xdr:ext cx="469744" cy="259045"/>
    <xdr:sp macro="" textlink="">
      <xdr:nvSpPr>
        <xdr:cNvPr id="379" name="テキスト ボックス 378"/>
        <xdr:cNvSpPr txBox="1"/>
      </xdr:nvSpPr>
      <xdr:spPr>
        <a:xfrm>
          <a:off x="7626428" y="101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97187</xdr:rowOff>
    </xdr:from>
    <xdr:to>
      <xdr:col>36</xdr:col>
      <xdr:colOff>165100</xdr:colOff>
      <xdr:row>59</xdr:row>
      <xdr:rowOff>27337</xdr:rowOff>
    </xdr:to>
    <xdr:sp macro="" textlink="">
      <xdr:nvSpPr>
        <xdr:cNvPr id="380" name="楕円 379"/>
        <xdr:cNvSpPr/>
      </xdr:nvSpPr>
      <xdr:spPr>
        <a:xfrm>
          <a:off x="6921500" y="100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18464</xdr:rowOff>
    </xdr:from>
    <xdr:ext cx="469744" cy="259045"/>
    <xdr:sp macro="" textlink="">
      <xdr:nvSpPr>
        <xdr:cNvPr id="381" name="テキスト ボックス 380"/>
        <xdr:cNvSpPr txBox="1"/>
      </xdr:nvSpPr>
      <xdr:spPr>
        <a:xfrm>
          <a:off x="6737428" y="1013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5" name="直線コネクタ 404"/>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6"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7" name="直線コネクタ 406"/>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8"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9" name="直線コネクタ 408"/>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118478</xdr:rowOff>
    </xdr:from>
    <xdr:to>
      <xdr:col>55</xdr:col>
      <xdr:colOff>0</xdr:colOff>
      <xdr:row>78</xdr:row>
      <xdr:rowOff>74264</xdr:rowOff>
    </xdr:to>
    <xdr:cxnSp macro="">
      <xdr:nvCxnSpPr>
        <xdr:cNvPr id="410" name="直線コネクタ 409"/>
        <xdr:cNvCxnSpPr/>
      </xdr:nvCxnSpPr>
      <xdr:spPr>
        <a:xfrm flipV="1">
          <a:off x="9639300" y="13320128"/>
          <a:ext cx="838200" cy="1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1"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2" name="フローチャート: 判断 411"/>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74264</xdr:rowOff>
    </xdr:from>
    <xdr:to>
      <xdr:col>50</xdr:col>
      <xdr:colOff>114300</xdr:colOff>
      <xdr:row>78</xdr:row>
      <xdr:rowOff>83579</xdr:rowOff>
    </xdr:to>
    <xdr:cxnSp macro="">
      <xdr:nvCxnSpPr>
        <xdr:cNvPr id="413" name="直線コネクタ 412"/>
        <xdr:cNvCxnSpPr/>
      </xdr:nvCxnSpPr>
      <xdr:spPr>
        <a:xfrm flipV="1">
          <a:off x="8750300" y="13447364"/>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4" name="フローチャート: 判断 413"/>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5" name="テキスト ボックス 414"/>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83579</xdr:rowOff>
    </xdr:from>
    <xdr:to>
      <xdr:col>45</xdr:col>
      <xdr:colOff>177800</xdr:colOff>
      <xdr:row>78</xdr:row>
      <xdr:rowOff>100648</xdr:rowOff>
    </xdr:to>
    <xdr:cxnSp macro="">
      <xdr:nvCxnSpPr>
        <xdr:cNvPr id="416" name="直線コネクタ 415"/>
        <xdr:cNvCxnSpPr/>
      </xdr:nvCxnSpPr>
      <xdr:spPr>
        <a:xfrm flipV="1">
          <a:off x="7861300" y="1345667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7" name="フローチャート: 判断 416"/>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8" name="テキスト ボックス 417"/>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100648</xdr:rowOff>
    </xdr:from>
    <xdr:to>
      <xdr:col>41</xdr:col>
      <xdr:colOff>50800</xdr:colOff>
      <xdr:row>78</xdr:row>
      <xdr:rowOff>102381</xdr:rowOff>
    </xdr:to>
    <xdr:cxnSp macro="">
      <xdr:nvCxnSpPr>
        <xdr:cNvPr id="419" name="直線コネクタ 418"/>
        <xdr:cNvCxnSpPr/>
      </xdr:nvCxnSpPr>
      <xdr:spPr>
        <a:xfrm flipV="1">
          <a:off x="6972300" y="13473748"/>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20" name="フローチャート: 判断 419"/>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1" name="テキスト ボックス 420"/>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2" name="フローチャート: 判断 421"/>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3" name="テキスト ボックス 422"/>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67678</xdr:rowOff>
    </xdr:from>
    <xdr:to>
      <xdr:col>55</xdr:col>
      <xdr:colOff>50800</xdr:colOff>
      <xdr:row>77</xdr:row>
      <xdr:rowOff>169278</xdr:rowOff>
    </xdr:to>
    <xdr:sp macro="" textlink="">
      <xdr:nvSpPr>
        <xdr:cNvPr id="429" name="楕円 428"/>
        <xdr:cNvSpPr/>
      </xdr:nvSpPr>
      <xdr:spPr>
        <a:xfrm>
          <a:off x="10426700" y="132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46105</xdr:rowOff>
    </xdr:from>
    <xdr:ext cx="534377" cy="259045"/>
    <xdr:sp macro="" textlink="">
      <xdr:nvSpPr>
        <xdr:cNvPr id="430" name="商工費該当値テキスト"/>
        <xdr:cNvSpPr txBox="1"/>
      </xdr:nvSpPr>
      <xdr:spPr>
        <a:xfrm>
          <a:off x="10528300" y="132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23464</xdr:rowOff>
    </xdr:from>
    <xdr:to>
      <xdr:col>50</xdr:col>
      <xdr:colOff>165100</xdr:colOff>
      <xdr:row>78</xdr:row>
      <xdr:rowOff>125064</xdr:rowOff>
    </xdr:to>
    <xdr:sp macro="" textlink="">
      <xdr:nvSpPr>
        <xdr:cNvPr id="431" name="楕円 430"/>
        <xdr:cNvSpPr/>
      </xdr:nvSpPr>
      <xdr:spPr>
        <a:xfrm>
          <a:off x="9588500" y="133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116191</xdr:rowOff>
    </xdr:from>
    <xdr:ext cx="469744" cy="259045"/>
    <xdr:sp macro="" textlink="">
      <xdr:nvSpPr>
        <xdr:cNvPr id="432" name="テキスト ボックス 431"/>
        <xdr:cNvSpPr txBox="1"/>
      </xdr:nvSpPr>
      <xdr:spPr>
        <a:xfrm>
          <a:off x="9404428"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32779</xdr:rowOff>
    </xdr:from>
    <xdr:to>
      <xdr:col>46</xdr:col>
      <xdr:colOff>38100</xdr:colOff>
      <xdr:row>78</xdr:row>
      <xdr:rowOff>134379</xdr:rowOff>
    </xdr:to>
    <xdr:sp macro="" textlink="">
      <xdr:nvSpPr>
        <xdr:cNvPr id="433" name="楕円 432"/>
        <xdr:cNvSpPr/>
      </xdr:nvSpPr>
      <xdr:spPr>
        <a:xfrm>
          <a:off x="8699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125506</xdr:rowOff>
    </xdr:from>
    <xdr:ext cx="469744" cy="259045"/>
    <xdr:sp macro="" textlink="">
      <xdr:nvSpPr>
        <xdr:cNvPr id="434" name="テキスト ボックス 433"/>
        <xdr:cNvSpPr txBox="1"/>
      </xdr:nvSpPr>
      <xdr:spPr>
        <a:xfrm>
          <a:off x="8515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49848</xdr:rowOff>
    </xdr:from>
    <xdr:to>
      <xdr:col>41</xdr:col>
      <xdr:colOff>101600</xdr:colOff>
      <xdr:row>78</xdr:row>
      <xdr:rowOff>151448</xdr:rowOff>
    </xdr:to>
    <xdr:sp macro="" textlink="">
      <xdr:nvSpPr>
        <xdr:cNvPr id="435" name="楕円 434"/>
        <xdr:cNvSpPr/>
      </xdr:nvSpPr>
      <xdr:spPr>
        <a:xfrm>
          <a:off x="7810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142575</xdr:rowOff>
    </xdr:from>
    <xdr:ext cx="469744" cy="259045"/>
    <xdr:sp macro="" textlink="">
      <xdr:nvSpPr>
        <xdr:cNvPr id="436" name="テキスト ボックス 435"/>
        <xdr:cNvSpPr txBox="1"/>
      </xdr:nvSpPr>
      <xdr:spPr>
        <a:xfrm>
          <a:off x="7626428" y="135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51581</xdr:rowOff>
    </xdr:from>
    <xdr:to>
      <xdr:col>36</xdr:col>
      <xdr:colOff>165100</xdr:colOff>
      <xdr:row>78</xdr:row>
      <xdr:rowOff>153181</xdr:rowOff>
    </xdr:to>
    <xdr:sp macro="" textlink="">
      <xdr:nvSpPr>
        <xdr:cNvPr id="437" name="楕円 436"/>
        <xdr:cNvSpPr/>
      </xdr:nvSpPr>
      <xdr:spPr>
        <a:xfrm>
          <a:off x="6921500" y="13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144308</xdr:rowOff>
    </xdr:from>
    <xdr:ext cx="469744" cy="259045"/>
    <xdr:sp macro="" textlink="">
      <xdr:nvSpPr>
        <xdr:cNvPr id="438" name="テキスト ボックス 437"/>
        <xdr:cNvSpPr txBox="1"/>
      </xdr:nvSpPr>
      <xdr:spPr>
        <a:xfrm>
          <a:off x="6737428" y="135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5" name="直線コネクタ 464"/>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6"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7" name="直線コネクタ 466"/>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8"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9" name="直線コネクタ 468"/>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63250</xdr:rowOff>
    </xdr:from>
    <xdr:to>
      <xdr:col>55</xdr:col>
      <xdr:colOff>0</xdr:colOff>
      <xdr:row>99</xdr:row>
      <xdr:rowOff>83116</xdr:rowOff>
    </xdr:to>
    <xdr:cxnSp macro="">
      <xdr:nvCxnSpPr>
        <xdr:cNvPr id="470" name="直線コネクタ 469"/>
        <xdr:cNvCxnSpPr/>
      </xdr:nvCxnSpPr>
      <xdr:spPr>
        <a:xfrm flipV="1">
          <a:off x="9639300" y="17036800"/>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1"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2" name="フローチャート: 判断 471"/>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65351</xdr:rowOff>
    </xdr:from>
    <xdr:to>
      <xdr:col>50</xdr:col>
      <xdr:colOff>114300</xdr:colOff>
      <xdr:row>99</xdr:row>
      <xdr:rowOff>83116</xdr:rowOff>
    </xdr:to>
    <xdr:cxnSp macro="">
      <xdr:nvCxnSpPr>
        <xdr:cNvPr id="473" name="直線コネクタ 472"/>
        <xdr:cNvCxnSpPr/>
      </xdr:nvCxnSpPr>
      <xdr:spPr>
        <a:xfrm>
          <a:off x="8750300" y="17038901"/>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4" name="フローチャート: 判断 473"/>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5" name="テキスト ボックス 474"/>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65351</xdr:rowOff>
    </xdr:from>
    <xdr:to>
      <xdr:col>45</xdr:col>
      <xdr:colOff>177800</xdr:colOff>
      <xdr:row>99</xdr:row>
      <xdr:rowOff>107990</xdr:rowOff>
    </xdr:to>
    <xdr:cxnSp macro="">
      <xdr:nvCxnSpPr>
        <xdr:cNvPr id="476" name="直線コネクタ 475"/>
        <xdr:cNvCxnSpPr/>
      </xdr:nvCxnSpPr>
      <xdr:spPr>
        <a:xfrm flipV="1">
          <a:off x="7861300" y="17038901"/>
          <a:ext cx="889000" cy="4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7" name="フローチャート: 判断 476"/>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8" name="テキスト ボックス 477"/>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29014</xdr:rowOff>
    </xdr:from>
    <xdr:to>
      <xdr:col>41</xdr:col>
      <xdr:colOff>50800</xdr:colOff>
      <xdr:row>99</xdr:row>
      <xdr:rowOff>107990</xdr:rowOff>
    </xdr:to>
    <xdr:cxnSp macro="">
      <xdr:nvCxnSpPr>
        <xdr:cNvPr id="479" name="直線コネクタ 478"/>
        <xdr:cNvCxnSpPr/>
      </xdr:nvCxnSpPr>
      <xdr:spPr>
        <a:xfrm>
          <a:off x="6972300" y="17002564"/>
          <a:ext cx="889000" cy="7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80" name="フローチャート: 判断 479"/>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1" name="テキスト ボックス 480"/>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2" name="フローチャート: 判断 481"/>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3" name="テキスト ボックス 482"/>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12450</xdr:rowOff>
    </xdr:from>
    <xdr:to>
      <xdr:col>55</xdr:col>
      <xdr:colOff>50800</xdr:colOff>
      <xdr:row>99</xdr:row>
      <xdr:rowOff>114050</xdr:rowOff>
    </xdr:to>
    <xdr:sp macro="" textlink="">
      <xdr:nvSpPr>
        <xdr:cNvPr id="489" name="楕円 488"/>
        <xdr:cNvSpPr/>
      </xdr:nvSpPr>
      <xdr:spPr>
        <a:xfrm>
          <a:off x="10426700" y="169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98827</xdr:rowOff>
    </xdr:from>
    <xdr:ext cx="534377" cy="259045"/>
    <xdr:sp macro="" textlink="">
      <xdr:nvSpPr>
        <xdr:cNvPr id="490" name="土木費該当値テキスト"/>
        <xdr:cNvSpPr txBox="1"/>
      </xdr:nvSpPr>
      <xdr:spPr>
        <a:xfrm>
          <a:off x="10528300" y="169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32316</xdr:rowOff>
    </xdr:from>
    <xdr:to>
      <xdr:col>50</xdr:col>
      <xdr:colOff>165100</xdr:colOff>
      <xdr:row>99</xdr:row>
      <xdr:rowOff>133916</xdr:rowOff>
    </xdr:to>
    <xdr:sp macro="" textlink="">
      <xdr:nvSpPr>
        <xdr:cNvPr id="491" name="楕円 490"/>
        <xdr:cNvSpPr/>
      </xdr:nvSpPr>
      <xdr:spPr>
        <a:xfrm>
          <a:off x="9588500" y="170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125043</xdr:rowOff>
    </xdr:from>
    <xdr:ext cx="534377" cy="259045"/>
    <xdr:sp macro="" textlink="">
      <xdr:nvSpPr>
        <xdr:cNvPr id="492" name="テキスト ボックス 491"/>
        <xdr:cNvSpPr txBox="1"/>
      </xdr:nvSpPr>
      <xdr:spPr>
        <a:xfrm>
          <a:off x="9372111" y="170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14551</xdr:rowOff>
    </xdr:from>
    <xdr:to>
      <xdr:col>46</xdr:col>
      <xdr:colOff>38100</xdr:colOff>
      <xdr:row>99</xdr:row>
      <xdr:rowOff>116151</xdr:rowOff>
    </xdr:to>
    <xdr:sp macro="" textlink="">
      <xdr:nvSpPr>
        <xdr:cNvPr id="493" name="楕円 492"/>
        <xdr:cNvSpPr/>
      </xdr:nvSpPr>
      <xdr:spPr>
        <a:xfrm>
          <a:off x="8699500" y="169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107278</xdr:rowOff>
    </xdr:from>
    <xdr:ext cx="534377" cy="259045"/>
    <xdr:sp macro="" textlink="">
      <xdr:nvSpPr>
        <xdr:cNvPr id="494" name="テキスト ボックス 493"/>
        <xdr:cNvSpPr txBox="1"/>
      </xdr:nvSpPr>
      <xdr:spPr>
        <a:xfrm>
          <a:off x="8483111" y="170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57190</xdr:rowOff>
    </xdr:from>
    <xdr:to>
      <xdr:col>41</xdr:col>
      <xdr:colOff>101600</xdr:colOff>
      <xdr:row>99</xdr:row>
      <xdr:rowOff>158790</xdr:rowOff>
    </xdr:to>
    <xdr:sp macro="" textlink="">
      <xdr:nvSpPr>
        <xdr:cNvPr id="495" name="楕円 494"/>
        <xdr:cNvSpPr/>
      </xdr:nvSpPr>
      <xdr:spPr>
        <a:xfrm>
          <a:off x="7810500" y="170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149917</xdr:rowOff>
    </xdr:from>
    <xdr:ext cx="534377" cy="259045"/>
    <xdr:sp macro="" textlink="">
      <xdr:nvSpPr>
        <xdr:cNvPr id="496" name="テキスト ボックス 495"/>
        <xdr:cNvSpPr txBox="1"/>
      </xdr:nvSpPr>
      <xdr:spPr>
        <a:xfrm>
          <a:off x="7594111" y="17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149664</xdr:rowOff>
    </xdr:from>
    <xdr:to>
      <xdr:col>36</xdr:col>
      <xdr:colOff>165100</xdr:colOff>
      <xdr:row>99</xdr:row>
      <xdr:rowOff>79814</xdr:rowOff>
    </xdr:to>
    <xdr:sp macro="" textlink="">
      <xdr:nvSpPr>
        <xdr:cNvPr id="497" name="楕円 496"/>
        <xdr:cNvSpPr/>
      </xdr:nvSpPr>
      <xdr:spPr>
        <a:xfrm>
          <a:off x="6921500" y="169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70941</xdr:rowOff>
    </xdr:from>
    <xdr:ext cx="534377" cy="259045"/>
    <xdr:sp macro="" textlink="">
      <xdr:nvSpPr>
        <xdr:cNvPr id="498" name="テキスト ボックス 497"/>
        <xdr:cNvSpPr txBox="1"/>
      </xdr:nvSpPr>
      <xdr:spPr>
        <a:xfrm>
          <a:off x="6705111" y="17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100838</xdr:rowOff>
    </xdr:from>
    <xdr:to>
      <xdr:col>85</xdr:col>
      <xdr:colOff>127000</xdr:colOff>
      <xdr:row>38</xdr:row>
      <xdr:rowOff>167094</xdr:rowOff>
    </xdr:to>
    <xdr:cxnSp macro="">
      <xdr:nvCxnSpPr>
        <xdr:cNvPr id="528" name="直線コネクタ 527"/>
        <xdr:cNvCxnSpPr/>
      </xdr:nvCxnSpPr>
      <xdr:spPr>
        <a:xfrm>
          <a:off x="15481300" y="6615938"/>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9"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100838</xdr:rowOff>
    </xdr:from>
    <xdr:to>
      <xdr:col>81</xdr:col>
      <xdr:colOff>50800</xdr:colOff>
      <xdr:row>38</xdr:row>
      <xdr:rowOff>171361</xdr:rowOff>
    </xdr:to>
    <xdr:cxnSp macro="">
      <xdr:nvCxnSpPr>
        <xdr:cNvPr id="531" name="直線コネクタ 530"/>
        <xdr:cNvCxnSpPr/>
      </xdr:nvCxnSpPr>
      <xdr:spPr>
        <a:xfrm flipV="1">
          <a:off x="14592300" y="6615938"/>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171361</xdr:rowOff>
    </xdr:from>
    <xdr:to>
      <xdr:col>76</xdr:col>
      <xdr:colOff>114300</xdr:colOff>
      <xdr:row>39</xdr:row>
      <xdr:rowOff>54928</xdr:rowOff>
    </xdr:to>
    <xdr:cxnSp macro="">
      <xdr:nvCxnSpPr>
        <xdr:cNvPr id="534" name="直線コネクタ 533"/>
        <xdr:cNvCxnSpPr/>
      </xdr:nvCxnSpPr>
      <xdr:spPr>
        <a:xfrm flipV="1">
          <a:off x="13703300" y="6686461"/>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70968</xdr:rowOff>
    </xdr:from>
    <xdr:to>
      <xdr:col>71</xdr:col>
      <xdr:colOff>177800</xdr:colOff>
      <xdr:row>39</xdr:row>
      <xdr:rowOff>54928</xdr:rowOff>
    </xdr:to>
    <xdr:cxnSp macro="">
      <xdr:nvCxnSpPr>
        <xdr:cNvPr id="537" name="直線コネクタ 536"/>
        <xdr:cNvCxnSpPr/>
      </xdr:nvCxnSpPr>
      <xdr:spPr>
        <a:xfrm>
          <a:off x="12814300" y="6586068"/>
          <a:ext cx="8890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116294</xdr:rowOff>
    </xdr:from>
    <xdr:to>
      <xdr:col>85</xdr:col>
      <xdr:colOff>177800</xdr:colOff>
      <xdr:row>39</xdr:row>
      <xdr:rowOff>46444</xdr:rowOff>
    </xdr:to>
    <xdr:sp macro="" textlink="">
      <xdr:nvSpPr>
        <xdr:cNvPr id="547" name="楕円 546"/>
        <xdr:cNvSpPr/>
      </xdr:nvSpPr>
      <xdr:spPr>
        <a:xfrm>
          <a:off x="16268700" y="66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31221</xdr:rowOff>
    </xdr:from>
    <xdr:ext cx="534377" cy="259045"/>
    <xdr:sp macro="" textlink="">
      <xdr:nvSpPr>
        <xdr:cNvPr id="548" name="消防費該当値テキスト"/>
        <xdr:cNvSpPr txBox="1"/>
      </xdr:nvSpPr>
      <xdr:spPr>
        <a:xfrm>
          <a:off x="16370300" y="65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50038</xdr:rowOff>
    </xdr:from>
    <xdr:to>
      <xdr:col>81</xdr:col>
      <xdr:colOff>101600</xdr:colOff>
      <xdr:row>38</xdr:row>
      <xdr:rowOff>151638</xdr:rowOff>
    </xdr:to>
    <xdr:sp macro="" textlink="">
      <xdr:nvSpPr>
        <xdr:cNvPr id="549" name="楕円 548"/>
        <xdr:cNvSpPr/>
      </xdr:nvSpPr>
      <xdr:spPr>
        <a:xfrm>
          <a:off x="15430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142765</xdr:rowOff>
    </xdr:from>
    <xdr:ext cx="534377" cy="259045"/>
    <xdr:sp macro="" textlink="">
      <xdr:nvSpPr>
        <xdr:cNvPr id="550" name="テキスト ボックス 549"/>
        <xdr:cNvSpPr txBox="1"/>
      </xdr:nvSpPr>
      <xdr:spPr>
        <a:xfrm>
          <a:off x="15214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120561</xdr:rowOff>
    </xdr:from>
    <xdr:to>
      <xdr:col>76</xdr:col>
      <xdr:colOff>165100</xdr:colOff>
      <xdr:row>39</xdr:row>
      <xdr:rowOff>50711</xdr:rowOff>
    </xdr:to>
    <xdr:sp macro="" textlink="">
      <xdr:nvSpPr>
        <xdr:cNvPr id="551" name="楕円 550"/>
        <xdr:cNvSpPr/>
      </xdr:nvSpPr>
      <xdr:spPr>
        <a:xfrm>
          <a:off x="14541500" y="6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41838</xdr:rowOff>
    </xdr:from>
    <xdr:ext cx="534377" cy="259045"/>
    <xdr:sp macro="" textlink="">
      <xdr:nvSpPr>
        <xdr:cNvPr id="552" name="テキスト ボックス 551"/>
        <xdr:cNvSpPr txBox="1"/>
      </xdr:nvSpPr>
      <xdr:spPr>
        <a:xfrm>
          <a:off x="14325111" y="672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4128</xdr:rowOff>
    </xdr:from>
    <xdr:to>
      <xdr:col>72</xdr:col>
      <xdr:colOff>38100</xdr:colOff>
      <xdr:row>39</xdr:row>
      <xdr:rowOff>105728</xdr:rowOff>
    </xdr:to>
    <xdr:sp macro="" textlink="">
      <xdr:nvSpPr>
        <xdr:cNvPr id="553" name="楕円 552"/>
        <xdr:cNvSpPr/>
      </xdr:nvSpPr>
      <xdr:spPr>
        <a:xfrm>
          <a:off x="13652500" y="66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96855</xdr:rowOff>
    </xdr:from>
    <xdr:ext cx="469744" cy="259045"/>
    <xdr:sp macro="" textlink="">
      <xdr:nvSpPr>
        <xdr:cNvPr id="554" name="テキスト ボックス 553"/>
        <xdr:cNvSpPr txBox="1"/>
      </xdr:nvSpPr>
      <xdr:spPr>
        <a:xfrm>
          <a:off x="13468428" y="678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20168</xdr:rowOff>
    </xdr:from>
    <xdr:to>
      <xdr:col>67</xdr:col>
      <xdr:colOff>101600</xdr:colOff>
      <xdr:row>38</xdr:row>
      <xdr:rowOff>121768</xdr:rowOff>
    </xdr:to>
    <xdr:sp macro="" textlink="">
      <xdr:nvSpPr>
        <xdr:cNvPr id="555" name="楕円 554"/>
        <xdr:cNvSpPr/>
      </xdr:nvSpPr>
      <xdr:spPr>
        <a:xfrm>
          <a:off x="12763500" y="65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112895</xdr:rowOff>
    </xdr:from>
    <xdr:ext cx="534377" cy="259045"/>
    <xdr:sp macro="" textlink="">
      <xdr:nvSpPr>
        <xdr:cNvPr id="556" name="テキスト ボックス 555"/>
        <xdr:cNvSpPr txBox="1"/>
      </xdr:nvSpPr>
      <xdr:spPr>
        <a:xfrm>
          <a:off x="12547111" y="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165847</xdr:rowOff>
    </xdr:from>
    <xdr:to>
      <xdr:col>85</xdr:col>
      <xdr:colOff>127000</xdr:colOff>
      <xdr:row>58</xdr:row>
      <xdr:rowOff>68410</xdr:rowOff>
    </xdr:to>
    <xdr:cxnSp macro="">
      <xdr:nvCxnSpPr>
        <xdr:cNvPr id="588" name="直線コネクタ 587"/>
        <xdr:cNvCxnSpPr/>
      </xdr:nvCxnSpPr>
      <xdr:spPr>
        <a:xfrm flipV="1">
          <a:off x="15481300" y="9938497"/>
          <a:ext cx="838200" cy="7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68410</xdr:rowOff>
    </xdr:from>
    <xdr:to>
      <xdr:col>81</xdr:col>
      <xdr:colOff>50800</xdr:colOff>
      <xdr:row>59</xdr:row>
      <xdr:rowOff>37189</xdr:rowOff>
    </xdr:to>
    <xdr:cxnSp macro="">
      <xdr:nvCxnSpPr>
        <xdr:cNvPr id="591" name="直線コネクタ 590"/>
        <xdr:cNvCxnSpPr/>
      </xdr:nvCxnSpPr>
      <xdr:spPr>
        <a:xfrm flipV="1">
          <a:off x="14592300" y="10012510"/>
          <a:ext cx="889000" cy="1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3" name="テキスト ボックス 592"/>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20741</xdr:rowOff>
    </xdr:from>
    <xdr:to>
      <xdr:col>76</xdr:col>
      <xdr:colOff>114300</xdr:colOff>
      <xdr:row>59</xdr:row>
      <xdr:rowOff>37189</xdr:rowOff>
    </xdr:to>
    <xdr:cxnSp macro="">
      <xdr:nvCxnSpPr>
        <xdr:cNvPr id="594" name="直線コネクタ 593"/>
        <xdr:cNvCxnSpPr/>
      </xdr:nvCxnSpPr>
      <xdr:spPr>
        <a:xfrm>
          <a:off x="13703300" y="10136291"/>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6" name="テキスト ボックス 595"/>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28176</xdr:rowOff>
    </xdr:from>
    <xdr:to>
      <xdr:col>71</xdr:col>
      <xdr:colOff>177800</xdr:colOff>
      <xdr:row>59</xdr:row>
      <xdr:rowOff>20741</xdr:rowOff>
    </xdr:to>
    <xdr:cxnSp macro="">
      <xdr:nvCxnSpPr>
        <xdr:cNvPr id="597" name="直線コネクタ 596"/>
        <xdr:cNvCxnSpPr/>
      </xdr:nvCxnSpPr>
      <xdr:spPr>
        <a:xfrm>
          <a:off x="12814300" y="9972276"/>
          <a:ext cx="889000" cy="16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9" name="テキスト ボックス 598"/>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1" name="テキスト ボックス 600"/>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115047</xdr:rowOff>
    </xdr:from>
    <xdr:to>
      <xdr:col>85</xdr:col>
      <xdr:colOff>177800</xdr:colOff>
      <xdr:row>58</xdr:row>
      <xdr:rowOff>45197</xdr:rowOff>
    </xdr:to>
    <xdr:sp macro="" textlink="">
      <xdr:nvSpPr>
        <xdr:cNvPr id="607" name="楕円 606"/>
        <xdr:cNvSpPr/>
      </xdr:nvSpPr>
      <xdr:spPr>
        <a:xfrm>
          <a:off x="16268700" y="98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93474</xdr:rowOff>
    </xdr:from>
    <xdr:ext cx="534377" cy="259045"/>
    <xdr:sp macro="" textlink="">
      <xdr:nvSpPr>
        <xdr:cNvPr id="608" name="教育費該当値テキスト"/>
        <xdr:cNvSpPr txBox="1"/>
      </xdr:nvSpPr>
      <xdr:spPr>
        <a:xfrm>
          <a:off x="16370300" y="986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17610</xdr:rowOff>
    </xdr:from>
    <xdr:to>
      <xdr:col>81</xdr:col>
      <xdr:colOff>101600</xdr:colOff>
      <xdr:row>58</xdr:row>
      <xdr:rowOff>119210</xdr:rowOff>
    </xdr:to>
    <xdr:sp macro="" textlink="">
      <xdr:nvSpPr>
        <xdr:cNvPr id="609" name="楕円 608"/>
        <xdr:cNvSpPr/>
      </xdr:nvSpPr>
      <xdr:spPr>
        <a:xfrm>
          <a:off x="15430500" y="9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110337</xdr:rowOff>
    </xdr:from>
    <xdr:ext cx="534377" cy="259045"/>
    <xdr:sp macro="" textlink="">
      <xdr:nvSpPr>
        <xdr:cNvPr id="610" name="テキスト ボックス 609"/>
        <xdr:cNvSpPr txBox="1"/>
      </xdr:nvSpPr>
      <xdr:spPr>
        <a:xfrm>
          <a:off x="15214111" y="10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157839</xdr:rowOff>
    </xdr:from>
    <xdr:to>
      <xdr:col>76</xdr:col>
      <xdr:colOff>165100</xdr:colOff>
      <xdr:row>59</xdr:row>
      <xdr:rowOff>87989</xdr:rowOff>
    </xdr:to>
    <xdr:sp macro="" textlink="">
      <xdr:nvSpPr>
        <xdr:cNvPr id="611" name="楕円 610"/>
        <xdr:cNvSpPr/>
      </xdr:nvSpPr>
      <xdr:spPr>
        <a:xfrm>
          <a:off x="14541500" y="101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79116</xdr:rowOff>
    </xdr:from>
    <xdr:ext cx="534377" cy="259045"/>
    <xdr:sp macro="" textlink="">
      <xdr:nvSpPr>
        <xdr:cNvPr id="612" name="テキスト ボックス 611"/>
        <xdr:cNvSpPr txBox="1"/>
      </xdr:nvSpPr>
      <xdr:spPr>
        <a:xfrm>
          <a:off x="14325111" y="101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141391</xdr:rowOff>
    </xdr:from>
    <xdr:to>
      <xdr:col>72</xdr:col>
      <xdr:colOff>38100</xdr:colOff>
      <xdr:row>59</xdr:row>
      <xdr:rowOff>71541</xdr:rowOff>
    </xdr:to>
    <xdr:sp macro="" textlink="">
      <xdr:nvSpPr>
        <xdr:cNvPr id="613" name="楕円 612"/>
        <xdr:cNvSpPr/>
      </xdr:nvSpPr>
      <xdr:spPr>
        <a:xfrm>
          <a:off x="13652500" y="100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62668</xdr:rowOff>
    </xdr:from>
    <xdr:ext cx="534377" cy="259045"/>
    <xdr:sp macro="" textlink="">
      <xdr:nvSpPr>
        <xdr:cNvPr id="614" name="テキスト ボックス 613"/>
        <xdr:cNvSpPr txBox="1"/>
      </xdr:nvSpPr>
      <xdr:spPr>
        <a:xfrm>
          <a:off x="13436111" y="101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148826</xdr:rowOff>
    </xdr:from>
    <xdr:to>
      <xdr:col>67</xdr:col>
      <xdr:colOff>101600</xdr:colOff>
      <xdr:row>58</xdr:row>
      <xdr:rowOff>78976</xdr:rowOff>
    </xdr:to>
    <xdr:sp macro="" textlink="">
      <xdr:nvSpPr>
        <xdr:cNvPr id="615" name="楕円 614"/>
        <xdr:cNvSpPr/>
      </xdr:nvSpPr>
      <xdr:spPr>
        <a:xfrm>
          <a:off x="12763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70103</xdr:rowOff>
    </xdr:from>
    <xdr:ext cx="534377" cy="259045"/>
    <xdr:sp macro="" textlink="">
      <xdr:nvSpPr>
        <xdr:cNvPr id="616" name="テキスト ボックス 615"/>
        <xdr:cNvSpPr txBox="1"/>
      </xdr:nvSpPr>
      <xdr:spPr>
        <a:xfrm>
          <a:off x="12547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0" name="テキスト ボックス 649"/>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26498</xdr:rowOff>
    </xdr:from>
    <xdr:to>
      <xdr:col>85</xdr:col>
      <xdr:colOff>127000</xdr:colOff>
      <xdr:row>98</xdr:row>
      <xdr:rowOff>27054</xdr:rowOff>
    </xdr:to>
    <xdr:cxnSp macro="">
      <xdr:nvCxnSpPr>
        <xdr:cNvPr id="702" name="直線コネクタ 701"/>
        <xdr:cNvCxnSpPr/>
      </xdr:nvCxnSpPr>
      <xdr:spPr>
        <a:xfrm flipV="1">
          <a:off x="15481300" y="1682859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27054</xdr:rowOff>
    </xdr:from>
    <xdr:to>
      <xdr:col>81</xdr:col>
      <xdr:colOff>50800</xdr:colOff>
      <xdr:row>98</xdr:row>
      <xdr:rowOff>29606</xdr:rowOff>
    </xdr:to>
    <xdr:cxnSp macro="">
      <xdr:nvCxnSpPr>
        <xdr:cNvPr id="705" name="直線コネクタ 704"/>
        <xdr:cNvCxnSpPr/>
      </xdr:nvCxnSpPr>
      <xdr:spPr>
        <a:xfrm flipV="1">
          <a:off x="14592300" y="1682915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29606</xdr:rowOff>
    </xdr:from>
    <xdr:to>
      <xdr:col>76</xdr:col>
      <xdr:colOff>114300</xdr:colOff>
      <xdr:row>98</xdr:row>
      <xdr:rowOff>42957</xdr:rowOff>
    </xdr:to>
    <xdr:cxnSp macro="">
      <xdr:nvCxnSpPr>
        <xdr:cNvPr id="708" name="直線コネクタ 707"/>
        <xdr:cNvCxnSpPr/>
      </xdr:nvCxnSpPr>
      <xdr:spPr>
        <a:xfrm flipV="1">
          <a:off x="13703300" y="16831706"/>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42957</xdr:rowOff>
    </xdr:from>
    <xdr:to>
      <xdr:col>71</xdr:col>
      <xdr:colOff>177800</xdr:colOff>
      <xdr:row>98</xdr:row>
      <xdr:rowOff>45989</xdr:rowOff>
    </xdr:to>
    <xdr:cxnSp macro="">
      <xdr:nvCxnSpPr>
        <xdr:cNvPr id="711" name="直線コネクタ 710"/>
        <xdr:cNvCxnSpPr/>
      </xdr:nvCxnSpPr>
      <xdr:spPr>
        <a:xfrm flipV="1">
          <a:off x="12814300" y="1684505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147148</xdr:rowOff>
    </xdr:from>
    <xdr:to>
      <xdr:col>85</xdr:col>
      <xdr:colOff>177800</xdr:colOff>
      <xdr:row>98</xdr:row>
      <xdr:rowOff>77298</xdr:rowOff>
    </xdr:to>
    <xdr:sp macro="" textlink="">
      <xdr:nvSpPr>
        <xdr:cNvPr id="721" name="楕円 720"/>
        <xdr:cNvSpPr/>
      </xdr:nvSpPr>
      <xdr:spPr>
        <a:xfrm>
          <a:off x="162687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62075</xdr:rowOff>
    </xdr:from>
    <xdr:ext cx="534377" cy="259045"/>
    <xdr:sp macro="" textlink="">
      <xdr:nvSpPr>
        <xdr:cNvPr id="722" name="公債費該当値テキスト"/>
        <xdr:cNvSpPr txBox="1"/>
      </xdr:nvSpPr>
      <xdr:spPr>
        <a:xfrm>
          <a:off x="16370300" y="166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147704</xdr:rowOff>
    </xdr:from>
    <xdr:to>
      <xdr:col>81</xdr:col>
      <xdr:colOff>101600</xdr:colOff>
      <xdr:row>98</xdr:row>
      <xdr:rowOff>77854</xdr:rowOff>
    </xdr:to>
    <xdr:sp macro="" textlink="">
      <xdr:nvSpPr>
        <xdr:cNvPr id="723" name="楕円 722"/>
        <xdr:cNvSpPr/>
      </xdr:nvSpPr>
      <xdr:spPr>
        <a:xfrm>
          <a:off x="15430500" y="167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68981</xdr:rowOff>
    </xdr:from>
    <xdr:ext cx="534377" cy="259045"/>
    <xdr:sp macro="" textlink="">
      <xdr:nvSpPr>
        <xdr:cNvPr id="724" name="テキスト ボックス 723"/>
        <xdr:cNvSpPr txBox="1"/>
      </xdr:nvSpPr>
      <xdr:spPr>
        <a:xfrm>
          <a:off x="15214111" y="168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150256</xdr:rowOff>
    </xdr:from>
    <xdr:to>
      <xdr:col>76</xdr:col>
      <xdr:colOff>165100</xdr:colOff>
      <xdr:row>98</xdr:row>
      <xdr:rowOff>80406</xdr:rowOff>
    </xdr:to>
    <xdr:sp macro="" textlink="">
      <xdr:nvSpPr>
        <xdr:cNvPr id="725" name="楕円 724"/>
        <xdr:cNvSpPr/>
      </xdr:nvSpPr>
      <xdr:spPr>
        <a:xfrm>
          <a:off x="14541500" y="167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71533</xdr:rowOff>
    </xdr:from>
    <xdr:ext cx="534377" cy="259045"/>
    <xdr:sp macro="" textlink="">
      <xdr:nvSpPr>
        <xdr:cNvPr id="726" name="テキスト ボックス 725"/>
        <xdr:cNvSpPr txBox="1"/>
      </xdr:nvSpPr>
      <xdr:spPr>
        <a:xfrm>
          <a:off x="14325111" y="168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163607</xdr:rowOff>
    </xdr:from>
    <xdr:to>
      <xdr:col>72</xdr:col>
      <xdr:colOff>38100</xdr:colOff>
      <xdr:row>98</xdr:row>
      <xdr:rowOff>93757</xdr:rowOff>
    </xdr:to>
    <xdr:sp macro="" textlink="">
      <xdr:nvSpPr>
        <xdr:cNvPr id="727" name="楕円 726"/>
        <xdr:cNvSpPr/>
      </xdr:nvSpPr>
      <xdr:spPr>
        <a:xfrm>
          <a:off x="13652500" y="167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84884</xdr:rowOff>
    </xdr:from>
    <xdr:ext cx="534377" cy="259045"/>
    <xdr:sp macro="" textlink="">
      <xdr:nvSpPr>
        <xdr:cNvPr id="728" name="テキスト ボックス 727"/>
        <xdr:cNvSpPr txBox="1"/>
      </xdr:nvSpPr>
      <xdr:spPr>
        <a:xfrm>
          <a:off x="13436111" y="168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166639</xdr:rowOff>
    </xdr:from>
    <xdr:to>
      <xdr:col>67</xdr:col>
      <xdr:colOff>101600</xdr:colOff>
      <xdr:row>98</xdr:row>
      <xdr:rowOff>96789</xdr:rowOff>
    </xdr:to>
    <xdr:sp macro="" textlink="">
      <xdr:nvSpPr>
        <xdr:cNvPr id="729" name="楕円 728"/>
        <xdr:cNvSpPr/>
      </xdr:nvSpPr>
      <xdr:spPr>
        <a:xfrm>
          <a:off x="12763500" y="167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87916</xdr:rowOff>
    </xdr:from>
    <xdr:ext cx="534377" cy="259045"/>
    <xdr:sp macro="" textlink="">
      <xdr:nvSpPr>
        <xdr:cNvPr id="730" name="テキスト ボックス 729"/>
        <xdr:cNvSpPr txBox="1"/>
      </xdr:nvSpPr>
      <xdr:spPr>
        <a:xfrm>
          <a:off x="12547111" y="168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144,252</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円となっており、類似団体平均、全国平均において一人当たりコストが低い状況となっているが、前年度決算と比較すると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243.5</a:t>
          </a:r>
          <a:r>
            <a:rPr kumimoji="1" lang="ja-JP" altLang="en-US" sz="1300">
              <a:latin typeface="ＭＳ Ｐゴシック" panose="020B0600070205080204" pitchFamily="50" charset="-128"/>
              <a:ea typeface="ＭＳ Ｐゴシック" panose="020B0600070205080204" pitchFamily="50" charset="-128"/>
            </a:rPr>
            <a:t>％増となっている。これは、市民一人につき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万円を給付する特別定額給付金給付事業を実施したことによるものである。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円となっており、類似団体平均、全国平均、県平均いずれと比較しても低い状況となっている。前年度決算と比較しても</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％減となっており、これは、勤労者資金融資預託金の残高の減少によるものである。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14,114</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％増となっている。これは、企業誘致関連に伴う産業廃棄物処理や新型コロナウイルス感染症対策に係る協力金、プレミアム商品券発行業務を実施したこと等によるものである。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55,348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％増となっている。これは、岩倉南小学校本館大規模改修工事や小中学校情報機器整備事業の実施、企業誘致関連に伴う下田南遺跡発掘調査業務委託料の増額等によるものである。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年度まで積み立ててきたが、平成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年度以降は毎年</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万円を取り崩していく予定である。令和２年度は、企業誘致関連事業等による歳出増への対応分を含め２億</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万円を取り崩し、基金残高は８億</a:t>
          </a:r>
          <a:r>
            <a:rPr kumimoji="1" lang="en-US" altLang="ja-JP" sz="1100">
              <a:latin typeface="ＭＳ ゴシック" pitchFamily="49" charset="-128"/>
              <a:ea typeface="ＭＳ ゴシック" pitchFamily="49" charset="-128"/>
            </a:rPr>
            <a:t>700</a:t>
          </a:r>
          <a:r>
            <a:rPr kumimoji="1" lang="ja-JP" altLang="en-US" sz="1100">
              <a:latin typeface="ＭＳ ゴシック" pitchFamily="49" charset="-128"/>
              <a:ea typeface="ＭＳ ゴシック" pitchFamily="49" charset="-128"/>
            </a:rPr>
            <a:t>万円となり、前年度比</a:t>
          </a:r>
          <a:r>
            <a:rPr kumimoji="1" lang="en-US" altLang="ja-JP" sz="1100">
              <a:latin typeface="ＭＳ ゴシック" pitchFamily="49" charset="-128"/>
              <a:ea typeface="ＭＳ ゴシック" pitchFamily="49" charset="-128"/>
            </a:rPr>
            <a:t>3.02</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実質収支については、様々な新型コロナウイルス感染症対策事業を実施したことで過去最大の決算となったが、新型コロナウイルス感染症の影響による事業の縮小等により、前年度比</a:t>
          </a:r>
          <a:r>
            <a:rPr kumimoji="1" lang="en-US" altLang="ja-JP" sz="1100">
              <a:latin typeface="ＭＳ ゴシック" pitchFamily="49" charset="-128"/>
              <a:ea typeface="ＭＳ ゴシック" pitchFamily="49" charset="-128"/>
            </a:rPr>
            <a:t>2.74</a:t>
          </a:r>
          <a:r>
            <a:rPr kumimoji="1" lang="ja-JP" altLang="en-US" sz="11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年度以降、土地取得特別会計を除いたすべての会計で黒字で推移しており、健全な財政運営がなされている。特に一般会計及び上水道事業会計においては５％を超える黒字で推移している。</a:t>
          </a:r>
        </a:p>
        <a:p>
          <a:r>
            <a:rPr kumimoji="1" lang="ja-JP" altLang="en-US" sz="1400">
              <a:latin typeface="ＭＳ ゴシック" pitchFamily="49" charset="-128"/>
              <a:ea typeface="ＭＳ ゴシック" pitchFamily="49" charset="-128"/>
            </a:rPr>
            <a:t>　令和２年度は上水道事業会計、介護保険特別会計、公共下水道事業会計で黒字比率が減少したものの、国民健康保険特別会計では黒字比率が微増した。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全体では、前年度比</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ポイント増となる</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22968026</v>
      </c>
      <c r="BO4" s="433"/>
      <c r="BP4" s="433"/>
      <c r="BQ4" s="433"/>
      <c r="BR4" s="433"/>
      <c r="BS4" s="433"/>
      <c r="BT4" s="433"/>
      <c r="BU4" s="434"/>
      <c r="BV4" s="432">
        <v>16720521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10.5</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21638932</v>
      </c>
      <c r="BO5" s="470"/>
      <c r="BP5" s="470"/>
      <c r="BQ5" s="470"/>
      <c r="BR5" s="470"/>
      <c r="BS5" s="470"/>
      <c r="BT5" s="470"/>
      <c r="BU5" s="471"/>
      <c r="BV5" s="469">
        <v>15802435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86.8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1329094</v>
      </c>
      <c r="BO6" s="470"/>
      <c r="BP6" s="470"/>
      <c r="BQ6" s="470"/>
      <c r="BR6" s="470"/>
      <c r="BS6" s="470"/>
      <c r="BT6" s="470"/>
      <c r="BU6" s="471"/>
      <c r="BV6" s="469">
        <v>918086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94.7</v>
      </c>
      <c r="CU6" s="507"/>
      <c r="CV6" s="507"/>
      <c r="CW6" s="507"/>
      <c r="CX6" s="507"/>
      <c r="CY6" s="507"/>
      <c r="CZ6" s="507"/>
      <c r="DA6" s="508"/>
      <c r="DB6" s="506">
        <v>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294393</v>
      </c>
      <c r="BO7" s="470"/>
      <c r="BP7" s="470"/>
      <c r="BQ7" s="470"/>
      <c r="BR7" s="470"/>
      <c r="BS7" s="470"/>
      <c r="BT7" s="470"/>
      <c r="BU7" s="471"/>
      <c r="BV7" s="469">
        <v>185741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9829563</v>
      </c>
      <c r="CU7" s="470"/>
      <c r="CV7" s="470"/>
      <c r="CW7" s="470"/>
      <c r="CX7" s="470"/>
      <c r="CY7" s="470"/>
      <c r="CZ7" s="470"/>
      <c r="DA7" s="471"/>
      <c r="DB7" s="469">
        <v>9397966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1034701</v>
      </c>
      <c r="BO8" s="470"/>
      <c r="BP8" s="470"/>
      <c r="BQ8" s="470"/>
      <c r="BR8" s="470"/>
      <c r="BS8" s="470"/>
      <c r="BT8" s="470"/>
      <c r="BU8" s="471"/>
      <c r="BV8" s="469">
        <v>732345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47983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302356</v>
      </c>
      <c r="BO9" s="470"/>
      <c r="BP9" s="470"/>
      <c r="BQ9" s="470"/>
      <c r="BR9" s="470"/>
      <c r="BS9" s="470"/>
      <c r="BT9" s="470"/>
      <c r="BU9" s="471"/>
      <c r="BV9" s="469">
        <v>-25583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47562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109</v>
      </c>
      <c r="AV10" s="502"/>
      <c r="AW10" s="502"/>
      <c r="AX10" s="502"/>
      <c r="AY10" s="503" t="s">
        <v>121</v>
      </c>
      <c r="AZ10" s="504"/>
      <c r="BA10" s="504"/>
      <c r="BB10" s="504"/>
      <c r="BC10" s="504"/>
      <c r="BD10" s="504"/>
      <c r="BE10" s="504"/>
      <c r="BF10" s="504"/>
      <c r="BG10" s="504"/>
      <c r="BH10" s="504"/>
      <c r="BI10" s="504"/>
      <c r="BJ10" s="504"/>
      <c r="BK10" s="504"/>
      <c r="BL10" s="504"/>
      <c r="BM10" s="505"/>
      <c r="BN10" s="469">
        <v>1688</v>
      </c>
      <c r="BO10" s="470"/>
      <c r="BP10" s="470"/>
      <c r="BQ10" s="470"/>
      <c r="BR10" s="470"/>
      <c r="BS10" s="470"/>
      <c r="BT10" s="470"/>
      <c r="BU10" s="471"/>
      <c r="BV10" s="469">
        <v>1866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48075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109</v>
      </c>
      <c r="AV12" s="502"/>
      <c r="AW12" s="502"/>
      <c r="AX12" s="502"/>
      <c r="AY12" s="503" t="s">
        <v>134</v>
      </c>
      <c r="AZ12" s="504"/>
      <c r="BA12" s="504"/>
      <c r="BB12" s="504"/>
      <c r="BC12" s="504"/>
      <c r="BD12" s="504"/>
      <c r="BE12" s="504"/>
      <c r="BF12" s="504"/>
      <c r="BG12" s="504"/>
      <c r="BH12" s="504"/>
      <c r="BI12" s="504"/>
      <c r="BJ12" s="504"/>
      <c r="BK12" s="504"/>
      <c r="BL12" s="504"/>
      <c r="BM12" s="505"/>
      <c r="BN12" s="469">
        <v>250000</v>
      </c>
      <c r="BO12" s="470"/>
      <c r="BP12" s="470"/>
      <c r="BQ12" s="470"/>
      <c r="BR12" s="470"/>
      <c r="BS12" s="470"/>
      <c r="BT12" s="470"/>
      <c r="BU12" s="471"/>
      <c r="BV12" s="469">
        <v>180000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45384</v>
      </c>
      <c r="S13" s="554"/>
      <c r="T13" s="554"/>
      <c r="U13" s="554"/>
      <c r="V13" s="555"/>
      <c r="W13" s="485" t="s">
        <v>138</v>
      </c>
      <c r="X13" s="486"/>
      <c r="Y13" s="486"/>
      <c r="Z13" s="486"/>
      <c r="AA13" s="486"/>
      <c r="AB13" s="476"/>
      <c r="AC13" s="520">
        <v>239</v>
      </c>
      <c r="AD13" s="521"/>
      <c r="AE13" s="521"/>
      <c r="AF13" s="521"/>
      <c r="AG13" s="563"/>
      <c r="AH13" s="520">
        <v>268</v>
      </c>
      <c r="AI13" s="521"/>
      <c r="AJ13" s="521"/>
      <c r="AK13" s="521"/>
      <c r="AL13" s="522"/>
      <c r="AM13" s="498" t="s">
        <v>139</v>
      </c>
      <c r="AN13" s="499"/>
      <c r="AO13" s="499"/>
      <c r="AP13" s="499"/>
      <c r="AQ13" s="499"/>
      <c r="AR13" s="499"/>
      <c r="AS13" s="499"/>
      <c r="AT13" s="500"/>
      <c r="AU13" s="501" t="s">
        <v>116</v>
      </c>
      <c r="AV13" s="502"/>
      <c r="AW13" s="502"/>
      <c r="AX13" s="502"/>
      <c r="AY13" s="503" t="s">
        <v>140</v>
      </c>
      <c r="AZ13" s="504"/>
      <c r="BA13" s="504"/>
      <c r="BB13" s="504"/>
      <c r="BC13" s="504"/>
      <c r="BD13" s="504"/>
      <c r="BE13" s="504"/>
      <c r="BF13" s="504"/>
      <c r="BG13" s="504"/>
      <c r="BH13" s="504"/>
      <c r="BI13" s="504"/>
      <c r="BJ13" s="504"/>
      <c r="BK13" s="504"/>
      <c r="BL13" s="504"/>
      <c r="BM13" s="505"/>
      <c r="BN13" s="469">
        <v>54044</v>
      </c>
      <c r="BO13" s="470"/>
      <c r="BP13" s="470"/>
      <c r="BQ13" s="470"/>
      <c r="BR13" s="470"/>
      <c r="BS13" s="470"/>
      <c r="BT13" s="470"/>
      <c r="BU13" s="471"/>
      <c r="BV13" s="469">
        <v>-203717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48092</v>
      </c>
      <c r="S14" s="554"/>
      <c r="T14" s="554"/>
      <c r="U14" s="554"/>
      <c r="V14" s="555"/>
      <c r="W14" s="459"/>
      <c r="X14" s="460"/>
      <c r="Y14" s="460"/>
      <c r="Z14" s="460"/>
      <c r="AA14" s="460"/>
      <c r="AB14" s="449"/>
      <c r="AC14" s="556">
        <v>1.1000000000000001</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26.3</v>
      </c>
      <c r="CU14" s="568"/>
      <c r="CV14" s="568"/>
      <c r="CW14" s="568"/>
      <c r="CX14" s="568"/>
      <c r="CY14" s="568"/>
      <c r="CZ14" s="568"/>
      <c r="DA14" s="569"/>
      <c r="DB14" s="567">
        <v>26.6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45417</v>
      </c>
      <c r="S15" s="554"/>
      <c r="T15" s="554"/>
      <c r="U15" s="554"/>
      <c r="V15" s="555"/>
      <c r="W15" s="485" t="s">
        <v>145</v>
      </c>
      <c r="X15" s="486"/>
      <c r="Y15" s="486"/>
      <c r="Z15" s="486"/>
      <c r="AA15" s="486"/>
      <c r="AB15" s="476"/>
      <c r="AC15" s="520">
        <v>6613</v>
      </c>
      <c r="AD15" s="521"/>
      <c r="AE15" s="521"/>
      <c r="AF15" s="521"/>
      <c r="AG15" s="563"/>
      <c r="AH15" s="520">
        <v>6846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6100537</v>
      </c>
      <c r="BO15" s="433"/>
      <c r="BP15" s="433"/>
      <c r="BQ15" s="433"/>
      <c r="BR15" s="433"/>
      <c r="BS15" s="433"/>
      <c r="BT15" s="433"/>
      <c r="BU15" s="434"/>
      <c r="BV15" s="432">
        <v>5806285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30.9</v>
      </c>
      <c r="AD16" s="557"/>
      <c r="AE16" s="557"/>
      <c r="AF16" s="557"/>
      <c r="AG16" s="558"/>
      <c r="AH16" s="556">
        <v>30.3</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7557585</v>
      </c>
      <c r="BO16" s="470"/>
      <c r="BP16" s="470"/>
      <c r="BQ16" s="470"/>
      <c r="BR16" s="470"/>
      <c r="BS16" s="470"/>
      <c r="BT16" s="470"/>
      <c r="BU16" s="471"/>
      <c r="BV16" s="469">
        <v>7172496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14525</v>
      </c>
      <c r="AD17" s="521"/>
      <c r="AE17" s="521"/>
      <c r="AF17" s="521"/>
      <c r="AG17" s="563"/>
      <c r="AH17" s="520">
        <v>15486</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7731902</v>
      </c>
      <c r="BO17" s="470"/>
      <c r="BP17" s="470"/>
      <c r="BQ17" s="470"/>
      <c r="BR17" s="470"/>
      <c r="BS17" s="470"/>
      <c r="BT17" s="470"/>
      <c r="BU17" s="471"/>
      <c r="BV17" s="469">
        <v>7399918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10.47</v>
      </c>
      <c r="M18" s="585"/>
      <c r="N18" s="585"/>
      <c r="O18" s="585"/>
      <c r="P18" s="585"/>
      <c r="Q18" s="585"/>
      <c r="R18" s="586"/>
      <c r="S18" s="586"/>
      <c r="T18" s="586"/>
      <c r="U18" s="586"/>
      <c r="V18" s="587"/>
      <c r="W18" s="487"/>
      <c r="X18" s="488"/>
      <c r="Y18" s="488"/>
      <c r="Z18" s="488"/>
      <c r="AA18" s="488"/>
      <c r="AB18" s="479"/>
      <c r="AC18" s="588">
        <v>67.900000000000006</v>
      </c>
      <c r="AD18" s="589"/>
      <c r="AE18" s="589"/>
      <c r="AF18" s="589"/>
      <c r="AG18" s="590"/>
      <c r="AH18" s="588">
        <v>68.5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8809898</v>
      </c>
      <c r="BO18" s="470"/>
      <c r="BP18" s="470"/>
      <c r="BQ18" s="470"/>
      <c r="BR18" s="470"/>
      <c r="BS18" s="470"/>
      <c r="BT18" s="470"/>
      <c r="BU18" s="471"/>
      <c r="BV18" s="469">
        <v>8371308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4583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12823383</v>
      </c>
      <c r="BO19" s="470"/>
      <c r="BP19" s="470"/>
      <c r="BQ19" s="470"/>
      <c r="BR19" s="470"/>
      <c r="BS19" s="470"/>
      <c r="BT19" s="470"/>
      <c r="BU19" s="471"/>
      <c r="BV19" s="469">
        <v>11986023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21498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11474406</v>
      </c>
      <c r="BO23" s="470"/>
      <c r="BP23" s="470"/>
      <c r="BQ23" s="470"/>
      <c r="BR23" s="470"/>
      <c r="BS23" s="470"/>
      <c r="BT23" s="470"/>
      <c r="BU23" s="471"/>
      <c r="BV23" s="469">
        <v>11657428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9890</v>
      </c>
      <c r="R24" s="521"/>
      <c r="S24" s="521"/>
      <c r="T24" s="521"/>
      <c r="U24" s="521"/>
      <c r="V24" s="563"/>
      <c r="W24" s="622"/>
      <c r="X24" s="610"/>
      <c r="Y24" s="611"/>
      <c r="Z24" s="519" t="s">
        <v>169</v>
      </c>
      <c r="AA24" s="499"/>
      <c r="AB24" s="499"/>
      <c r="AC24" s="499"/>
      <c r="AD24" s="499"/>
      <c r="AE24" s="499"/>
      <c r="AF24" s="499"/>
      <c r="AG24" s="500"/>
      <c r="AH24" s="520">
        <v>358</v>
      </c>
      <c r="AI24" s="521"/>
      <c r="AJ24" s="521"/>
      <c r="AK24" s="521"/>
      <c r="AL24" s="563"/>
      <c r="AM24" s="520">
        <v>1054668</v>
      </c>
      <c r="AN24" s="521"/>
      <c r="AO24" s="521"/>
      <c r="AP24" s="521"/>
      <c r="AQ24" s="521"/>
      <c r="AR24" s="563"/>
      <c r="AS24" s="520">
        <v>2946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9431711</v>
      </c>
      <c r="BO24" s="470"/>
      <c r="BP24" s="470"/>
      <c r="BQ24" s="470"/>
      <c r="BR24" s="470"/>
      <c r="BS24" s="470"/>
      <c r="BT24" s="470"/>
      <c r="BU24" s="471"/>
      <c r="BV24" s="469">
        <v>9627047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8160</v>
      </c>
      <c r="R25" s="521"/>
      <c r="S25" s="521"/>
      <c r="T25" s="521"/>
      <c r="U25" s="521"/>
      <c r="V25" s="563"/>
      <c r="W25" s="622"/>
      <c r="X25" s="610"/>
      <c r="Y25" s="611"/>
      <c r="Z25" s="519" t="s">
        <v>172</v>
      </c>
      <c r="AA25" s="499"/>
      <c r="AB25" s="499"/>
      <c r="AC25" s="499"/>
      <c r="AD25" s="499"/>
      <c r="AE25" s="499"/>
      <c r="AF25" s="499"/>
      <c r="AG25" s="500"/>
      <c r="AH25" s="520">
        <v>55</v>
      </c>
      <c r="AI25" s="521"/>
      <c r="AJ25" s="521"/>
      <c r="AK25" s="521"/>
      <c r="AL25" s="563"/>
      <c r="AM25" s="520">
        <v>158455</v>
      </c>
      <c r="AN25" s="521"/>
      <c r="AO25" s="521"/>
      <c r="AP25" s="521"/>
      <c r="AQ25" s="521"/>
      <c r="AR25" s="563"/>
      <c r="AS25" s="520">
        <v>2881</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1863136</v>
      </c>
      <c r="BO25" s="433"/>
      <c r="BP25" s="433"/>
      <c r="BQ25" s="433"/>
      <c r="BR25" s="433"/>
      <c r="BS25" s="433"/>
      <c r="BT25" s="433"/>
      <c r="BU25" s="434"/>
      <c r="BV25" s="432">
        <v>2547612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7160</v>
      </c>
      <c r="R26" s="521"/>
      <c r="S26" s="521"/>
      <c r="T26" s="521"/>
      <c r="U26" s="521"/>
      <c r="V26" s="563"/>
      <c r="W26" s="622"/>
      <c r="X26" s="610"/>
      <c r="Y26" s="611"/>
      <c r="Z26" s="519" t="s">
        <v>175</v>
      </c>
      <c r="AA26" s="632"/>
      <c r="AB26" s="632"/>
      <c r="AC26" s="632"/>
      <c r="AD26" s="632"/>
      <c r="AE26" s="632"/>
      <c r="AF26" s="632"/>
      <c r="AG26" s="633"/>
      <c r="AH26" s="520">
        <v>23</v>
      </c>
      <c r="AI26" s="521"/>
      <c r="AJ26" s="521"/>
      <c r="AK26" s="521"/>
      <c r="AL26" s="563"/>
      <c r="AM26" s="520">
        <v>72726</v>
      </c>
      <c r="AN26" s="521"/>
      <c r="AO26" s="521"/>
      <c r="AP26" s="521"/>
      <c r="AQ26" s="521"/>
      <c r="AR26" s="563"/>
      <c r="AS26" s="520">
        <v>3162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5120</v>
      </c>
      <c r="R27" s="521"/>
      <c r="S27" s="521"/>
      <c r="T27" s="521"/>
      <c r="U27" s="521"/>
      <c r="V27" s="563"/>
      <c r="W27" s="622"/>
      <c r="X27" s="610"/>
      <c r="Y27" s="611"/>
      <c r="Z27" s="519" t="s">
        <v>179</v>
      </c>
      <c r="AA27" s="499"/>
      <c r="AB27" s="499"/>
      <c r="AC27" s="499"/>
      <c r="AD27" s="499"/>
      <c r="AE27" s="499"/>
      <c r="AF27" s="499"/>
      <c r="AG27" s="500"/>
      <c r="AH27" s="520" t="s">
        <v>177</v>
      </c>
      <c r="AI27" s="521"/>
      <c r="AJ27" s="521"/>
      <c r="AK27" s="521"/>
      <c r="AL27" s="563"/>
      <c r="AM27" s="520" t="s">
        <v>128</v>
      </c>
      <c r="AN27" s="521"/>
      <c r="AO27" s="521"/>
      <c r="AP27" s="521"/>
      <c r="AQ27" s="521"/>
      <c r="AR27" s="563"/>
      <c r="AS27" s="520" t="s">
        <v>136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902280</v>
      </c>
      <c r="BO27" s="646"/>
      <c r="BP27" s="646"/>
      <c r="BQ27" s="646"/>
      <c r="BR27" s="646"/>
      <c r="BS27" s="646"/>
      <c r="BT27" s="646"/>
      <c r="BU27" s="647"/>
      <c r="BV27" s="645">
        <v>877734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4620</v>
      </c>
      <c r="R28" s="521"/>
      <c r="S28" s="521"/>
      <c r="T28" s="521"/>
      <c r="U28" s="521"/>
      <c r="V28" s="563"/>
      <c r="W28" s="622"/>
      <c r="X28" s="610"/>
      <c r="Y28" s="611"/>
      <c r="Z28" s="519" t="s">
        <v>182</v>
      </c>
      <c r="AA28" s="499"/>
      <c r="AB28" s="499"/>
      <c r="AC28" s="499"/>
      <c r="AD28" s="499"/>
      <c r="AE28" s="499"/>
      <c r="AF28" s="499"/>
      <c r="AG28" s="500"/>
      <c r="AH28" s="520" t="s">
        <v>177</v>
      </c>
      <c r="AI28" s="521"/>
      <c r="AJ28" s="521"/>
      <c r="AK28" s="521"/>
      <c r="AL28" s="563"/>
      <c r="AM28" s="520" t="s">
        <v>128</v>
      </c>
      <c r="AN28" s="521"/>
      <c r="AO28" s="521"/>
      <c r="AP28" s="521"/>
      <c r="AQ28" s="521"/>
      <c r="AR28" s="563"/>
      <c r="AS28" s="520" t="s">
        <v>128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806505</v>
      </c>
      <c r="BO28" s="433"/>
      <c r="BP28" s="433"/>
      <c r="BQ28" s="433"/>
      <c r="BR28" s="433"/>
      <c r="BS28" s="433"/>
      <c r="BT28" s="433"/>
      <c r="BU28" s="434"/>
      <c r="BV28" s="432">
        <v>1054817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13</v>
      </c>
      <c r="M29" s="521"/>
      <c r="N29" s="521"/>
      <c r="O29" s="521"/>
      <c r="P29" s="563"/>
      <c r="Q29" s="520">
        <v>4310</v>
      </c>
      <c r="R29" s="521"/>
      <c r="S29" s="521"/>
      <c r="T29" s="521"/>
      <c r="U29" s="521"/>
      <c r="V29" s="563"/>
      <c r="W29" s="623"/>
      <c r="X29" s="624"/>
      <c r="Y29" s="625"/>
      <c r="Z29" s="519" t="s">
        <v>185</v>
      </c>
      <c r="AA29" s="499"/>
      <c r="AB29" s="499"/>
      <c r="AC29" s="499"/>
      <c r="AD29" s="499"/>
      <c r="AE29" s="499"/>
      <c r="AF29" s="499"/>
      <c r="AG29" s="500"/>
      <c r="AH29" s="520">
        <v>358</v>
      </c>
      <c r="AI29" s="521"/>
      <c r="AJ29" s="521"/>
      <c r="AK29" s="521"/>
      <c r="AL29" s="563"/>
      <c r="AM29" s="520">
        <v>1054668</v>
      </c>
      <c r="AN29" s="521"/>
      <c r="AO29" s="521"/>
      <c r="AP29" s="521"/>
      <c r="AQ29" s="521"/>
      <c r="AR29" s="563"/>
      <c r="AS29" s="520">
        <v>2946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615658</v>
      </c>
      <c r="BO29" s="470"/>
      <c r="BP29" s="470"/>
      <c r="BQ29" s="470"/>
      <c r="BR29" s="470"/>
      <c r="BS29" s="470"/>
      <c r="BT29" s="470"/>
      <c r="BU29" s="471"/>
      <c r="BV29" s="469">
        <v>614838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680555</v>
      </c>
      <c r="BO30" s="646"/>
      <c r="BP30" s="646"/>
      <c r="BQ30" s="646"/>
      <c r="BR30" s="646"/>
      <c r="BS30" s="646"/>
      <c r="BT30" s="646"/>
      <c r="BU30" s="647"/>
      <c r="BV30" s="645">
        <v>1008263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小牧岩倉衛生組合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尾張市町交通災害共済組合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愛知県後期高齢者医療広域連合（一般会計）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愛知県後期高齢者医療広域連合（後期高齢者医療特別会計）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愛北広域事務組合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愛知県市町村職員退職手当組合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IBVqKbsDklyYPp1NbQ8rKj9jQmOTmbgI8S9CtIN8Ke8Wdgv1C8BlYqTv29NkMVFTiZ34dI2GfPEi7Bn2B1bjg==" saltValue="BkpuOzAetwS5IVBcWsTf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10.65</v>
      </c>
      <c r="G34" s="33">
        <v>7.55</v>
      </c>
      <c r="H34" s="33">
        <v>8.06</v>
      </c>
      <c r="I34" s="33">
        <v>7.79</v>
      </c>
      <c r="J34" s="34">
        <v>10.52</v>
      </c>
      <c r="K34" s="22"/>
      <c r="L34" s="22"/>
      <c r="M34" s="22"/>
      <c r="N34" s="22"/>
      <c r="O34" s="22"/>
      <c r="P34" s="22"/>
    </row>
    <row r="35" spans="1:16" ht="39" customHeight="1" x14ac:dyDescent="0.15">
      <c r="A35" s="22"/>
      <c r="B35" s="35"/>
      <c r="C35" s="1244" t="s">
        <v>561</v>
      </c>
      <c r="D35" s="1245"/>
      <c r="E35" s="1246"/>
      <c r="F35" s="36">
        <v>7.63</v>
      </c>
      <c r="G35" s="37">
        <v>7.57</v>
      </c>
      <c r="H35" s="37">
        <v>6.89</v>
      </c>
      <c r="I35" s="37">
        <v>5.99</v>
      </c>
      <c r="J35" s="38">
        <v>5.39</v>
      </c>
      <c r="K35" s="22"/>
      <c r="L35" s="22"/>
      <c r="M35" s="22"/>
      <c r="N35" s="22"/>
      <c r="O35" s="22"/>
      <c r="P35" s="22"/>
    </row>
    <row r="36" spans="1:16" ht="39" customHeight="1" x14ac:dyDescent="0.15">
      <c r="A36" s="22"/>
      <c r="B36" s="35"/>
      <c r="C36" s="1244" t="s">
        <v>562</v>
      </c>
      <c r="D36" s="1245"/>
      <c r="E36" s="1246"/>
      <c r="F36" s="36">
        <v>3.19</v>
      </c>
      <c r="G36" s="37">
        <v>5.21</v>
      </c>
      <c r="H36" s="37">
        <v>3.84</v>
      </c>
      <c r="I36" s="37">
        <v>1.92</v>
      </c>
      <c r="J36" s="38">
        <v>2.2599999999999998</v>
      </c>
      <c r="K36" s="22"/>
      <c r="L36" s="22"/>
      <c r="M36" s="22"/>
      <c r="N36" s="22"/>
      <c r="O36" s="22"/>
      <c r="P36" s="22"/>
    </row>
    <row r="37" spans="1:16" ht="39" customHeight="1" x14ac:dyDescent="0.15">
      <c r="A37" s="22"/>
      <c r="B37" s="35"/>
      <c r="C37" s="1244" t="s">
        <v>563</v>
      </c>
      <c r="D37" s="1245"/>
      <c r="E37" s="1246"/>
      <c r="F37" s="36">
        <v>2.33</v>
      </c>
      <c r="G37" s="37">
        <v>2.11</v>
      </c>
      <c r="H37" s="37">
        <v>1.98</v>
      </c>
      <c r="I37" s="37">
        <v>2.0499999999999998</v>
      </c>
      <c r="J37" s="38">
        <v>1.51</v>
      </c>
      <c r="K37" s="22"/>
      <c r="L37" s="22"/>
      <c r="M37" s="22"/>
      <c r="N37" s="22"/>
      <c r="O37" s="22"/>
      <c r="P37" s="22"/>
    </row>
    <row r="38" spans="1:16" ht="39" customHeight="1" x14ac:dyDescent="0.15">
      <c r="A38" s="22"/>
      <c r="B38" s="35"/>
      <c r="C38" s="1244" t="s">
        <v>564</v>
      </c>
      <c r="D38" s="1245"/>
      <c r="E38" s="1246"/>
      <c r="F38" s="36" t="s">
        <v>511</v>
      </c>
      <c r="G38" s="37" t="s">
        <v>511</v>
      </c>
      <c r="H38" s="37" t="s">
        <v>511</v>
      </c>
      <c r="I38" s="37">
        <v>0.72</v>
      </c>
      <c r="J38" s="38">
        <v>0.53</v>
      </c>
      <c r="K38" s="22"/>
      <c r="L38" s="22"/>
      <c r="M38" s="22"/>
      <c r="N38" s="22"/>
      <c r="O38" s="22"/>
      <c r="P38" s="22"/>
    </row>
    <row r="39" spans="1:16" ht="39" customHeight="1" x14ac:dyDescent="0.15">
      <c r="A39" s="22"/>
      <c r="B39" s="35"/>
      <c r="C39" s="1244" t="s">
        <v>565</v>
      </c>
      <c r="D39" s="1245"/>
      <c r="E39" s="1246"/>
      <c r="F39" s="36">
        <v>0</v>
      </c>
      <c r="G39" s="37">
        <v>0.01</v>
      </c>
      <c r="H39" s="37">
        <v>0.11</v>
      </c>
      <c r="I39" s="37">
        <v>0.02</v>
      </c>
      <c r="J39" s="38">
        <v>0.02</v>
      </c>
      <c r="K39" s="22"/>
      <c r="L39" s="22"/>
      <c r="M39" s="22"/>
      <c r="N39" s="22"/>
      <c r="O39" s="22"/>
      <c r="P39" s="22"/>
    </row>
    <row r="40" spans="1:16" ht="39" customHeight="1" x14ac:dyDescent="0.15">
      <c r="A40" s="22"/>
      <c r="B40" s="35"/>
      <c r="C40" s="1244" t="s">
        <v>566</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568</v>
      </c>
      <c r="D43" s="1248"/>
      <c r="E43" s="1249"/>
      <c r="F43" s="41">
        <v>0.1</v>
      </c>
      <c r="G43" s="42">
        <v>0.06</v>
      </c>
      <c r="H43" s="42">
        <v>2.77</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tKQ4NJGqQiEvVlreaQLIh/V4hNkNqvn2ey2Wipol/j52ukFfOl55MnUTPdjgj4eYgL3K7klsvYysHllVNOuA==" saltValue="smNC6ej4fljfl2oX+cb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1069</v>
      </c>
      <c r="L45" s="60">
        <v>1091</v>
      </c>
      <c r="M45" s="60">
        <v>1175</v>
      </c>
      <c r="N45" s="60">
        <v>1192</v>
      </c>
      <c r="O45" s="61">
        <v>1195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506</v>
      </c>
      <c r="L48" s="64">
        <v>504</v>
      </c>
      <c r="M48" s="64">
        <v>453</v>
      </c>
      <c r="N48" s="64">
        <v>496</v>
      </c>
      <c r="O48" s="65">
        <v>459</v>
      </c>
      <c r="P48" s="48"/>
      <c r="Q48" s="48"/>
      <c r="R48" s="48"/>
      <c r="S48" s="48"/>
      <c r="T48" s="48"/>
      <c r="U48" s="48"/>
    </row>
    <row r="49" spans="1:21" ht="30.75" customHeight="1" x14ac:dyDescent="0.15">
      <c r="A49" s="48"/>
      <c r="B49" s="1254"/>
      <c r="C49" s="1255"/>
      <c r="D49" s="62"/>
      <c r="E49" s="1260" t="s">
        <v>16</v>
      </c>
      <c r="F49" s="1260"/>
      <c r="G49" s="1260"/>
      <c r="H49" s="1260"/>
      <c r="I49" s="1260"/>
      <c r="J49" s="1261"/>
      <c r="K49" s="63">
        <v>34</v>
      </c>
      <c r="L49" s="64">
        <v>97</v>
      </c>
      <c r="M49" s="64">
        <v>176</v>
      </c>
      <c r="N49" s="64">
        <v>176</v>
      </c>
      <c r="O49" s="65">
        <v>180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1361</v>
      </c>
      <c r="L52" s="64">
        <v>1425</v>
      </c>
      <c r="M52" s="64">
        <v>1459</v>
      </c>
      <c r="N52" s="64">
        <v>1470</v>
      </c>
      <c r="O52" s="65">
        <v>1481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248</v>
      </c>
      <c r="L53" s="69">
        <v>267</v>
      </c>
      <c r="M53" s="69">
        <v>345</v>
      </c>
      <c r="N53" s="69">
        <v>394</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511</v>
      </c>
      <c r="L57" s="84" t="s">
        <v>511</v>
      </c>
      <c r="M57" s="84" t="s">
        <v>511</v>
      </c>
      <c r="N57" s="84" t="s">
        <v>511</v>
      </c>
      <c r="O57" s="85" t="s">
        <v>511</v>
      </c>
    </row>
    <row r="58" spans="1:21" ht="31.5" customHeight="1" thickBot="1" x14ac:dyDescent="0.2">
      <c r="B58" s="1270"/>
      <c r="C58" s="1271"/>
      <c r="D58" s="1275" t="s">
        <v>27</v>
      </c>
      <c r="E58" s="1276"/>
      <c r="F58" s="1276"/>
      <c r="G58" s="1276"/>
      <c r="H58" s="1276"/>
      <c r="I58" s="1276"/>
      <c r="J58" s="127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VuqICXbYhYX27sUVHwE5HEptUwoyKVVEdSNH5CiMAXTvZDdP0wPU46dXNi1LdTzp2wtuPiPuUx8LMPr1bVig==" saltValue="xI8niB5LCryJlGmHK4jr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12069</v>
      </c>
      <c r="J41" s="104">
        <v>11801</v>
      </c>
      <c r="K41" s="104">
        <v>11660</v>
      </c>
      <c r="L41" s="104">
        <v>11657</v>
      </c>
      <c r="M41" s="105">
        <v>11474</v>
      </c>
    </row>
    <row r="42" spans="2:13" ht="27.75" customHeight="1" x14ac:dyDescent="0.15">
      <c r="B42" s="1280"/>
      <c r="C42" s="1281"/>
      <c r="D42" s="106"/>
      <c r="E42" s="1286" t="s">
        <v>32</v>
      </c>
      <c r="F42" s="1286"/>
      <c r="G42" s="1286"/>
      <c r="H42" s="1287"/>
      <c r="I42" s="107" t="s">
        <v>511</v>
      </c>
      <c r="J42" s="108" t="s">
        <v>511</v>
      </c>
      <c r="K42" s="108" t="s">
        <v>511</v>
      </c>
      <c r="L42" s="108" t="s">
        <v>511</v>
      </c>
      <c r="M42" s="109" t="s">
        <v>511</v>
      </c>
    </row>
    <row r="43" spans="2:13" ht="27.75" customHeight="1" x14ac:dyDescent="0.15">
      <c r="B43" s="1280"/>
      <c r="C43" s="1281"/>
      <c r="D43" s="106"/>
      <c r="E43" s="1286" t="s">
        <v>33</v>
      </c>
      <c r="F43" s="1286"/>
      <c r="G43" s="1286"/>
      <c r="H43" s="1287"/>
      <c r="I43" s="107">
        <v>6276</v>
      </c>
      <c r="J43" s="108">
        <v>6137</v>
      </c>
      <c r="K43" s="108">
        <v>6193</v>
      </c>
      <c r="L43" s="108">
        <v>5986</v>
      </c>
      <c r="M43" s="109">
        <v>5929</v>
      </c>
    </row>
    <row r="44" spans="2:13" ht="27.75" customHeight="1" x14ac:dyDescent="0.15">
      <c r="B44" s="1280"/>
      <c r="C44" s="1281"/>
      <c r="D44" s="106"/>
      <c r="E44" s="1286" t="s">
        <v>34</v>
      </c>
      <c r="F44" s="1286"/>
      <c r="G44" s="1286"/>
      <c r="H44" s="1287"/>
      <c r="I44" s="107">
        <v>2022</v>
      </c>
      <c r="J44" s="108">
        <v>2066</v>
      </c>
      <c r="K44" s="108">
        <v>1992</v>
      </c>
      <c r="L44" s="108">
        <v>1827</v>
      </c>
      <c r="M44" s="109">
        <v>1660</v>
      </c>
    </row>
    <row r="45" spans="2:13" ht="27.75" customHeight="1" x14ac:dyDescent="0.15">
      <c r="B45" s="1280"/>
      <c r="C45" s="1281"/>
      <c r="D45" s="106"/>
      <c r="E45" s="1286" t="s">
        <v>35</v>
      </c>
      <c r="F45" s="1286"/>
      <c r="G45" s="1286"/>
      <c r="H45" s="1287"/>
      <c r="I45" s="107">
        <v>3352</v>
      </c>
      <c r="J45" s="108">
        <v>3356</v>
      </c>
      <c r="K45" s="108">
        <v>3268</v>
      </c>
      <c r="L45" s="108">
        <v>3187</v>
      </c>
      <c r="M45" s="109">
        <v>3182</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2905</v>
      </c>
      <c r="J50" s="108">
        <v>3734</v>
      </c>
      <c r="K50" s="108">
        <v>3392</v>
      </c>
      <c r="L50" s="108">
        <v>3337</v>
      </c>
      <c r="M50" s="109">
        <v>2808</v>
      </c>
    </row>
    <row r="51" spans="2:13" ht="27.75" customHeight="1" x14ac:dyDescent="0.15">
      <c r="B51" s="1280"/>
      <c r="C51" s="1281"/>
      <c r="D51" s="106"/>
      <c r="E51" s="1286" t="s">
        <v>42</v>
      </c>
      <c r="F51" s="1286"/>
      <c r="G51" s="1286"/>
      <c r="H51" s="1287"/>
      <c r="I51" s="107">
        <v>4408</v>
      </c>
      <c r="J51" s="108">
        <v>4365</v>
      </c>
      <c r="K51" s="108">
        <v>4632</v>
      </c>
      <c r="L51" s="108">
        <v>4360</v>
      </c>
      <c r="M51" s="109">
        <v>4381</v>
      </c>
    </row>
    <row r="52" spans="2:13" ht="27.75" customHeight="1" x14ac:dyDescent="0.15">
      <c r="B52" s="1282"/>
      <c r="C52" s="1283"/>
      <c r="D52" s="106"/>
      <c r="E52" s="1286" t="s">
        <v>43</v>
      </c>
      <c r="F52" s="1286"/>
      <c r="G52" s="1286"/>
      <c r="H52" s="1287"/>
      <c r="I52" s="107">
        <v>12869</v>
      </c>
      <c r="J52" s="108">
        <v>12801</v>
      </c>
      <c r="K52" s="108">
        <v>12836</v>
      </c>
      <c r="L52" s="108">
        <v>12745</v>
      </c>
      <c r="M52" s="109">
        <v>12752</v>
      </c>
    </row>
    <row r="53" spans="2:13" ht="27.75" customHeight="1" thickBot="1" x14ac:dyDescent="0.2">
      <c r="B53" s="1293" t="s">
        <v>44</v>
      </c>
      <c r="C53" s="1294"/>
      <c r="D53" s="113"/>
      <c r="E53" s="1295" t="s">
        <v>45</v>
      </c>
      <c r="F53" s="1295"/>
      <c r="G53" s="1295"/>
      <c r="H53" s="1296"/>
      <c r="I53" s="114">
        <v>3539</v>
      </c>
      <c r="J53" s="115">
        <v>2460</v>
      </c>
      <c r="K53" s="115">
        <v>2252</v>
      </c>
      <c r="L53" s="115">
        <v>2215</v>
      </c>
      <c r="M53" s="116">
        <v>2304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bma9myTybgGOyqxGgv3THfkhiVSNCOS+gGiv9JB7/ELEeBYQyi/0jG7kx51usOzdxmVSg6Wmu3h5zfKNc9ELA==" saltValue="7aWTfCDI9JjmTRxFbgL1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1233</v>
      </c>
      <c r="G55" s="128">
        <v>1055</v>
      </c>
      <c r="H55" s="129">
        <v>807</v>
      </c>
    </row>
    <row r="56" spans="2:8" ht="52.5" customHeight="1" x14ac:dyDescent="0.15">
      <c r="B56" s="130"/>
      <c r="C56" s="1307" t="s">
        <v>49</v>
      </c>
      <c r="D56" s="1307"/>
      <c r="E56" s="1308"/>
      <c r="F56" s="131">
        <v>784</v>
      </c>
      <c r="G56" s="131">
        <v>615</v>
      </c>
      <c r="H56" s="132">
        <v>616</v>
      </c>
    </row>
    <row r="57" spans="2:8" ht="53.25" customHeight="1" x14ac:dyDescent="0.15">
      <c r="B57" s="130"/>
      <c r="C57" s="1309" t="s">
        <v>50</v>
      </c>
      <c r="D57" s="1309"/>
      <c r="E57" s="1310"/>
      <c r="F57" s="133">
        <v>770</v>
      </c>
      <c r="G57" s="133">
        <v>1008</v>
      </c>
      <c r="H57" s="134">
        <v>681</v>
      </c>
    </row>
    <row r="58" spans="2:8" ht="45.75" customHeight="1" x14ac:dyDescent="0.15">
      <c r="B58" s="135"/>
      <c r="C58" s="1297" t="s">
        <v>584</v>
      </c>
      <c r="D58" s="1298"/>
      <c r="E58" s="1299"/>
      <c r="F58" s="136">
        <v>551</v>
      </c>
      <c r="G58" s="136">
        <v>751</v>
      </c>
      <c r="H58" s="137">
        <v>442</v>
      </c>
    </row>
    <row r="59" spans="2:8" ht="45.75" customHeight="1" x14ac:dyDescent="0.15">
      <c r="B59" s="135"/>
      <c r="C59" s="1297" t="s">
        <v>585</v>
      </c>
      <c r="D59" s="1298"/>
      <c r="E59" s="1299"/>
      <c r="F59" s="136">
        <v>107</v>
      </c>
      <c r="G59" s="136">
        <v>153</v>
      </c>
      <c r="H59" s="137">
        <v>135</v>
      </c>
    </row>
    <row r="60" spans="2:8" ht="45.75" customHeight="1" x14ac:dyDescent="0.15">
      <c r="B60" s="135"/>
      <c r="C60" s="1297" t="s">
        <v>586</v>
      </c>
      <c r="D60" s="1298"/>
      <c r="E60" s="1299"/>
      <c r="F60" s="136">
        <v>55</v>
      </c>
      <c r="G60" s="136">
        <v>55</v>
      </c>
      <c r="H60" s="137">
        <v>55</v>
      </c>
    </row>
    <row r="61" spans="2:8" ht="45.75" customHeight="1" x14ac:dyDescent="0.15">
      <c r="B61" s="135"/>
      <c r="C61" s="1297" t="s">
        <v>587</v>
      </c>
      <c r="D61" s="1298"/>
      <c r="E61" s="1299"/>
      <c r="F61" s="136">
        <v>47</v>
      </c>
      <c r="G61" s="136">
        <v>38</v>
      </c>
      <c r="H61" s="137">
        <v>38</v>
      </c>
    </row>
    <row r="62" spans="2:8" ht="45.75" customHeight="1" thickBot="1" x14ac:dyDescent="0.2">
      <c r="B62" s="138"/>
      <c r="C62" s="1300" t="s">
        <v>588</v>
      </c>
      <c r="D62" s="1301"/>
      <c r="E62" s="1302"/>
      <c r="F62" s="139">
        <v>9</v>
      </c>
      <c r="G62" s="139">
        <v>9</v>
      </c>
      <c r="H62" s="140">
        <v>8</v>
      </c>
    </row>
    <row r="63" spans="2:8" ht="52.5" customHeight="1" thickBot="1" x14ac:dyDescent="0.2">
      <c r="B63" s="141"/>
      <c r="C63" s="1303" t="s">
        <v>51</v>
      </c>
      <c r="D63" s="1303"/>
      <c r="E63" s="1304"/>
      <c r="F63" s="142">
        <v>2786</v>
      </c>
      <c r="G63" s="142">
        <v>2678</v>
      </c>
      <c r="H63" s="143">
        <v>2103</v>
      </c>
    </row>
    <row r="64" spans="2:8" ht="15" customHeight="1" x14ac:dyDescent="0.15"/>
  </sheetData>
  <sheetProtection algorithmName="SHA-512" hashValue="LLc6E34MR1cN0DjdoccWysgsevyxx0j6s28QXMosO0gXaslzQNhZk4DE61d82ha8YQzRP+HK0erqhK86cpcxlQ==" saltValue="NG9HKnfWOa2virydu3L4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603</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594</v>
      </c>
      <c r="AO51" s="1316"/>
      <c r="AP51" s="1316"/>
      <c r="AQ51" s="1316"/>
      <c r="AR51" s="1316"/>
      <c r="AS51" s="1316"/>
      <c r="AT51" s="1316"/>
      <c r="AU51" s="1316"/>
      <c r="AV51" s="1316"/>
      <c r="AW51" s="1316"/>
      <c r="AX51" s="1316"/>
      <c r="AY51" s="1316"/>
      <c r="AZ51" s="1316"/>
      <c r="BA51" s="1316"/>
      <c r="BB51" s="1316" t="s">
        <v>595</v>
      </c>
      <c r="BC51" s="1316"/>
      <c r="BD51" s="1316"/>
      <c r="BE51" s="1316"/>
      <c r="BF51" s="1316"/>
      <c r="BG51" s="1316"/>
      <c r="BH51" s="1316"/>
      <c r="BI51" s="1316"/>
      <c r="BJ51" s="1316"/>
      <c r="BK51" s="1316"/>
      <c r="BL51" s="1316"/>
      <c r="BM51" s="1316"/>
      <c r="BN51" s="1316"/>
      <c r="BO51" s="1316"/>
      <c r="BP51" s="1313">
        <v>44</v>
      </c>
      <c r="BQ51" s="1313"/>
      <c r="BR51" s="1313"/>
      <c r="BS51" s="1313"/>
      <c r="BT51" s="1313"/>
      <c r="BU51" s="1313"/>
      <c r="BV51" s="1313"/>
      <c r="BW51" s="1313"/>
      <c r="BX51" s="1313">
        <v>30.5</v>
      </c>
      <c r="BY51" s="1313"/>
      <c r="BZ51" s="1313"/>
      <c r="CA51" s="1313"/>
      <c r="CB51" s="1313"/>
      <c r="CC51" s="1313"/>
      <c r="CD51" s="1313"/>
      <c r="CE51" s="1313"/>
      <c r="CF51" s="1313">
        <v>27</v>
      </c>
      <c r="CG51" s="1313"/>
      <c r="CH51" s="1313"/>
      <c r="CI51" s="1313"/>
      <c r="CJ51" s="1313"/>
      <c r="CK51" s="1313"/>
      <c r="CL51" s="1313"/>
      <c r="CM51" s="1313"/>
      <c r="CN51" s="1313">
        <v>26.6</v>
      </c>
      <c r="CO51" s="1313"/>
      <c r="CP51" s="1313"/>
      <c r="CQ51" s="1313"/>
      <c r="CR51" s="1313"/>
      <c r="CS51" s="1313"/>
      <c r="CT51" s="1313"/>
      <c r="CU51" s="1313"/>
      <c r="CV51" s="1313">
        <v>26.3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596</v>
      </c>
      <c r="BC53" s="1316"/>
      <c r="BD53" s="1316"/>
      <c r="BE53" s="1316"/>
      <c r="BF53" s="1316"/>
      <c r="BG53" s="1316"/>
      <c r="BH53" s="1316"/>
      <c r="BI53" s="1316"/>
      <c r="BJ53" s="1316"/>
      <c r="BK53" s="1316"/>
      <c r="BL53" s="1316"/>
      <c r="BM53" s="1316"/>
      <c r="BN53" s="1316"/>
      <c r="BO53" s="1316"/>
      <c r="BP53" s="1313">
        <v>55.8</v>
      </c>
      <c r="BQ53" s="1313"/>
      <c r="BR53" s="1313"/>
      <c r="BS53" s="1313"/>
      <c r="BT53" s="1313"/>
      <c r="BU53" s="1313"/>
      <c r="BV53" s="1313"/>
      <c r="BW53" s="1313"/>
      <c r="BX53" s="1313">
        <v>57.4</v>
      </c>
      <c r="BY53" s="1313"/>
      <c r="BZ53" s="1313"/>
      <c r="CA53" s="1313"/>
      <c r="CB53" s="1313"/>
      <c r="CC53" s="1313"/>
      <c r="CD53" s="1313"/>
      <c r="CE53" s="1313"/>
      <c r="CF53" s="1313">
        <v>58.8</v>
      </c>
      <c r="CG53" s="1313"/>
      <c r="CH53" s="1313"/>
      <c r="CI53" s="1313"/>
      <c r="CJ53" s="1313"/>
      <c r="CK53" s="1313"/>
      <c r="CL53" s="1313"/>
      <c r="CM53" s="1313"/>
      <c r="CN53" s="1313">
        <v>59.7</v>
      </c>
      <c r="CO53" s="1313"/>
      <c r="CP53" s="1313"/>
      <c r="CQ53" s="1313"/>
      <c r="CR53" s="1313"/>
      <c r="CS53" s="1313"/>
      <c r="CT53" s="1313"/>
      <c r="CU53" s="1313"/>
      <c r="CV53" s="1313">
        <v>60.8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597</v>
      </c>
      <c r="AO55" s="1317"/>
      <c r="AP55" s="1317"/>
      <c r="AQ55" s="1317"/>
      <c r="AR55" s="1317"/>
      <c r="AS55" s="1317"/>
      <c r="AT55" s="1317"/>
      <c r="AU55" s="1317"/>
      <c r="AV55" s="1317"/>
      <c r="AW55" s="1317"/>
      <c r="AX55" s="1317"/>
      <c r="AY55" s="1317"/>
      <c r="AZ55" s="1317"/>
      <c r="BA55" s="1317"/>
      <c r="BB55" s="1316" t="s">
        <v>595</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596</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594</v>
      </c>
      <c r="AO73" s="1316"/>
      <c r="AP73" s="1316"/>
      <c r="AQ73" s="1316"/>
      <c r="AR73" s="1316"/>
      <c r="AS73" s="1316"/>
      <c r="AT73" s="1316"/>
      <c r="AU73" s="1316"/>
      <c r="AV73" s="1316"/>
      <c r="AW73" s="1316"/>
      <c r="AX73" s="1316"/>
      <c r="AY73" s="1316"/>
      <c r="AZ73" s="1316"/>
      <c r="BA73" s="1316"/>
      <c r="BB73" s="1316" t="s">
        <v>595</v>
      </c>
      <c r="BC73" s="1316"/>
      <c r="BD73" s="1316"/>
      <c r="BE73" s="1316"/>
      <c r="BF73" s="1316"/>
      <c r="BG73" s="1316"/>
      <c r="BH73" s="1316"/>
      <c r="BI73" s="1316"/>
      <c r="BJ73" s="1316"/>
      <c r="BK73" s="1316"/>
      <c r="BL73" s="1316"/>
      <c r="BM73" s="1316"/>
      <c r="BN73" s="1316"/>
      <c r="BO73" s="1316"/>
      <c r="BP73" s="1313">
        <v>44</v>
      </c>
      <c r="BQ73" s="1313"/>
      <c r="BR73" s="1313"/>
      <c r="BS73" s="1313"/>
      <c r="BT73" s="1313"/>
      <c r="BU73" s="1313"/>
      <c r="BV73" s="1313"/>
      <c r="BW73" s="1313"/>
      <c r="BX73" s="1313">
        <v>30.5</v>
      </c>
      <c r="BY73" s="1313"/>
      <c r="BZ73" s="1313"/>
      <c r="CA73" s="1313"/>
      <c r="CB73" s="1313"/>
      <c r="CC73" s="1313"/>
      <c r="CD73" s="1313"/>
      <c r="CE73" s="1313"/>
      <c r="CF73" s="1313">
        <v>27</v>
      </c>
      <c r="CG73" s="1313"/>
      <c r="CH73" s="1313"/>
      <c r="CI73" s="1313"/>
      <c r="CJ73" s="1313"/>
      <c r="CK73" s="1313"/>
      <c r="CL73" s="1313"/>
      <c r="CM73" s="1313"/>
      <c r="CN73" s="1313">
        <v>26.6</v>
      </c>
      <c r="CO73" s="1313"/>
      <c r="CP73" s="1313"/>
      <c r="CQ73" s="1313"/>
      <c r="CR73" s="1313"/>
      <c r="CS73" s="1313"/>
      <c r="CT73" s="1313"/>
      <c r="CU73" s="1313"/>
      <c r="CV73" s="1313">
        <v>26.3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599</v>
      </c>
      <c r="BC75" s="1316"/>
      <c r="BD75" s="1316"/>
      <c r="BE75" s="1316"/>
      <c r="BF75" s="1316"/>
      <c r="BG75" s="1316"/>
      <c r="BH75" s="1316"/>
      <c r="BI75" s="1316"/>
      <c r="BJ75" s="1316"/>
      <c r="BK75" s="1316"/>
      <c r="BL75" s="1316"/>
      <c r="BM75" s="1316"/>
      <c r="BN75" s="1316"/>
      <c r="BO75" s="1316"/>
      <c r="BP75" s="1313">
        <v>4</v>
      </c>
      <c r="BQ75" s="1313"/>
      <c r="BR75" s="1313"/>
      <c r="BS75" s="1313"/>
      <c r="BT75" s="1313"/>
      <c r="BU75" s="1313"/>
      <c r="BV75" s="1313"/>
      <c r="BW75" s="1313"/>
      <c r="BX75" s="1313">
        <v>3.5</v>
      </c>
      <c r="BY75" s="1313"/>
      <c r="BZ75" s="1313"/>
      <c r="CA75" s="1313"/>
      <c r="CB75" s="1313"/>
      <c r="CC75" s="1313"/>
      <c r="CD75" s="1313"/>
      <c r="CE75" s="1313"/>
      <c r="CF75" s="1313">
        <v>3.5</v>
      </c>
      <c r="CG75" s="1313"/>
      <c r="CH75" s="1313"/>
      <c r="CI75" s="1313"/>
      <c r="CJ75" s="1313"/>
      <c r="CK75" s="1313"/>
      <c r="CL75" s="1313"/>
      <c r="CM75" s="1313"/>
      <c r="CN75" s="1313">
        <v>4</v>
      </c>
      <c r="CO75" s="1313"/>
      <c r="CP75" s="1313"/>
      <c r="CQ75" s="1313"/>
      <c r="CR75" s="1313"/>
      <c r="CS75" s="1313"/>
      <c r="CT75" s="1313"/>
      <c r="CU75" s="1313"/>
      <c r="CV75" s="1313">
        <v>4.3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597</v>
      </c>
      <c r="AO77" s="1317"/>
      <c r="AP77" s="1317"/>
      <c r="AQ77" s="1317"/>
      <c r="AR77" s="1317"/>
      <c r="AS77" s="1317"/>
      <c r="AT77" s="1317"/>
      <c r="AU77" s="1317"/>
      <c r="AV77" s="1317"/>
      <c r="AW77" s="1317"/>
      <c r="AX77" s="1317"/>
      <c r="AY77" s="1317"/>
      <c r="AZ77" s="1317"/>
      <c r="BA77" s="1317"/>
      <c r="BB77" s="1316" t="s">
        <v>595</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599</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Q+En+IxhzhDCfhIOzfcLOXW57au8J2Gsh7fHz542jdswTGf4QwD9hBw4fRAEOp1GI/Rwvn02G2rBD7JpDBqWQ==" saltValue="yOU5ALCCgsrvbytHFCVL4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gEEbn45NgEMo/cuOYtfWP+yLB43B6CdpzQF+M3oaweldZVU3/JXjpkZYC7e1xWqmks7pZd0rHsWSMaVm8qh1dA==" saltValue="hYMf0xpibm4jU4IAEk2l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601</v>
      </c>
    </row>
  </sheetData>
  <sheetProtection algorithmName="SHA-512" hashValue="QvSp62ulQvOMb2UuK788SeT8yw11Jrt1ASinFR1J9ljXPI1pRXDSO4SOQbVuEY2nso7vWm1wkmK3wDGeuM8XGA==" saltValue="McP/kCFcnNKVe1ZRO3H4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50762</v>
      </c>
      <c r="E3" s="162"/>
      <c r="F3" s="163">
        <v>65876</v>
      </c>
      <c r="G3" s="164"/>
      <c r="H3" s="165"/>
    </row>
    <row r="4" spans="1:8" x14ac:dyDescent="0.15">
      <c r="A4" s="166"/>
      <c r="B4" s="167"/>
      <c r="C4" s="168"/>
      <c r="D4" s="169">
        <v>38008</v>
      </c>
      <c r="E4" s="170"/>
      <c r="F4" s="171">
        <v>36484</v>
      </c>
      <c r="G4" s="172"/>
      <c r="H4" s="173"/>
    </row>
    <row r="5" spans="1:8" x14ac:dyDescent="0.15">
      <c r="A5" s="154" t="s">
        <v>545</v>
      </c>
      <c r="B5" s="159"/>
      <c r="C5" s="160"/>
      <c r="D5" s="161">
        <v>17629</v>
      </c>
      <c r="E5" s="162"/>
      <c r="F5" s="163">
        <v>68468</v>
      </c>
      <c r="G5" s="164"/>
      <c r="H5" s="165"/>
    </row>
    <row r="6" spans="1:8" x14ac:dyDescent="0.15">
      <c r="A6" s="166"/>
      <c r="B6" s="167"/>
      <c r="C6" s="168"/>
      <c r="D6" s="169">
        <v>11430</v>
      </c>
      <c r="E6" s="170"/>
      <c r="F6" s="171">
        <v>34140</v>
      </c>
      <c r="G6" s="172"/>
      <c r="H6" s="173"/>
    </row>
    <row r="7" spans="1:8" x14ac:dyDescent="0.15">
      <c r="A7" s="154" t="s">
        <v>546</v>
      </c>
      <c r="B7" s="159"/>
      <c r="C7" s="160"/>
      <c r="D7" s="161">
        <v>24102</v>
      </c>
      <c r="E7" s="162"/>
      <c r="F7" s="163">
        <v>69729</v>
      </c>
      <c r="G7" s="164"/>
      <c r="H7" s="165"/>
    </row>
    <row r="8" spans="1:8" x14ac:dyDescent="0.15">
      <c r="A8" s="166"/>
      <c r="B8" s="167"/>
      <c r="C8" s="168"/>
      <c r="D8" s="169">
        <v>18218</v>
      </c>
      <c r="E8" s="170"/>
      <c r="F8" s="171">
        <v>38908</v>
      </c>
      <c r="G8" s="172"/>
      <c r="H8" s="173"/>
    </row>
    <row r="9" spans="1:8" x14ac:dyDescent="0.15">
      <c r="A9" s="154" t="s">
        <v>547</v>
      </c>
      <c r="B9" s="159"/>
      <c r="C9" s="160"/>
      <c r="D9" s="161">
        <v>32694</v>
      </c>
      <c r="E9" s="162"/>
      <c r="F9" s="163">
        <v>74581</v>
      </c>
      <c r="G9" s="164"/>
      <c r="H9" s="165"/>
    </row>
    <row r="10" spans="1:8" x14ac:dyDescent="0.15">
      <c r="A10" s="166"/>
      <c r="B10" s="167"/>
      <c r="C10" s="168"/>
      <c r="D10" s="169">
        <v>20447</v>
      </c>
      <c r="E10" s="170"/>
      <c r="F10" s="171">
        <v>41563</v>
      </c>
      <c r="G10" s="172"/>
      <c r="H10" s="173"/>
    </row>
    <row r="11" spans="1:8" x14ac:dyDescent="0.15">
      <c r="A11" s="154" t="s">
        <v>548</v>
      </c>
      <c r="B11" s="159"/>
      <c r="C11" s="160"/>
      <c r="D11" s="161">
        <v>31275</v>
      </c>
      <c r="E11" s="162"/>
      <c r="F11" s="163">
        <v>76347</v>
      </c>
      <c r="G11" s="164"/>
      <c r="H11" s="165"/>
    </row>
    <row r="12" spans="1:8" x14ac:dyDescent="0.15">
      <c r="A12" s="166"/>
      <c r="B12" s="167"/>
      <c r="C12" s="174"/>
      <c r="D12" s="169">
        <v>16773</v>
      </c>
      <c r="E12" s="170"/>
      <c r="F12" s="171">
        <v>41762</v>
      </c>
      <c r="G12" s="172"/>
      <c r="H12" s="173"/>
    </row>
    <row r="13" spans="1:8" x14ac:dyDescent="0.15">
      <c r="A13" s="154"/>
      <c r="B13" s="159"/>
      <c r="C13" s="175"/>
      <c r="D13" s="176">
        <v>31292</v>
      </c>
      <c r="E13" s="177"/>
      <c r="F13" s="178">
        <v>71000</v>
      </c>
      <c r="G13" s="179"/>
      <c r="H13" s="165"/>
    </row>
    <row r="14" spans="1:8" x14ac:dyDescent="0.15">
      <c r="A14" s="166"/>
      <c r="B14" s="167"/>
      <c r="C14" s="168"/>
      <c r="D14" s="169">
        <v>20975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10.65</v>
      </c>
      <c r="C19" s="180">
        <f>ROUND(VALUE(SUBSTITUTE(実質収支比率等に係る経年分析!G$48,"▲","-")),2)</f>
        <v>7.55</v>
      </c>
      <c r="D19" s="180">
        <f>ROUND(VALUE(SUBSTITUTE(実質収支比率等に係る経年分析!H$48,"▲","-")),2)</f>
        <v>8.06</v>
      </c>
      <c r="E19" s="180">
        <f>ROUND(VALUE(SUBSTITUTE(実質収支比率等に係る経年分析!I$48,"▲","-")),2)</f>
        <v>7.79</v>
      </c>
      <c r="F19" s="180">
        <f>ROUND(VALUE(SUBSTITUTE(実質収支比率等に係る経年分析!J$48,"▲","-")),2)</f>
        <v>10.53</v>
      </c>
    </row>
    <row r="20" spans="1:11" x14ac:dyDescent="0.15">
      <c r="A20" s="180" t="s">
        <v>55</v>
      </c>
      <c r="B20" s="180">
        <f>ROUND(VALUE(SUBSTITUTE(実質収支比率等に係る経年分析!F$47,"▲","-")),2)</f>
        <v>13.63</v>
      </c>
      <c r="C20" s="180">
        <f>ROUND(VALUE(SUBSTITUTE(実質収支比率等に係る経年分析!G$47,"▲","-")),2)</f>
        <v>14.08</v>
      </c>
      <c r="D20" s="180">
        <f>ROUND(VALUE(SUBSTITUTE(実質収支比率等に係る経年分析!H$47,"▲","-")),2)</f>
        <v>13.12</v>
      </c>
      <c r="E20" s="180">
        <f>ROUND(VALUE(SUBSTITUTE(実質収支比率等に係る経年分析!I$47,"▲","-")),2)</f>
        <v>11.22</v>
      </c>
      <c r="F20" s="180">
        <f>ROUND(VALUE(SUBSTITUTE(実質収支比率等に係る経年分析!J$47,"▲","-")),2)</f>
        <v>8.1999999999999993</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0.55000000000000004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2.2599999999999998</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1361</v>
      </c>
      <c r="E42" s="182"/>
      <c r="F42" s="182"/>
      <c r="G42" s="182">
        <f>'実質公債費比率（分子）の構造'!L$52</f>
        <v>1425</v>
      </c>
      <c r="H42" s="182"/>
      <c r="I42" s="182"/>
      <c r="J42" s="182">
        <f>'実質公債費比率（分子）の構造'!M$52</f>
        <v>1459</v>
      </c>
      <c r="K42" s="182"/>
      <c r="L42" s="182"/>
      <c r="M42" s="182">
        <f>'実質公債費比率（分子）の構造'!N$52</f>
        <v>1470</v>
      </c>
      <c r="N42" s="182"/>
      <c r="O42" s="182"/>
      <c r="P42" s="182">
        <f>'実質公債費比率（分子）の構造'!O$52</f>
        <v>1481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97</v>
      </c>
      <c r="F45" s="182"/>
      <c r="G45" s="182"/>
      <c r="H45" s="182">
        <f>'実質公債費比率（分子）の構造'!M$49</f>
        <v>176</v>
      </c>
      <c r="I45" s="182"/>
      <c r="J45" s="182"/>
      <c r="K45" s="182">
        <f>'実質公債費比率（分子）の構造'!N$49</f>
        <v>176</v>
      </c>
      <c r="L45" s="182"/>
      <c r="M45" s="182"/>
      <c r="N45" s="182">
        <f>'実質公債費比率（分子）の構造'!O$49</f>
        <v>180</v>
      </c>
      <c r="O45" s="182"/>
      <c r="P45" s="182"/>
    </row>
    <row r="46" spans="1:16" x14ac:dyDescent="0.15">
      <c r="A46" s="182" t="s">
        <v>67</v>
      </c>
      <c r="B46" s="182">
        <f>'実質公債費比率（分子）の構造'!K$48</f>
        <v>506</v>
      </c>
      <c r="C46" s="182"/>
      <c r="D46" s="182"/>
      <c r="E46" s="182">
        <f>'実質公債費比率（分子）の構造'!L$48</f>
        <v>504</v>
      </c>
      <c r="F46" s="182"/>
      <c r="G46" s="182"/>
      <c r="H46" s="182">
        <f>'実質公債費比率（分子）の構造'!M$48</f>
        <v>453</v>
      </c>
      <c r="I46" s="182"/>
      <c r="J46" s="182"/>
      <c r="K46" s="182">
        <f>'実質公債費比率（分子）の構造'!N$48</f>
        <v>496</v>
      </c>
      <c r="L46" s="182"/>
      <c r="M46" s="182"/>
      <c r="N46" s="182">
        <f>'実質公債費比率（分子）の構造'!O$48</f>
        <v>459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1069</v>
      </c>
      <c r="C49" s="182"/>
      <c r="D49" s="182"/>
      <c r="E49" s="182">
        <f>'実質公債費比率（分子）の構造'!L$45</f>
        <v>1091</v>
      </c>
      <c r="F49" s="182"/>
      <c r="G49" s="182"/>
      <c r="H49" s="182">
        <f>'実質公債費比率（分子）の構造'!M$45</f>
        <v>1175</v>
      </c>
      <c r="I49" s="182"/>
      <c r="J49" s="182"/>
      <c r="K49" s="182">
        <f>'実質公債費比率（分子）の構造'!N$45</f>
        <v>1192</v>
      </c>
      <c r="L49" s="182"/>
      <c r="M49" s="182"/>
      <c r="N49" s="182">
        <f>'実質公債費比率（分子）の構造'!O$45</f>
        <v>1195</v>
      </c>
      <c r="O49" s="182"/>
      <c r="P49" s="182"/>
    </row>
    <row r="50" spans="1:16" x14ac:dyDescent="0.15">
      <c r="A50" s="182" t="s">
        <v>71</v>
      </c>
      <c r="B50" s="182" t="e">
        <f>NA()</f>
        <v>#N/A</v>
      </c>
      <c r="C50" s="182">
        <f>IF(ISNUMBER('実質公債費比率（分子）の構造'!K$53),'実質公債費比率（分子）の構造'!K$53,NA())</f>
        <v>248</v>
      </c>
      <c r="D50" s="182" t="e">
        <f>NA()</f>
        <v>#N/A</v>
      </c>
      <c r="E50" s="182" t="e">
        <f>NA()</f>
        <v>#N/A</v>
      </c>
      <c r="F50" s="182">
        <f>IF(ISNUMBER('実質公債費比率（分子）の構造'!L$53),'実質公債費比率（分子）の構造'!L$53,NA())</f>
        <v>267</v>
      </c>
      <c r="G50" s="182" t="e">
        <f>NA()</f>
        <v>#N/A</v>
      </c>
      <c r="H50" s="182" t="e">
        <f>NA()</f>
        <v>#N/A</v>
      </c>
      <c r="I50" s="182">
        <f>IF(ISNUMBER('実質公債費比率（分子）の構造'!M$53),'実質公債費比率（分子）の構造'!M$53,NA())</f>
        <v>345</v>
      </c>
      <c r="J50" s="182" t="e">
        <f>NA()</f>
        <v>#N/A</v>
      </c>
      <c r="K50" s="182" t="e">
        <f>NA()</f>
        <v>#N/A</v>
      </c>
      <c r="L50" s="182">
        <f>IF(ISNUMBER('実質公債費比率（分子）の構造'!N$53),'実質公債費比率（分子）の構造'!N$53,NA())</f>
        <v>394</v>
      </c>
      <c r="M50" s="182" t="e">
        <f>NA()</f>
        <v>#N/A</v>
      </c>
      <c r="N50" s="182" t="e">
        <f>NA()</f>
        <v>#N/A</v>
      </c>
      <c r="O50" s="182">
        <f>IF(ISNUMBER('実質公債費比率（分子）の構造'!O$53),'実質公債費比率（分子）の構造'!O$53,NA())</f>
        <v>353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12869</v>
      </c>
      <c r="E56" s="181"/>
      <c r="F56" s="181"/>
      <c r="G56" s="181">
        <f>'将来負担比率（分子）の構造'!J$52</f>
        <v>12801</v>
      </c>
      <c r="H56" s="181"/>
      <c r="I56" s="181"/>
      <c r="J56" s="181">
        <f>'将来負担比率（分子）の構造'!K$52</f>
        <v>12836</v>
      </c>
      <c r="K56" s="181"/>
      <c r="L56" s="181"/>
      <c r="M56" s="181">
        <f>'将来負担比率（分子）の構造'!L$52</f>
        <v>12745</v>
      </c>
      <c r="N56" s="181"/>
      <c r="O56" s="181"/>
      <c r="P56" s="181">
        <f>'将来負担比率（分子）の構造'!M$52</f>
        <v>12752</v>
      </c>
    </row>
    <row r="57" spans="1:16" x14ac:dyDescent="0.15">
      <c r="A57" s="181" t="s">
        <v>42</v>
      </c>
      <c r="B57" s="181"/>
      <c r="C57" s="181"/>
      <c r="D57" s="181">
        <f>'将来負担比率（分子）の構造'!I$51</f>
        <v>4408</v>
      </c>
      <c r="E57" s="181"/>
      <c r="F57" s="181"/>
      <c r="G57" s="181">
        <f>'将来負担比率（分子）の構造'!J$51</f>
        <v>4365</v>
      </c>
      <c r="H57" s="181"/>
      <c r="I57" s="181"/>
      <c r="J57" s="181">
        <f>'将来負担比率（分子）の構造'!K$51</f>
        <v>4632</v>
      </c>
      <c r="K57" s="181"/>
      <c r="L57" s="181"/>
      <c r="M57" s="181">
        <f>'将来負担比率（分子）の構造'!L$51</f>
        <v>4360</v>
      </c>
      <c r="N57" s="181"/>
      <c r="O57" s="181"/>
      <c r="P57" s="181">
        <f>'将来負担比率（分子）の構造'!M$51</f>
        <v>4381</v>
      </c>
    </row>
    <row r="58" spans="1:16" x14ac:dyDescent="0.15">
      <c r="A58" s="181" t="s">
        <v>41</v>
      </c>
      <c r="B58" s="181"/>
      <c r="C58" s="181"/>
      <c r="D58" s="181">
        <f>'将来負担比率（分子）の構造'!I$50</f>
        <v>2905</v>
      </c>
      <c r="E58" s="181"/>
      <c r="F58" s="181"/>
      <c r="G58" s="181">
        <f>'将来負担比率（分子）の構造'!J$50</f>
        <v>3734</v>
      </c>
      <c r="H58" s="181"/>
      <c r="I58" s="181"/>
      <c r="J58" s="181">
        <f>'将来負担比率（分子）の構造'!K$50</f>
        <v>3392</v>
      </c>
      <c r="K58" s="181"/>
      <c r="L58" s="181"/>
      <c r="M58" s="181">
        <f>'将来負担比率（分子）の構造'!L$50</f>
        <v>3337</v>
      </c>
      <c r="N58" s="181"/>
      <c r="O58" s="181"/>
      <c r="P58" s="181">
        <f>'将来負担比率（分子）の構造'!M$50</f>
        <v>2808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3352</v>
      </c>
      <c r="C62" s="181"/>
      <c r="D62" s="181"/>
      <c r="E62" s="181">
        <f>'将来負担比率（分子）の構造'!J$45</f>
        <v>3356</v>
      </c>
      <c r="F62" s="181"/>
      <c r="G62" s="181"/>
      <c r="H62" s="181">
        <f>'将来負担比率（分子）の構造'!K$45</f>
        <v>3268</v>
      </c>
      <c r="I62" s="181"/>
      <c r="J62" s="181"/>
      <c r="K62" s="181">
        <f>'将来負担比率（分子）の構造'!L$45</f>
        <v>3187</v>
      </c>
      <c r="L62" s="181"/>
      <c r="M62" s="181"/>
      <c r="N62" s="181">
        <f>'将来負担比率（分子）の構造'!M$45</f>
        <v>3182</v>
      </c>
      <c r="O62" s="181"/>
      <c r="P62" s="181"/>
    </row>
    <row r="63" spans="1:16" x14ac:dyDescent="0.15">
      <c r="A63" s="181" t="s">
        <v>34</v>
      </c>
      <c r="B63" s="181">
        <f>'将来負担比率（分子）の構造'!I$44</f>
        <v>2022</v>
      </c>
      <c r="C63" s="181"/>
      <c r="D63" s="181"/>
      <c r="E63" s="181">
        <f>'将来負担比率（分子）の構造'!J$44</f>
        <v>2066</v>
      </c>
      <c r="F63" s="181"/>
      <c r="G63" s="181"/>
      <c r="H63" s="181">
        <f>'将来負担比率（分子）の構造'!K$44</f>
        <v>1992</v>
      </c>
      <c r="I63" s="181"/>
      <c r="J63" s="181"/>
      <c r="K63" s="181">
        <f>'将来負担比率（分子）の構造'!L$44</f>
        <v>1827</v>
      </c>
      <c r="L63" s="181"/>
      <c r="M63" s="181"/>
      <c r="N63" s="181">
        <f>'将来負担比率（分子）の構造'!M$44</f>
        <v>1660</v>
      </c>
      <c r="O63" s="181"/>
      <c r="P63" s="181"/>
    </row>
    <row r="64" spans="1:16" x14ac:dyDescent="0.15">
      <c r="A64" s="181" t="s">
        <v>33</v>
      </c>
      <c r="B64" s="181">
        <f>'将来負担比率（分子）の構造'!I$43</f>
        <v>6276</v>
      </c>
      <c r="C64" s="181"/>
      <c r="D64" s="181"/>
      <c r="E64" s="181">
        <f>'将来負担比率（分子）の構造'!J$43</f>
        <v>6137</v>
      </c>
      <c r="F64" s="181"/>
      <c r="G64" s="181"/>
      <c r="H64" s="181">
        <f>'将来負担比率（分子）の構造'!K$43</f>
        <v>6193</v>
      </c>
      <c r="I64" s="181"/>
      <c r="J64" s="181"/>
      <c r="K64" s="181">
        <f>'将来負担比率（分子）の構造'!L$43</f>
        <v>5986</v>
      </c>
      <c r="L64" s="181"/>
      <c r="M64" s="181"/>
      <c r="N64" s="181">
        <f>'将来負担比率（分子）の構造'!M$43</f>
        <v>5929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12069</v>
      </c>
      <c r="C66" s="181"/>
      <c r="D66" s="181"/>
      <c r="E66" s="181">
        <f>'将来負担比率（分子）の構造'!J$41</f>
        <v>11801</v>
      </c>
      <c r="F66" s="181"/>
      <c r="G66" s="181"/>
      <c r="H66" s="181">
        <f>'将来負担比率（分子）の構造'!K$41</f>
        <v>11660</v>
      </c>
      <c r="I66" s="181"/>
      <c r="J66" s="181"/>
      <c r="K66" s="181">
        <f>'将来負担比率（分子）の構造'!L$41</f>
        <v>11657</v>
      </c>
      <c r="L66" s="181"/>
      <c r="M66" s="181"/>
      <c r="N66" s="181">
        <f>'将来負担比率（分子）の構造'!M$41</f>
        <v>11474</v>
      </c>
      <c r="O66" s="181"/>
      <c r="P66" s="181"/>
    </row>
    <row r="67" spans="1:16" x14ac:dyDescent="0.15">
      <c r="A67" s="181" t="s">
        <v>75</v>
      </c>
      <c r="B67" s="181" t="e">
        <f>NA()</f>
        <v>#N/A</v>
      </c>
      <c r="C67" s="181">
        <f>IF(ISNUMBER('将来負担比率（分子）の構造'!I$53), IF('将来負担比率（分子）の構造'!I$53 &lt; 0, 0, '将来負担比率（分子）の構造'!I$53), NA())</f>
        <v>3539</v>
      </c>
      <c r="D67" s="181" t="e">
        <f>NA()</f>
        <v>#N/A</v>
      </c>
      <c r="E67" s="181" t="e">
        <f>NA()</f>
        <v>#N/A</v>
      </c>
      <c r="F67" s="181">
        <f>IF(ISNUMBER('将来負担比率（分子）の構造'!J$53), IF('将来負担比率（分子）の構造'!J$53 &lt; 0, 0, '将来負担比率（分子）の構造'!J$53), NA())</f>
        <v>2460</v>
      </c>
      <c r="G67" s="181" t="e">
        <f>NA()</f>
        <v>#N/A</v>
      </c>
      <c r="H67" s="181" t="e">
        <f>NA()</f>
        <v>#N/A</v>
      </c>
      <c r="I67" s="181">
        <f>IF(ISNUMBER('将来負担比率（分子）の構造'!K$53), IF('将来負担比率（分子）の構造'!K$53 &lt; 0, 0, '将来負担比率（分子）の構造'!K$53), NA())</f>
        <v>2252</v>
      </c>
      <c r="J67" s="181" t="e">
        <f>NA()</f>
        <v>#N/A</v>
      </c>
      <c r="K67" s="181" t="e">
        <f>NA()</f>
        <v>#N/A</v>
      </c>
      <c r="L67" s="181">
        <f>IF(ISNUMBER('将来負担比率（分子）の構造'!L$53), IF('将来負担比率（分子）の構造'!L$53 &lt; 0, 0, '将来負担比率（分子）の構造'!L$53), NA())</f>
        <v>2215</v>
      </c>
      <c r="M67" s="181" t="e">
        <f>NA()</f>
        <v>#N/A</v>
      </c>
      <c r="N67" s="181" t="e">
        <f>NA()</f>
        <v>#N/A</v>
      </c>
      <c r="O67" s="181">
        <f>IF(ISNUMBER('将来負担比率（分子）の構造'!M$53), IF('将来負担比率（分子）の構造'!M$53 &lt; 0, 0, '将来負担比率（分子）の構造'!M$53), NA())</f>
        <v>2304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1233</v>
      </c>
      <c r="C72" s="185">
        <f>基金残高に係る経年分析!G55</f>
        <v>1055</v>
      </c>
      <c r="D72" s="185">
        <f>基金残高に係る経年分析!H55</f>
        <v>807</v>
      </c>
    </row>
    <row r="73" spans="1:16" x14ac:dyDescent="0.15">
      <c r="A73" s="184" t="s">
        <v>78</v>
      </c>
      <c r="B73" s="185">
        <f>基金残高に係る経年分析!F56</f>
        <v>784</v>
      </c>
      <c r="C73" s="185">
        <f>基金残高に係る経年分析!G56</f>
        <v>615</v>
      </c>
      <c r="D73" s="185">
        <f>基金残高に係る経年分析!H56</f>
        <v>616</v>
      </c>
    </row>
    <row r="74" spans="1:16" x14ac:dyDescent="0.15">
      <c r="A74" s="184" t="s">
        <v>79</v>
      </c>
      <c r="B74" s="185">
        <f>基金残高に係る経年分析!F57</f>
        <v>770</v>
      </c>
      <c r="C74" s="185">
        <f>基金残高に係る経年分析!G57</f>
        <v>1008</v>
      </c>
      <c r="D74" s="185">
        <f>基金残高に係る経年分析!H57</f>
        <v>681</v>
      </c>
    </row>
  </sheetData>
  <sheetProtection algorithmName="SHA-512" hashValue="2Kjd9LPgSRKgm41Ti7noDSqlpnR7D1m79/qqE+kC7m8cRWlRy9l9gZabNnpC+pUubUErAo9uDGOsMwBCOOChOQ==" saltValue="Iltl4SRWQHXWdJ1LIbAg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7014438</v>
      </c>
      <c r="S5" s="675"/>
      <c r="T5" s="675"/>
      <c r="U5" s="675"/>
      <c r="V5" s="675"/>
      <c r="W5" s="675"/>
      <c r="X5" s="675"/>
      <c r="Y5" s="676"/>
      <c r="Z5" s="677">
        <v>30.5</v>
      </c>
      <c r="AA5" s="677"/>
      <c r="AB5" s="677"/>
      <c r="AC5" s="677"/>
      <c r="AD5" s="678">
        <v>6486274</v>
      </c>
      <c r="AE5" s="678"/>
      <c r="AF5" s="678"/>
      <c r="AG5" s="678"/>
      <c r="AH5" s="678"/>
      <c r="AI5" s="678"/>
      <c r="AJ5" s="678"/>
      <c r="AK5" s="678"/>
      <c r="AL5" s="679">
        <v>69.7</v>
      </c>
      <c r="AM5" s="680"/>
      <c r="AN5" s="680"/>
      <c r="AO5" s="681"/>
      <c r="AP5" s="671" t="s">
        <v>225</v>
      </c>
      <c r="AQ5" s="672"/>
      <c r="AR5" s="672"/>
      <c r="AS5" s="672"/>
      <c r="AT5" s="672"/>
      <c r="AU5" s="672"/>
      <c r="AV5" s="672"/>
      <c r="AW5" s="672"/>
      <c r="AX5" s="672"/>
      <c r="AY5" s="672"/>
      <c r="AZ5" s="672"/>
      <c r="BA5" s="672"/>
      <c r="BB5" s="672"/>
      <c r="BC5" s="672"/>
      <c r="BD5" s="672"/>
      <c r="BE5" s="672"/>
      <c r="BF5" s="673"/>
      <c r="BG5" s="685">
        <v>6486274</v>
      </c>
      <c r="BH5" s="686"/>
      <c r="BI5" s="686"/>
      <c r="BJ5" s="686"/>
      <c r="BK5" s="686"/>
      <c r="BL5" s="686"/>
      <c r="BM5" s="686"/>
      <c r="BN5" s="687"/>
      <c r="BO5" s="688">
        <v>92.5</v>
      </c>
      <c r="BP5" s="688"/>
      <c r="BQ5" s="688"/>
      <c r="BR5" s="688"/>
      <c r="BS5" s="689">
        <v>29459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118818</v>
      </c>
      <c r="S6" s="686"/>
      <c r="T6" s="686"/>
      <c r="U6" s="686"/>
      <c r="V6" s="686"/>
      <c r="W6" s="686"/>
      <c r="X6" s="686"/>
      <c r="Y6" s="687"/>
      <c r="Z6" s="688">
        <v>0.5</v>
      </c>
      <c r="AA6" s="688"/>
      <c r="AB6" s="688"/>
      <c r="AC6" s="688"/>
      <c r="AD6" s="689">
        <v>118818</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6486274</v>
      </c>
      <c r="BH6" s="686"/>
      <c r="BI6" s="686"/>
      <c r="BJ6" s="686"/>
      <c r="BK6" s="686"/>
      <c r="BL6" s="686"/>
      <c r="BM6" s="686"/>
      <c r="BN6" s="687"/>
      <c r="BO6" s="688">
        <v>92.5</v>
      </c>
      <c r="BP6" s="688"/>
      <c r="BQ6" s="688"/>
      <c r="BR6" s="688"/>
      <c r="BS6" s="689">
        <v>29459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179355</v>
      </c>
      <c r="CS6" s="686"/>
      <c r="CT6" s="686"/>
      <c r="CU6" s="686"/>
      <c r="CV6" s="686"/>
      <c r="CW6" s="686"/>
      <c r="CX6" s="686"/>
      <c r="CY6" s="687"/>
      <c r="CZ6" s="679">
        <v>0.8</v>
      </c>
      <c r="DA6" s="680"/>
      <c r="DB6" s="680"/>
      <c r="DC6" s="699"/>
      <c r="DD6" s="694" t="s">
        <v>128</v>
      </c>
      <c r="DE6" s="686"/>
      <c r="DF6" s="686"/>
      <c r="DG6" s="686"/>
      <c r="DH6" s="686"/>
      <c r="DI6" s="686"/>
      <c r="DJ6" s="686"/>
      <c r="DK6" s="686"/>
      <c r="DL6" s="686"/>
      <c r="DM6" s="686"/>
      <c r="DN6" s="686"/>
      <c r="DO6" s="686"/>
      <c r="DP6" s="687"/>
      <c r="DQ6" s="694">
        <v>179336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7399</v>
      </c>
      <c r="S7" s="686"/>
      <c r="T7" s="686"/>
      <c r="U7" s="686"/>
      <c r="V7" s="686"/>
      <c r="W7" s="686"/>
      <c r="X7" s="686"/>
      <c r="Y7" s="687"/>
      <c r="Z7" s="688">
        <v>0</v>
      </c>
      <c r="AA7" s="688"/>
      <c r="AB7" s="688"/>
      <c r="AC7" s="688"/>
      <c r="AD7" s="689">
        <v>7399</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3272173</v>
      </c>
      <c r="BH7" s="686"/>
      <c r="BI7" s="686"/>
      <c r="BJ7" s="686"/>
      <c r="BK7" s="686"/>
      <c r="BL7" s="686"/>
      <c r="BM7" s="686"/>
      <c r="BN7" s="687"/>
      <c r="BO7" s="688">
        <v>46.6</v>
      </c>
      <c r="BP7" s="688"/>
      <c r="BQ7" s="688"/>
      <c r="BR7" s="688"/>
      <c r="BS7" s="689">
        <v>29459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6934895</v>
      </c>
      <c r="CS7" s="686"/>
      <c r="CT7" s="686"/>
      <c r="CU7" s="686"/>
      <c r="CV7" s="686"/>
      <c r="CW7" s="686"/>
      <c r="CX7" s="686"/>
      <c r="CY7" s="687"/>
      <c r="CZ7" s="688">
        <v>32</v>
      </c>
      <c r="DA7" s="688"/>
      <c r="DB7" s="688"/>
      <c r="DC7" s="688"/>
      <c r="DD7" s="694">
        <v>67742</v>
      </c>
      <c r="DE7" s="686"/>
      <c r="DF7" s="686"/>
      <c r="DG7" s="686"/>
      <c r="DH7" s="686"/>
      <c r="DI7" s="686"/>
      <c r="DJ7" s="686"/>
      <c r="DK7" s="686"/>
      <c r="DL7" s="686"/>
      <c r="DM7" s="686"/>
      <c r="DN7" s="686"/>
      <c r="DO7" s="686"/>
      <c r="DP7" s="687"/>
      <c r="DQ7" s="694">
        <v>1844579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43348</v>
      </c>
      <c r="S8" s="686"/>
      <c r="T8" s="686"/>
      <c r="U8" s="686"/>
      <c r="V8" s="686"/>
      <c r="W8" s="686"/>
      <c r="X8" s="686"/>
      <c r="Y8" s="687"/>
      <c r="Z8" s="688">
        <v>0.2</v>
      </c>
      <c r="AA8" s="688"/>
      <c r="AB8" s="688"/>
      <c r="AC8" s="688"/>
      <c r="AD8" s="689">
        <v>43348</v>
      </c>
      <c r="AE8" s="689"/>
      <c r="AF8" s="689"/>
      <c r="AG8" s="689"/>
      <c r="AH8" s="689"/>
      <c r="AI8" s="689"/>
      <c r="AJ8" s="689"/>
      <c r="AK8" s="689"/>
      <c r="AL8" s="690">
        <v>0.5</v>
      </c>
      <c r="AM8" s="691"/>
      <c r="AN8" s="691"/>
      <c r="AO8" s="692"/>
      <c r="AP8" s="682" t="s">
        <v>236</v>
      </c>
      <c r="AQ8" s="683"/>
      <c r="AR8" s="683"/>
      <c r="AS8" s="683"/>
      <c r="AT8" s="683"/>
      <c r="AU8" s="683"/>
      <c r="AV8" s="683"/>
      <c r="AW8" s="683"/>
      <c r="AX8" s="683"/>
      <c r="AY8" s="683"/>
      <c r="AZ8" s="683"/>
      <c r="BA8" s="683"/>
      <c r="BB8" s="683"/>
      <c r="BC8" s="683"/>
      <c r="BD8" s="683"/>
      <c r="BE8" s="683"/>
      <c r="BF8" s="684"/>
      <c r="BG8" s="685">
        <v>89838</v>
      </c>
      <c r="BH8" s="686"/>
      <c r="BI8" s="686"/>
      <c r="BJ8" s="686"/>
      <c r="BK8" s="686"/>
      <c r="BL8" s="686"/>
      <c r="BM8" s="686"/>
      <c r="BN8" s="687"/>
      <c r="BO8" s="688">
        <v>1.3</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6298799</v>
      </c>
      <c r="CS8" s="686"/>
      <c r="CT8" s="686"/>
      <c r="CU8" s="686"/>
      <c r="CV8" s="686"/>
      <c r="CW8" s="686"/>
      <c r="CX8" s="686"/>
      <c r="CY8" s="687"/>
      <c r="CZ8" s="688">
        <v>29.1</v>
      </c>
      <c r="DA8" s="688"/>
      <c r="DB8" s="688"/>
      <c r="DC8" s="688"/>
      <c r="DD8" s="694">
        <v>64228</v>
      </c>
      <c r="DE8" s="686"/>
      <c r="DF8" s="686"/>
      <c r="DG8" s="686"/>
      <c r="DH8" s="686"/>
      <c r="DI8" s="686"/>
      <c r="DJ8" s="686"/>
      <c r="DK8" s="686"/>
      <c r="DL8" s="686"/>
      <c r="DM8" s="686"/>
      <c r="DN8" s="686"/>
      <c r="DO8" s="686"/>
      <c r="DP8" s="687"/>
      <c r="DQ8" s="694">
        <v>3400594</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40973</v>
      </c>
      <c r="S9" s="686"/>
      <c r="T9" s="686"/>
      <c r="U9" s="686"/>
      <c r="V9" s="686"/>
      <c r="W9" s="686"/>
      <c r="X9" s="686"/>
      <c r="Y9" s="687"/>
      <c r="Z9" s="688">
        <v>0.2</v>
      </c>
      <c r="AA9" s="688"/>
      <c r="AB9" s="688"/>
      <c r="AC9" s="688"/>
      <c r="AD9" s="689">
        <v>40973</v>
      </c>
      <c r="AE9" s="689"/>
      <c r="AF9" s="689"/>
      <c r="AG9" s="689"/>
      <c r="AH9" s="689"/>
      <c r="AI9" s="689"/>
      <c r="AJ9" s="689"/>
      <c r="AK9" s="689"/>
      <c r="AL9" s="690">
        <v>0.4</v>
      </c>
      <c r="AM9" s="691"/>
      <c r="AN9" s="691"/>
      <c r="AO9" s="692"/>
      <c r="AP9" s="682" t="s">
        <v>240</v>
      </c>
      <c r="AQ9" s="683"/>
      <c r="AR9" s="683"/>
      <c r="AS9" s="683"/>
      <c r="AT9" s="683"/>
      <c r="AU9" s="683"/>
      <c r="AV9" s="683"/>
      <c r="AW9" s="683"/>
      <c r="AX9" s="683"/>
      <c r="AY9" s="683"/>
      <c r="AZ9" s="683"/>
      <c r="BA9" s="683"/>
      <c r="BB9" s="683"/>
      <c r="BC9" s="683"/>
      <c r="BD9" s="683"/>
      <c r="BE9" s="683"/>
      <c r="BF9" s="684"/>
      <c r="BG9" s="685">
        <v>2903679</v>
      </c>
      <c r="BH9" s="686"/>
      <c r="BI9" s="686"/>
      <c r="BJ9" s="686"/>
      <c r="BK9" s="686"/>
      <c r="BL9" s="686"/>
      <c r="BM9" s="686"/>
      <c r="BN9" s="687"/>
      <c r="BO9" s="688">
        <v>41.4</v>
      </c>
      <c r="BP9" s="688"/>
      <c r="BQ9" s="688"/>
      <c r="BR9" s="688"/>
      <c r="BS9" s="694" t="s">
        <v>237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1371069</v>
      </c>
      <c r="CS9" s="686"/>
      <c r="CT9" s="686"/>
      <c r="CU9" s="686"/>
      <c r="CV9" s="686"/>
      <c r="CW9" s="686"/>
      <c r="CX9" s="686"/>
      <c r="CY9" s="687"/>
      <c r="CZ9" s="688">
        <v>6.3</v>
      </c>
      <c r="DA9" s="688"/>
      <c r="DB9" s="688"/>
      <c r="DC9" s="688"/>
      <c r="DD9" s="694">
        <v>9535</v>
      </c>
      <c r="DE9" s="686"/>
      <c r="DF9" s="686"/>
      <c r="DG9" s="686"/>
      <c r="DH9" s="686"/>
      <c r="DI9" s="686"/>
      <c r="DJ9" s="686"/>
      <c r="DK9" s="686"/>
      <c r="DL9" s="686"/>
      <c r="DM9" s="686"/>
      <c r="DN9" s="686"/>
      <c r="DO9" s="686"/>
      <c r="DP9" s="687"/>
      <c r="DQ9" s="694">
        <v>1317470</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237</v>
      </c>
      <c r="AE10" s="689"/>
      <c r="AF10" s="689"/>
      <c r="AG10" s="689"/>
      <c r="AH10" s="689"/>
      <c r="AI10" s="689"/>
      <c r="AJ10" s="689"/>
      <c r="AK10" s="689"/>
      <c r="AL10" s="690" t="s">
        <v>237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111608</v>
      </c>
      <c r="BH10" s="686"/>
      <c r="BI10" s="686"/>
      <c r="BJ10" s="686"/>
      <c r="BK10" s="686"/>
      <c r="BL10" s="686"/>
      <c r="BM10" s="686"/>
      <c r="BN10" s="687"/>
      <c r="BO10" s="688">
        <v>1.6</v>
      </c>
      <c r="BP10" s="688"/>
      <c r="BQ10" s="688"/>
      <c r="BR10" s="688"/>
      <c r="BS10" s="694" t="s">
        <v>237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1758</v>
      </c>
      <c r="CS10" s="686"/>
      <c r="CT10" s="686"/>
      <c r="CU10" s="686"/>
      <c r="CV10" s="686"/>
      <c r="CW10" s="686"/>
      <c r="CX10" s="686"/>
      <c r="CY10" s="687"/>
      <c r="CZ10" s="688">
        <v>0</v>
      </c>
      <c r="DA10" s="688"/>
      <c r="DB10" s="688"/>
      <c r="DC10" s="688"/>
      <c r="DD10" s="694" t="s">
        <v>237</v>
      </c>
      <c r="DE10" s="686"/>
      <c r="DF10" s="686"/>
      <c r="DG10" s="686"/>
      <c r="DH10" s="686"/>
      <c r="DI10" s="686"/>
      <c r="DJ10" s="686"/>
      <c r="DK10" s="686"/>
      <c r="DL10" s="686"/>
      <c r="DM10" s="686"/>
      <c r="DN10" s="686"/>
      <c r="DO10" s="686"/>
      <c r="DP10" s="687"/>
      <c r="DQ10" s="694">
        <v>58</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989804</v>
      </c>
      <c r="S11" s="686"/>
      <c r="T11" s="686"/>
      <c r="U11" s="686"/>
      <c r="V11" s="686"/>
      <c r="W11" s="686"/>
      <c r="X11" s="686"/>
      <c r="Y11" s="687"/>
      <c r="Z11" s="690">
        <v>4.3</v>
      </c>
      <c r="AA11" s="691"/>
      <c r="AB11" s="691"/>
      <c r="AC11" s="703"/>
      <c r="AD11" s="694">
        <v>989804</v>
      </c>
      <c r="AE11" s="686"/>
      <c r="AF11" s="686"/>
      <c r="AG11" s="686"/>
      <c r="AH11" s="686"/>
      <c r="AI11" s="686"/>
      <c r="AJ11" s="686"/>
      <c r="AK11" s="687"/>
      <c r="AL11" s="690">
        <v>10.6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167048</v>
      </c>
      <c r="BH11" s="686"/>
      <c r="BI11" s="686"/>
      <c r="BJ11" s="686"/>
      <c r="BK11" s="686"/>
      <c r="BL11" s="686"/>
      <c r="BM11" s="686"/>
      <c r="BN11" s="687"/>
      <c r="BO11" s="688">
        <v>2.4</v>
      </c>
      <c r="BP11" s="688"/>
      <c r="BQ11" s="688"/>
      <c r="BR11" s="688"/>
      <c r="BS11" s="694">
        <v>29459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176796</v>
      </c>
      <c r="CS11" s="686"/>
      <c r="CT11" s="686"/>
      <c r="CU11" s="686"/>
      <c r="CV11" s="686"/>
      <c r="CW11" s="686"/>
      <c r="CX11" s="686"/>
      <c r="CY11" s="687"/>
      <c r="CZ11" s="688">
        <v>0.8</v>
      </c>
      <c r="DA11" s="688"/>
      <c r="DB11" s="688"/>
      <c r="DC11" s="688"/>
      <c r="DD11" s="694">
        <v>77343</v>
      </c>
      <c r="DE11" s="686"/>
      <c r="DF11" s="686"/>
      <c r="DG11" s="686"/>
      <c r="DH11" s="686"/>
      <c r="DI11" s="686"/>
      <c r="DJ11" s="686"/>
      <c r="DK11" s="686"/>
      <c r="DL11" s="686"/>
      <c r="DM11" s="686"/>
      <c r="DN11" s="686"/>
      <c r="DO11" s="686"/>
      <c r="DP11" s="687"/>
      <c r="DQ11" s="694">
        <v>119464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237</v>
      </c>
      <c r="AA12" s="688"/>
      <c r="AB12" s="688"/>
      <c r="AC12" s="688"/>
      <c r="AD12" s="689" t="s">
        <v>237</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2850499</v>
      </c>
      <c r="BH12" s="686"/>
      <c r="BI12" s="686"/>
      <c r="BJ12" s="686"/>
      <c r="BK12" s="686"/>
      <c r="BL12" s="686"/>
      <c r="BM12" s="686"/>
      <c r="BN12" s="687"/>
      <c r="BO12" s="688">
        <v>40.6</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678520</v>
      </c>
      <c r="CS12" s="686"/>
      <c r="CT12" s="686"/>
      <c r="CU12" s="686"/>
      <c r="CV12" s="686"/>
      <c r="CW12" s="686"/>
      <c r="CX12" s="686"/>
      <c r="CY12" s="687"/>
      <c r="CZ12" s="688">
        <v>3.1</v>
      </c>
      <c r="DA12" s="688"/>
      <c r="DB12" s="688"/>
      <c r="DC12" s="688"/>
      <c r="DD12" s="694">
        <v>23294</v>
      </c>
      <c r="DE12" s="686"/>
      <c r="DF12" s="686"/>
      <c r="DG12" s="686"/>
      <c r="DH12" s="686"/>
      <c r="DI12" s="686"/>
      <c r="DJ12" s="686"/>
      <c r="DK12" s="686"/>
      <c r="DL12" s="686"/>
      <c r="DM12" s="686"/>
      <c r="DN12" s="686"/>
      <c r="DO12" s="686"/>
      <c r="DP12" s="687"/>
      <c r="DQ12" s="694">
        <v>449805</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237</v>
      </c>
      <c r="AE13" s="689"/>
      <c r="AF13" s="689"/>
      <c r="AG13" s="689"/>
      <c r="AH13" s="689"/>
      <c r="AI13" s="689"/>
      <c r="AJ13" s="689"/>
      <c r="AK13" s="689"/>
      <c r="AL13" s="690" t="s">
        <v>237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2847292</v>
      </c>
      <c r="BH13" s="686"/>
      <c r="BI13" s="686"/>
      <c r="BJ13" s="686"/>
      <c r="BK13" s="686"/>
      <c r="BL13" s="686"/>
      <c r="BM13" s="686"/>
      <c r="BN13" s="687"/>
      <c r="BO13" s="688">
        <v>40.6</v>
      </c>
      <c r="BP13" s="688"/>
      <c r="BQ13" s="688"/>
      <c r="BR13" s="688"/>
      <c r="BS13" s="694" t="s">
        <v>237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1599600</v>
      </c>
      <c r="CS13" s="686"/>
      <c r="CT13" s="686"/>
      <c r="CU13" s="686"/>
      <c r="CV13" s="686"/>
      <c r="CW13" s="686"/>
      <c r="CX13" s="686"/>
      <c r="CY13" s="687"/>
      <c r="CZ13" s="688">
        <v>7.4</v>
      </c>
      <c r="DA13" s="688"/>
      <c r="DB13" s="688"/>
      <c r="DC13" s="688"/>
      <c r="DD13" s="694">
        <v>680965</v>
      </c>
      <c r="DE13" s="686"/>
      <c r="DF13" s="686"/>
      <c r="DG13" s="686"/>
      <c r="DH13" s="686"/>
      <c r="DI13" s="686"/>
      <c r="DJ13" s="686"/>
      <c r="DK13" s="686"/>
      <c r="DL13" s="686"/>
      <c r="DM13" s="686"/>
      <c r="DN13" s="686"/>
      <c r="DO13" s="686"/>
      <c r="DP13" s="687"/>
      <c r="DQ13" s="694">
        <v>1142208</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89346</v>
      </c>
      <c r="BH14" s="686"/>
      <c r="BI14" s="686"/>
      <c r="BJ14" s="686"/>
      <c r="BK14" s="686"/>
      <c r="BL14" s="686"/>
      <c r="BM14" s="686"/>
      <c r="BN14" s="687"/>
      <c r="BO14" s="688">
        <v>1.3</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542338</v>
      </c>
      <c r="CS14" s="686"/>
      <c r="CT14" s="686"/>
      <c r="CU14" s="686"/>
      <c r="CV14" s="686"/>
      <c r="CW14" s="686"/>
      <c r="CX14" s="686"/>
      <c r="CY14" s="687"/>
      <c r="CZ14" s="688">
        <v>2.5</v>
      </c>
      <c r="DA14" s="688"/>
      <c r="DB14" s="688"/>
      <c r="DC14" s="688"/>
      <c r="DD14" s="694">
        <v>32564</v>
      </c>
      <c r="DE14" s="686"/>
      <c r="DF14" s="686"/>
      <c r="DG14" s="686"/>
      <c r="DH14" s="686"/>
      <c r="DI14" s="686"/>
      <c r="DJ14" s="686"/>
      <c r="DK14" s="686"/>
      <c r="DL14" s="686"/>
      <c r="DM14" s="686"/>
      <c r="DN14" s="686"/>
      <c r="DO14" s="686"/>
      <c r="DP14" s="687"/>
      <c r="DQ14" s="694">
        <v>508089</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128</v>
      </c>
      <c r="AA15" s="688"/>
      <c r="AB15" s="688"/>
      <c r="AC15" s="688"/>
      <c r="AD15" s="689" t="s">
        <v>237</v>
      </c>
      <c r="AE15" s="689"/>
      <c r="AF15" s="689"/>
      <c r="AG15" s="689"/>
      <c r="AH15" s="689"/>
      <c r="AI15" s="689"/>
      <c r="AJ15" s="689"/>
      <c r="AK15" s="689"/>
      <c r="AL15" s="690" t="s">
        <v>237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274256</v>
      </c>
      <c r="BH15" s="686"/>
      <c r="BI15" s="686"/>
      <c r="BJ15" s="686"/>
      <c r="BK15" s="686"/>
      <c r="BL15" s="686"/>
      <c r="BM15" s="686"/>
      <c r="BN15" s="687"/>
      <c r="BO15" s="688">
        <v>3.9</v>
      </c>
      <c r="BP15" s="688"/>
      <c r="BQ15" s="688"/>
      <c r="BR15" s="688"/>
      <c r="BS15" s="694" t="s">
        <v>237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2660839</v>
      </c>
      <c r="CS15" s="686"/>
      <c r="CT15" s="686"/>
      <c r="CU15" s="686"/>
      <c r="CV15" s="686"/>
      <c r="CW15" s="686"/>
      <c r="CX15" s="686"/>
      <c r="CY15" s="687"/>
      <c r="CZ15" s="688">
        <v>12.3</v>
      </c>
      <c r="DA15" s="688"/>
      <c r="DB15" s="688"/>
      <c r="DC15" s="688"/>
      <c r="DD15" s="694">
        <v>547882</v>
      </c>
      <c r="DE15" s="686"/>
      <c r="DF15" s="686"/>
      <c r="DG15" s="686"/>
      <c r="DH15" s="686"/>
      <c r="DI15" s="686"/>
      <c r="DJ15" s="686"/>
      <c r="DK15" s="686"/>
      <c r="DL15" s="686"/>
      <c r="DM15" s="686"/>
      <c r="DN15" s="686"/>
      <c r="DO15" s="686"/>
      <c r="DP15" s="687"/>
      <c r="DQ15" s="694">
        <v>1337723</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23389</v>
      </c>
      <c r="S16" s="686"/>
      <c r="T16" s="686"/>
      <c r="U16" s="686"/>
      <c r="V16" s="686"/>
      <c r="W16" s="686"/>
      <c r="X16" s="686"/>
      <c r="Y16" s="687"/>
      <c r="Z16" s="688">
        <v>0.1</v>
      </c>
      <c r="AA16" s="688"/>
      <c r="AB16" s="688"/>
      <c r="AC16" s="688"/>
      <c r="AD16" s="689">
        <v>23389</v>
      </c>
      <c r="AE16" s="689"/>
      <c r="AF16" s="689"/>
      <c r="AG16" s="689"/>
      <c r="AH16" s="689"/>
      <c r="AI16" s="689"/>
      <c r="AJ16" s="689"/>
      <c r="AK16" s="689"/>
      <c r="AL16" s="690">
        <v>0.3</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237</v>
      </c>
      <c r="CS16" s="686"/>
      <c r="CT16" s="686"/>
      <c r="CU16" s="686"/>
      <c r="CV16" s="686"/>
      <c r="CW16" s="686"/>
      <c r="CX16" s="686"/>
      <c r="CY16" s="687"/>
      <c r="CZ16" s="688" t="s">
        <v>237</v>
      </c>
      <c r="DA16" s="688"/>
      <c r="DB16" s="688"/>
      <c r="DC16" s="688"/>
      <c r="DD16" s="694" t="s">
        <v>128</v>
      </c>
      <c r="DE16" s="686"/>
      <c r="DF16" s="686"/>
      <c r="DG16" s="686"/>
      <c r="DH16" s="686"/>
      <c r="DI16" s="686"/>
      <c r="DJ16" s="686"/>
      <c r="DK16" s="686"/>
      <c r="DL16" s="686"/>
      <c r="DM16" s="686"/>
      <c r="DN16" s="686"/>
      <c r="DO16" s="686"/>
      <c r="DP16" s="687"/>
      <c r="DQ16" s="694" t="s">
        <v>237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21632</v>
      </c>
      <c r="S17" s="686"/>
      <c r="T17" s="686"/>
      <c r="U17" s="686"/>
      <c r="V17" s="686"/>
      <c r="W17" s="686"/>
      <c r="X17" s="686"/>
      <c r="Y17" s="687"/>
      <c r="Z17" s="688">
        <v>0.1</v>
      </c>
      <c r="AA17" s="688"/>
      <c r="AB17" s="688"/>
      <c r="AC17" s="688"/>
      <c r="AD17" s="689">
        <v>21632</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1194963</v>
      </c>
      <c r="CS17" s="686"/>
      <c r="CT17" s="686"/>
      <c r="CU17" s="686"/>
      <c r="CV17" s="686"/>
      <c r="CW17" s="686"/>
      <c r="CX17" s="686"/>
      <c r="CY17" s="687"/>
      <c r="CZ17" s="688">
        <v>5.5</v>
      </c>
      <c r="DA17" s="688"/>
      <c r="DB17" s="688"/>
      <c r="DC17" s="688"/>
      <c r="DD17" s="694" t="s">
        <v>128</v>
      </c>
      <c r="DE17" s="686"/>
      <c r="DF17" s="686"/>
      <c r="DG17" s="686"/>
      <c r="DH17" s="686"/>
      <c r="DI17" s="686"/>
      <c r="DJ17" s="686"/>
      <c r="DK17" s="686"/>
      <c r="DL17" s="686"/>
      <c r="DM17" s="686"/>
      <c r="DN17" s="686"/>
      <c r="DO17" s="686"/>
      <c r="DP17" s="687"/>
      <c r="DQ17" s="694">
        <v>1194963</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60665</v>
      </c>
      <c r="S18" s="686"/>
      <c r="T18" s="686"/>
      <c r="U18" s="686"/>
      <c r="V18" s="686"/>
      <c r="W18" s="686"/>
      <c r="X18" s="686"/>
      <c r="Y18" s="687"/>
      <c r="Z18" s="688">
        <v>0.3</v>
      </c>
      <c r="AA18" s="688"/>
      <c r="AB18" s="688"/>
      <c r="AC18" s="688"/>
      <c r="AD18" s="689">
        <v>60665</v>
      </c>
      <c r="AE18" s="689"/>
      <c r="AF18" s="689"/>
      <c r="AG18" s="689"/>
      <c r="AH18" s="689"/>
      <c r="AI18" s="689"/>
      <c r="AJ18" s="689"/>
      <c r="AK18" s="689"/>
      <c r="AL18" s="690">
        <v>0.7</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46947</v>
      </c>
      <c r="S19" s="686"/>
      <c r="T19" s="686"/>
      <c r="U19" s="686"/>
      <c r="V19" s="686"/>
      <c r="W19" s="686"/>
      <c r="X19" s="686"/>
      <c r="Y19" s="687"/>
      <c r="Z19" s="688">
        <v>0.2</v>
      </c>
      <c r="AA19" s="688"/>
      <c r="AB19" s="688"/>
      <c r="AC19" s="688"/>
      <c r="AD19" s="689">
        <v>46947</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528164</v>
      </c>
      <c r="BH19" s="686"/>
      <c r="BI19" s="686"/>
      <c r="BJ19" s="686"/>
      <c r="BK19" s="686"/>
      <c r="BL19" s="686"/>
      <c r="BM19" s="686"/>
      <c r="BN19" s="687"/>
      <c r="BO19" s="688">
        <v>7.5</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11078</v>
      </c>
      <c r="S20" s="686"/>
      <c r="T20" s="686"/>
      <c r="U20" s="686"/>
      <c r="V20" s="686"/>
      <c r="W20" s="686"/>
      <c r="X20" s="686"/>
      <c r="Y20" s="687"/>
      <c r="Z20" s="688">
        <v>0</v>
      </c>
      <c r="AA20" s="688"/>
      <c r="AB20" s="688"/>
      <c r="AC20" s="688"/>
      <c r="AD20" s="689">
        <v>11078</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528164</v>
      </c>
      <c r="BH20" s="686"/>
      <c r="BI20" s="686"/>
      <c r="BJ20" s="686"/>
      <c r="BK20" s="686"/>
      <c r="BL20" s="686"/>
      <c r="BM20" s="686"/>
      <c r="BN20" s="687"/>
      <c r="BO20" s="688">
        <v>7.5</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21638932</v>
      </c>
      <c r="CS20" s="686"/>
      <c r="CT20" s="686"/>
      <c r="CU20" s="686"/>
      <c r="CV20" s="686"/>
      <c r="CW20" s="686"/>
      <c r="CX20" s="686"/>
      <c r="CY20" s="687"/>
      <c r="CZ20" s="688">
        <v>100</v>
      </c>
      <c r="DA20" s="688"/>
      <c r="DB20" s="688"/>
      <c r="DC20" s="688"/>
      <c r="DD20" s="694">
        <v>1503553</v>
      </c>
      <c r="DE20" s="686"/>
      <c r="DF20" s="686"/>
      <c r="DG20" s="686"/>
      <c r="DH20" s="686"/>
      <c r="DI20" s="686"/>
      <c r="DJ20" s="686"/>
      <c r="DK20" s="686"/>
      <c r="DL20" s="686"/>
      <c r="DM20" s="686"/>
      <c r="DN20" s="686"/>
      <c r="DO20" s="686"/>
      <c r="DP20" s="687"/>
      <c r="DQ20" s="694">
        <v>11494289</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2640</v>
      </c>
      <c r="S21" s="686"/>
      <c r="T21" s="686"/>
      <c r="U21" s="686"/>
      <c r="V21" s="686"/>
      <c r="W21" s="686"/>
      <c r="X21" s="686"/>
      <c r="Y21" s="687"/>
      <c r="Z21" s="688">
        <v>0</v>
      </c>
      <c r="AA21" s="688"/>
      <c r="AB21" s="688"/>
      <c r="AC21" s="688"/>
      <c r="AD21" s="689">
        <v>2640</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1624210</v>
      </c>
      <c r="S22" s="686"/>
      <c r="T22" s="686"/>
      <c r="U22" s="686"/>
      <c r="V22" s="686"/>
      <c r="W22" s="686"/>
      <c r="X22" s="686"/>
      <c r="Y22" s="687"/>
      <c r="Z22" s="688">
        <v>7.1</v>
      </c>
      <c r="AA22" s="688"/>
      <c r="AB22" s="688"/>
      <c r="AC22" s="688"/>
      <c r="AD22" s="689">
        <v>1439450</v>
      </c>
      <c r="AE22" s="689"/>
      <c r="AF22" s="689"/>
      <c r="AG22" s="689"/>
      <c r="AH22" s="689"/>
      <c r="AI22" s="689"/>
      <c r="AJ22" s="689"/>
      <c r="AK22" s="689"/>
      <c r="AL22" s="690">
        <v>15.5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1439450</v>
      </c>
      <c r="S23" s="686"/>
      <c r="T23" s="686"/>
      <c r="U23" s="686"/>
      <c r="V23" s="686"/>
      <c r="W23" s="686"/>
      <c r="X23" s="686"/>
      <c r="Y23" s="687"/>
      <c r="Z23" s="688">
        <v>6.3</v>
      </c>
      <c r="AA23" s="688"/>
      <c r="AB23" s="688"/>
      <c r="AC23" s="688"/>
      <c r="AD23" s="689">
        <v>1439450</v>
      </c>
      <c r="AE23" s="689"/>
      <c r="AF23" s="689"/>
      <c r="AG23" s="689"/>
      <c r="AH23" s="689"/>
      <c r="AI23" s="689"/>
      <c r="AJ23" s="689"/>
      <c r="AK23" s="689"/>
      <c r="AL23" s="690">
        <v>15.5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528164</v>
      </c>
      <c r="BH23" s="686"/>
      <c r="BI23" s="686"/>
      <c r="BJ23" s="686"/>
      <c r="BK23" s="686"/>
      <c r="BL23" s="686"/>
      <c r="BM23" s="686"/>
      <c r="BN23" s="687"/>
      <c r="BO23" s="688">
        <v>7.5</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184760</v>
      </c>
      <c r="S24" s="686"/>
      <c r="T24" s="686"/>
      <c r="U24" s="686"/>
      <c r="V24" s="686"/>
      <c r="W24" s="686"/>
      <c r="X24" s="686"/>
      <c r="Y24" s="687"/>
      <c r="Z24" s="688">
        <v>0.8</v>
      </c>
      <c r="AA24" s="688"/>
      <c r="AB24" s="688"/>
      <c r="AC24" s="688"/>
      <c r="AD24" s="689" t="s">
        <v>237</v>
      </c>
      <c r="AE24" s="689"/>
      <c r="AF24" s="689"/>
      <c r="AG24" s="689"/>
      <c r="AH24" s="689"/>
      <c r="AI24" s="689"/>
      <c r="AJ24" s="689"/>
      <c r="AK24" s="689"/>
      <c r="AL24" s="690" t="s">
        <v>237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128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8152741</v>
      </c>
      <c r="CS24" s="675"/>
      <c r="CT24" s="675"/>
      <c r="CU24" s="675"/>
      <c r="CV24" s="675"/>
      <c r="CW24" s="675"/>
      <c r="CX24" s="675"/>
      <c r="CY24" s="676"/>
      <c r="CZ24" s="679">
        <v>37.700000000000003</v>
      </c>
      <c r="DA24" s="680"/>
      <c r="DB24" s="680"/>
      <c r="DC24" s="699"/>
      <c r="DD24" s="724">
        <v>5293167</v>
      </c>
      <c r="DE24" s="675"/>
      <c r="DF24" s="675"/>
      <c r="DG24" s="675"/>
      <c r="DH24" s="675"/>
      <c r="DI24" s="675"/>
      <c r="DJ24" s="675"/>
      <c r="DK24" s="676"/>
      <c r="DL24" s="724">
        <v>5174757</v>
      </c>
      <c r="DM24" s="675"/>
      <c r="DN24" s="675"/>
      <c r="DO24" s="675"/>
      <c r="DP24" s="675"/>
      <c r="DQ24" s="675"/>
      <c r="DR24" s="675"/>
      <c r="DS24" s="675"/>
      <c r="DT24" s="675"/>
      <c r="DU24" s="675"/>
      <c r="DV24" s="676"/>
      <c r="DW24" s="679">
        <v>52.2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3256845</v>
      </c>
      <c r="CS25" s="721"/>
      <c r="CT25" s="721"/>
      <c r="CU25" s="721"/>
      <c r="CV25" s="721"/>
      <c r="CW25" s="721"/>
      <c r="CX25" s="721"/>
      <c r="CY25" s="722"/>
      <c r="CZ25" s="690">
        <v>15.1</v>
      </c>
      <c r="DA25" s="719"/>
      <c r="DB25" s="719"/>
      <c r="DC25" s="723"/>
      <c r="DD25" s="694">
        <v>2928737</v>
      </c>
      <c r="DE25" s="721"/>
      <c r="DF25" s="721"/>
      <c r="DG25" s="721"/>
      <c r="DH25" s="721"/>
      <c r="DI25" s="721"/>
      <c r="DJ25" s="721"/>
      <c r="DK25" s="722"/>
      <c r="DL25" s="694">
        <v>2904477</v>
      </c>
      <c r="DM25" s="721"/>
      <c r="DN25" s="721"/>
      <c r="DO25" s="721"/>
      <c r="DP25" s="721"/>
      <c r="DQ25" s="721"/>
      <c r="DR25" s="721"/>
      <c r="DS25" s="721"/>
      <c r="DT25" s="721"/>
      <c r="DU25" s="721"/>
      <c r="DV25" s="722"/>
      <c r="DW25" s="690">
        <v>29.3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9944676</v>
      </c>
      <c r="S26" s="686"/>
      <c r="T26" s="686"/>
      <c r="U26" s="686"/>
      <c r="V26" s="686"/>
      <c r="W26" s="686"/>
      <c r="X26" s="686"/>
      <c r="Y26" s="687"/>
      <c r="Z26" s="688">
        <v>43.3</v>
      </c>
      <c r="AA26" s="688"/>
      <c r="AB26" s="688"/>
      <c r="AC26" s="688"/>
      <c r="AD26" s="689">
        <v>9231752</v>
      </c>
      <c r="AE26" s="689"/>
      <c r="AF26" s="689"/>
      <c r="AG26" s="689"/>
      <c r="AH26" s="689"/>
      <c r="AI26" s="689"/>
      <c r="AJ26" s="689"/>
      <c r="AK26" s="689"/>
      <c r="AL26" s="690">
        <v>99.2</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128</v>
      </c>
      <c r="BP26" s="688"/>
      <c r="BQ26" s="688"/>
      <c r="BR26" s="688"/>
      <c r="BS26" s="694" t="s">
        <v>237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1915888</v>
      </c>
      <c r="CS26" s="686"/>
      <c r="CT26" s="686"/>
      <c r="CU26" s="686"/>
      <c r="CV26" s="686"/>
      <c r="CW26" s="686"/>
      <c r="CX26" s="686"/>
      <c r="CY26" s="687"/>
      <c r="CZ26" s="690">
        <v>8.9</v>
      </c>
      <c r="DA26" s="719"/>
      <c r="DB26" s="719"/>
      <c r="DC26" s="723"/>
      <c r="DD26" s="694">
        <v>1700525</v>
      </c>
      <c r="DE26" s="686"/>
      <c r="DF26" s="686"/>
      <c r="DG26" s="686"/>
      <c r="DH26" s="686"/>
      <c r="DI26" s="686"/>
      <c r="DJ26" s="686"/>
      <c r="DK26" s="687"/>
      <c r="DL26" s="694" t="s">
        <v>237</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7409</v>
      </c>
      <c r="S27" s="686"/>
      <c r="T27" s="686"/>
      <c r="U27" s="686"/>
      <c r="V27" s="686"/>
      <c r="W27" s="686"/>
      <c r="X27" s="686"/>
      <c r="Y27" s="687"/>
      <c r="Z27" s="688">
        <v>0</v>
      </c>
      <c r="AA27" s="688"/>
      <c r="AB27" s="688"/>
      <c r="AC27" s="688"/>
      <c r="AD27" s="689">
        <v>7409</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7014438</v>
      </c>
      <c r="BH27" s="686"/>
      <c r="BI27" s="686"/>
      <c r="BJ27" s="686"/>
      <c r="BK27" s="686"/>
      <c r="BL27" s="686"/>
      <c r="BM27" s="686"/>
      <c r="BN27" s="687"/>
      <c r="BO27" s="688">
        <v>100</v>
      </c>
      <c r="BP27" s="688"/>
      <c r="BQ27" s="688"/>
      <c r="BR27" s="688"/>
      <c r="BS27" s="694">
        <v>29459</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3700933</v>
      </c>
      <c r="CS27" s="721"/>
      <c r="CT27" s="721"/>
      <c r="CU27" s="721"/>
      <c r="CV27" s="721"/>
      <c r="CW27" s="721"/>
      <c r="CX27" s="721"/>
      <c r="CY27" s="722"/>
      <c r="CZ27" s="690">
        <v>17.100000000000001</v>
      </c>
      <c r="DA27" s="719"/>
      <c r="DB27" s="719"/>
      <c r="DC27" s="723"/>
      <c r="DD27" s="694">
        <v>1169467</v>
      </c>
      <c r="DE27" s="721"/>
      <c r="DF27" s="721"/>
      <c r="DG27" s="721"/>
      <c r="DH27" s="721"/>
      <c r="DI27" s="721"/>
      <c r="DJ27" s="721"/>
      <c r="DK27" s="722"/>
      <c r="DL27" s="694">
        <v>1075317</v>
      </c>
      <c r="DM27" s="721"/>
      <c r="DN27" s="721"/>
      <c r="DO27" s="721"/>
      <c r="DP27" s="721"/>
      <c r="DQ27" s="721"/>
      <c r="DR27" s="721"/>
      <c r="DS27" s="721"/>
      <c r="DT27" s="721"/>
      <c r="DU27" s="721"/>
      <c r="DV27" s="722"/>
      <c r="DW27" s="690">
        <v>10.9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160507</v>
      </c>
      <c r="S28" s="686"/>
      <c r="T28" s="686"/>
      <c r="U28" s="686"/>
      <c r="V28" s="686"/>
      <c r="W28" s="686"/>
      <c r="X28" s="686"/>
      <c r="Y28" s="687"/>
      <c r="Z28" s="688">
        <v>0.7</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1194963</v>
      </c>
      <c r="CS28" s="686"/>
      <c r="CT28" s="686"/>
      <c r="CU28" s="686"/>
      <c r="CV28" s="686"/>
      <c r="CW28" s="686"/>
      <c r="CX28" s="686"/>
      <c r="CY28" s="687"/>
      <c r="CZ28" s="690">
        <v>5.5</v>
      </c>
      <c r="DA28" s="719"/>
      <c r="DB28" s="719"/>
      <c r="DC28" s="723"/>
      <c r="DD28" s="694">
        <v>1194963</v>
      </c>
      <c r="DE28" s="686"/>
      <c r="DF28" s="686"/>
      <c r="DG28" s="686"/>
      <c r="DH28" s="686"/>
      <c r="DI28" s="686"/>
      <c r="DJ28" s="686"/>
      <c r="DK28" s="687"/>
      <c r="DL28" s="694">
        <v>1194963</v>
      </c>
      <c r="DM28" s="686"/>
      <c r="DN28" s="686"/>
      <c r="DO28" s="686"/>
      <c r="DP28" s="686"/>
      <c r="DQ28" s="686"/>
      <c r="DR28" s="686"/>
      <c r="DS28" s="686"/>
      <c r="DT28" s="686"/>
      <c r="DU28" s="686"/>
      <c r="DV28" s="687"/>
      <c r="DW28" s="690">
        <v>12.1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127872</v>
      </c>
      <c r="S29" s="686"/>
      <c r="T29" s="686"/>
      <c r="U29" s="686"/>
      <c r="V29" s="686"/>
      <c r="W29" s="686"/>
      <c r="X29" s="686"/>
      <c r="Y29" s="687"/>
      <c r="Z29" s="688">
        <v>0.6</v>
      </c>
      <c r="AA29" s="688"/>
      <c r="AB29" s="688"/>
      <c r="AC29" s="688"/>
      <c r="AD29" s="689">
        <v>26684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1194963</v>
      </c>
      <c r="CS29" s="721"/>
      <c r="CT29" s="721"/>
      <c r="CU29" s="721"/>
      <c r="CV29" s="721"/>
      <c r="CW29" s="721"/>
      <c r="CX29" s="721"/>
      <c r="CY29" s="722"/>
      <c r="CZ29" s="690">
        <v>5.5</v>
      </c>
      <c r="DA29" s="719"/>
      <c r="DB29" s="719"/>
      <c r="DC29" s="723"/>
      <c r="DD29" s="694">
        <v>1194963</v>
      </c>
      <c r="DE29" s="721"/>
      <c r="DF29" s="721"/>
      <c r="DG29" s="721"/>
      <c r="DH29" s="721"/>
      <c r="DI29" s="721"/>
      <c r="DJ29" s="721"/>
      <c r="DK29" s="722"/>
      <c r="DL29" s="694">
        <v>1194963</v>
      </c>
      <c r="DM29" s="721"/>
      <c r="DN29" s="721"/>
      <c r="DO29" s="721"/>
      <c r="DP29" s="721"/>
      <c r="DQ29" s="721"/>
      <c r="DR29" s="721"/>
      <c r="DS29" s="721"/>
      <c r="DT29" s="721"/>
      <c r="DU29" s="721"/>
      <c r="DV29" s="722"/>
      <c r="DW29" s="690">
        <v>12.1</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37872</v>
      </c>
      <c r="S30" s="686"/>
      <c r="T30" s="686"/>
      <c r="U30" s="686"/>
      <c r="V30" s="686"/>
      <c r="W30" s="686"/>
      <c r="X30" s="686"/>
      <c r="Y30" s="687"/>
      <c r="Z30" s="688">
        <v>0.2</v>
      </c>
      <c r="AA30" s="688"/>
      <c r="AB30" s="688"/>
      <c r="AC30" s="688"/>
      <c r="AD30" s="689" t="s">
        <v>237</v>
      </c>
      <c r="AE30" s="689"/>
      <c r="AF30" s="689"/>
      <c r="AG30" s="689"/>
      <c r="AH30" s="689"/>
      <c r="AI30" s="689"/>
      <c r="AJ30" s="689"/>
      <c r="AK30" s="689"/>
      <c r="AL30" s="690" t="s">
        <v>237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1141822</v>
      </c>
      <c r="CS30" s="686"/>
      <c r="CT30" s="686"/>
      <c r="CU30" s="686"/>
      <c r="CV30" s="686"/>
      <c r="CW30" s="686"/>
      <c r="CX30" s="686"/>
      <c r="CY30" s="687"/>
      <c r="CZ30" s="690">
        <v>5.3</v>
      </c>
      <c r="DA30" s="719"/>
      <c r="DB30" s="719"/>
      <c r="DC30" s="723"/>
      <c r="DD30" s="694">
        <v>1141822</v>
      </c>
      <c r="DE30" s="686"/>
      <c r="DF30" s="686"/>
      <c r="DG30" s="686"/>
      <c r="DH30" s="686"/>
      <c r="DI30" s="686"/>
      <c r="DJ30" s="686"/>
      <c r="DK30" s="687"/>
      <c r="DL30" s="694">
        <v>1141822</v>
      </c>
      <c r="DM30" s="686"/>
      <c r="DN30" s="686"/>
      <c r="DO30" s="686"/>
      <c r="DP30" s="686"/>
      <c r="DQ30" s="686"/>
      <c r="DR30" s="686"/>
      <c r="DS30" s="686"/>
      <c r="DT30" s="686"/>
      <c r="DU30" s="686"/>
      <c r="DV30" s="687"/>
      <c r="DW30" s="690">
        <v>11.5</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7848301</v>
      </c>
      <c r="S31" s="686"/>
      <c r="T31" s="686"/>
      <c r="U31" s="686"/>
      <c r="V31" s="686"/>
      <c r="W31" s="686"/>
      <c r="X31" s="686"/>
      <c r="Y31" s="687"/>
      <c r="Z31" s="688">
        <v>34.200000000000003</v>
      </c>
      <c r="AA31" s="688"/>
      <c r="AB31" s="688"/>
      <c r="AC31" s="688"/>
      <c r="AD31" s="689" t="s">
        <v>237</v>
      </c>
      <c r="AE31" s="689"/>
      <c r="AF31" s="689"/>
      <c r="AG31" s="689"/>
      <c r="AH31" s="689"/>
      <c r="AI31" s="689"/>
      <c r="AJ31" s="689"/>
      <c r="AK31" s="689"/>
      <c r="AL31" s="690" t="s">
        <v>128</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99.2</v>
      </c>
      <c r="BH31" s="740"/>
      <c r="BI31" s="740"/>
      <c r="BJ31" s="740"/>
      <c r="BK31" s="740"/>
      <c r="BL31" s="740"/>
      <c r="BM31" s="680">
        <v>97.6</v>
      </c>
      <c r="BN31" s="740"/>
      <c r="BO31" s="740"/>
      <c r="BP31" s="740"/>
      <c r="BQ31" s="741"/>
      <c r="BR31" s="753">
        <v>99.2</v>
      </c>
      <c r="BS31" s="740"/>
      <c r="BT31" s="740"/>
      <c r="BU31" s="740"/>
      <c r="BV31" s="740"/>
      <c r="BW31" s="740"/>
      <c r="BX31" s="680">
        <v>97.4</v>
      </c>
      <c r="BY31" s="740"/>
      <c r="BZ31" s="740"/>
      <c r="CA31" s="740"/>
      <c r="CB31" s="741"/>
      <c r="CD31" s="727"/>
      <c r="CE31" s="728"/>
      <c r="CF31" s="700" t="s">
        <v>311</v>
      </c>
      <c r="CG31" s="701"/>
      <c r="CH31" s="701"/>
      <c r="CI31" s="701"/>
      <c r="CJ31" s="701"/>
      <c r="CK31" s="701"/>
      <c r="CL31" s="701"/>
      <c r="CM31" s="701"/>
      <c r="CN31" s="701"/>
      <c r="CO31" s="701"/>
      <c r="CP31" s="701"/>
      <c r="CQ31" s="702"/>
      <c r="CR31" s="685">
        <v>53141</v>
      </c>
      <c r="CS31" s="721"/>
      <c r="CT31" s="721"/>
      <c r="CU31" s="721"/>
      <c r="CV31" s="721"/>
      <c r="CW31" s="721"/>
      <c r="CX31" s="721"/>
      <c r="CY31" s="722"/>
      <c r="CZ31" s="690">
        <v>0.2</v>
      </c>
      <c r="DA31" s="719"/>
      <c r="DB31" s="719"/>
      <c r="DC31" s="723"/>
      <c r="DD31" s="694">
        <v>53141</v>
      </c>
      <c r="DE31" s="721"/>
      <c r="DF31" s="721"/>
      <c r="DG31" s="721"/>
      <c r="DH31" s="721"/>
      <c r="DI31" s="721"/>
      <c r="DJ31" s="721"/>
      <c r="DK31" s="722"/>
      <c r="DL31" s="694">
        <v>53141</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128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98.8</v>
      </c>
      <c r="BH32" s="721"/>
      <c r="BI32" s="721"/>
      <c r="BJ32" s="721"/>
      <c r="BK32" s="721"/>
      <c r="BL32" s="721"/>
      <c r="BM32" s="691">
        <v>96.7</v>
      </c>
      <c r="BN32" s="751"/>
      <c r="BO32" s="751"/>
      <c r="BP32" s="751"/>
      <c r="BQ32" s="752"/>
      <c r="BR32" s="754">
        <v>98.9</v>
      </c>
      <c r="BS32" s="721"/>
      <c r="BT32" s="721"/>
      <c r="BU32" s="721"/>
      <c r="BV32" s="721"/>
      <c r="BW32" s="721"/>
      <c r="BX32" s="691">
        <v>96.8</v>
      </c>
      <c r="BY32" s="751"/>
      <c r="BZ32" s="751"/>
      <c r="CA32" s="751"/>
      <c r="CB32" s="752"/>
      <c r="CD32" s="729"/>
      <c r="CE32" s="730"/>
      <c r="CF32" s="700" t="s">
        <v>315</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3"/>
      <c r="DD32" s="694" t="s">
        <v>237</v>
      </c>
      <c r="DE32" s="686"/>
      <c r="DF32" s="686"/>
      <c r="DG32" s="686"/>
      <c r="DH32" s="686"/>
      <c r="DI32" s="686"/>
      <c r="DJ32" s="686"/>
      <c r="DK32" s="687"/>
      <c r="DL32" s="694" t="s">
        <v>237</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1169551</v>
      </c>
      <c r="S33" s="686"/>
      <c r="T33" s="686"/>
      <c r="U33" s="686"/>
      <c r="V33" s="686"/>
      <c r="W33" s="686"/>
      <c r="X33" s="686"/>
      <c r="Y33" s="687"/>
      <c r="Z33" s="688">
        <v>5.0999999999999996</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99.6</v>
      </c>
      <c r="BH33" s="756"/>
      <c r="BI33" s="756"/>
      <c r="BJ33" s="756"/>
      <c r="BK33" s="756"/>
      <c r="BL33" s="756"/>
      <c r="BM33" s="757">
        <v>98.3</v>
      </c>
      <c r="BN33" s="756"/>
      <c r="BO33" s="756"/>
      <c r="BP33" s="756"/>
      <c r="BQ33" s="758"/>
      <c r="BR33" s="755">
        <v>99.5</v>
      </c>
      <c r="BS33" s="756"/>
      <c r="BT33" s="756"/>
      <c r="BU33" s="756"/>
      <c r="BV33" s="756"/>
      <c r="BW33" s="756"/>
      <c r="BX33" s="757">
        <v>97.8</v>
      </c>
      <c r="BY33" s="756"/>
      <c r="BZ33" s="756"/>
      <c r="CA33" s="756"/>
      <c r="CB33" s="758"/>
      <c r="CD33" s="700" t="s">
        <v>318</v>
      </c>
      <c r="CE33" s="701"/>
      <c r="CF33" s="701"/>
      <c r="CG33" s="701"/>
      <c r="CH33" s="701"/>
      <c r="CI33" s="701"/>
      <c r="CJ33" s="701"/>
      <c r="CK33" s="701"/>
      <c r="CL33" s="701"/>
      <c r="CM33" s="701"/>
      <c r="CN33" s="701"/>
      <c r="CO33" s="701"/>
      <c r="CP33" s="701"/>
      <c r="CQ33" s="702"/>
      <c r="CR33" s="685">
        <v>11982638</v>
      </c>
      <c r="CS33" s="721"/>
      <c r="CT33" s="721"/>
      <c r="CU33" s="721"/>
      <c r="CV33" s="721"/>
      <c r="CW33" s="721"/>
      <c r="CX33" s="721"/>
      <c r="CY33" s="722"/>
      <c r="CZ33" s="690">
        <v>55.4</v>
      </c>
      <c r="DA33" s="719"/>
      <c r="DB33" s="719"/>
      <c r="DC33" s="723"/>
      <c r="DD33" s="694">
        <v>5747486</v>
      </c>
      <c r="DE33" s="721"/>
      <c r="DF33" s="721"/>
      <c r="DG33" s="721"/>
      <c r="DH33" s="721"/>
      <c r="DI33" s="721"/>
      <c r="DJ33" s="721"/>
      <c r="DK33" s="722"/>
      <c r="DL33" s="694">
        <v>3635141</v>
      </c>
      <c r="DM33" s="721"/>
      <c r="DN33" s="721"/>
      <c r="DO33" s="721"/>
      <c r="DP33" s="721"/>
      <c r="DQ33" s="721"/>
      <c r="DR33" s="721"/>
      <c r="DS33" s="721"/>
      <c r="DT33" s="721"/>
      <c r="DU33" s="721"/>
      <c r="DV33" s="722"/>
      <c r="DW33" s="690">
        <v>36.700000000000003</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12785</v>
      </c>
      <c r="S34" s="686"/>
      <c r="T34" s="686"/>
      <c r="U34" s="686"/>
      <c r="V34" s="686"/>
      <c r="W34" s="686"/>
      <c r="X34" s="686"/>
      <c r="Y34" s="687"/>
      <c r="Z34" s="688">
        <v>0.1</v>
      </c>
      <c r="AA34" s="688"/>
      <c r="AB34" s="688"/>
      <c r="AC34" s="688"/>
      <c r="AD34" s="689">
        <v>832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2750898</v>
      </c>
      <c r="CS34" s="686"/>
      <c r="CT34" s="686"/>
      <c r="CU34" s="686"/>
      <c r="CV34" s="686"/>
      <c r="CW34" s="686"/>
      <c r="CX34" s="686"/>
      <c r="CY34" s="687"/>
      <c r="CZ34" s="690">
        <v>12.7</v>
      </c>
      <c r="DA34" s="719"/>
      <c r="DB34" s="719"/>
      <c r="DC34" s="723"/>
      <c r="DD34" s="694">
        <v>1931941</v>
      </c>
      <c r="DE34" s="686"/>
      <c r="DF34" s="686"/>
      <c r="DG34" s="686"/>
      <c r="DH34" s="686"/>
      <c r="DI34" s="686"/>
      <c r="DJ34" s="686"/>
      <c r="DK34" s="687"/>
      <c r="DL34" s="694">
        <v>1391974</v>
      </c>
      <c r="DM34" s="686"/>
      <c r="DN34" s="686"/>
      <c r="DO34" s="686"/>
      <c r="DP34" s="686"/>
      <c r="DQ34" s="686"/>
      <c r="DR34" s="686"/>
      <c r="DS34" s="686"/>
      <c r="DT34" s="686"/>
      <c r="DU34" s="686"/>
      <c r="DV34" s="687"/>
      <c r="DW34" s="690">
        <v>14.1</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104440</v>
      </c>
      <c r="S35" s="686"/>
      <c r="T35" s="686"/>
      <c r="U35" s="686"/>
      <c r="V35" s="686"/>
      <c r="W35" s="686"/>
      <c r="X35" s="686"/>
      <c r="Y35" s="687"/>
      <c r="Z35" s="688">
        <v>0.5</v>
      </c>
      <c r="AA35" s="688"/>
      <c r="AB35" s="688"/>
      <c r="AC35" s="688"/>
      <c r="AD35" s="689" t="s">
        <v>128</v>
      </c>
      <c r="AE35" s="689"/>
      <c r="AF35" s="689"/>
      <c r="AG35" s="689"/>
      <c r="AH35" s="689"/>
      <c r="AI35" s="689"/>
      <c r="AJ35" s="689"/>
      <c r="AK35" s="689"/>
      <c r="AL35" s="690" t="s">
        <v>237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252392</v>
      </c>
      <c r="CS35" s="721"/>
      <c r="CT35" s="721"/>
      <c r="CU35" s="721"/>
      <c r="CV35" s="721"/>
      <c r="CW35" s="721"/>
      <c r="CX35" s="721"/>
      <c r="CY35" s="722"/>
      <c r="CZ35" s="690">
        <v>1.2</v>
      </c>
      <c r="DA35" s="719"/>
      <c r="DB35" s="719"/>
      <c r="DC35" s="723"/>
      <c r="DD35" s="694">
        <v>246695</v>
      </c>
      <c r="DE35" s="721"/>
      <c r="DF35" s="721"/>
      <c r="DG35" s="721"/>
      <c r="DH35" s="721"/>
      <c r="DI35" s="721"/>
      <c r="DJ35" s="721"/>
      <c r="DK35" s="722"/>
      <c r="DL35" s="694">
        <v>246695</v>
      </c>
      <c r="DM35" s="721"/>
      <c r="DN35" s="721"/>
      <c r="DO35" s="721"/>
      <c r="DP35" s="721"/>
      <c r="DQ35" s="721"/>
      <c r="DR35" s="721"/>
      <c r="DS35" s="721"/>
      <c r="DT35" s="721"/>
      <c r="DU35" s="721"/>
      <c r="DV35" s="722"/>
      <c r="DW35" s="690">
        <v>2.5</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1224190</v>
      </c>
      <c r="S36" s="686"/>
      <c r="T36" s="686"/>
      <c r="U36" s="686"/>
      <c r="V36" s="686"/>
      <c r="W36" s="686"/>
      <c r="X36" s="686"/>
      <c r="Y36" s="687"/>
      <c r="Z36" s="688">
        <v>5.3</v>
      </c>
      <c r="AA36" s="688"/>
      <c r="AB36" s="688"/>
      <c r="AC36" s="688"/>
      <c r="AD36" s="689" t="s">
        <v>237</v>
      </c>
      <c r="AE36" s="689"/>
      <c r="AF36" s="689"/>
      <c r="AG36" s="689"/>
      <c r="AH36" s="689"/>
      <c r="AI36" s="689"/>
      <c r="AJ36" s="689"/>
      <c r="AK36" s="689"/>
      <c r="AL36" s="690" t="s">
        <v>128</v>
      </c>
      <c r="AM36" s="691"/>
      <c r="AN36" s="691"/>
      <c r="AO36" s="692"/>
      <c r="AP36" s="235"/>
      <c r="AQ36" s="759" t="s">
        <v>326</v>
      </c>
      <c r="AR36" s="760"/>
      <c r="AS36" s="760"/>
      <c r="AT36" s="760"/>
      <c r="AU36" s="760"/>
      <c r="AV36" s="760"/>
      <c r="AW36" s="760"/>
      <c r="AX36" s="760"/>
      <c r="AY36" s="761"/>
      <c r="AZ36" s="674">
        <v>2020433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222301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6871789</v>
      </c>
      <c r="CS36" s="686"/>
      <c r="CT36" s="686"/>
      <c r="CU36" s="686"/>
      <c r="CV36" s="686"/>
      <c r="CW36" s="686"/>
      <c r="CX36" s="686"/>
      <c r="CY36" s="687"/>
      <c r="CZ36" s="690">
        <v>31.8</v>
      </c>
      <c r="DA36" s="719"/>
      <c r="DB36" s="719"/>
      <c r="DC36" s="723"/>
      <c r="DD36" s="694">
        <v>1855987</v>
      </c>
      <c r="DE36" s="686"/>
      <c r="DF36" s="686"/>
      <c r="DG36" s="686"/>
      <c r="DH36" s="686"/>
      <c r="DI36" s="686"/>
      <c r="DJ36" s="686"/>
      <c r="DK36" s="687"/>
      <c r="DL36" s="694">
        <v>937788</v>
      </c>
      <c r="DM36" s="686"/>
      <c r="DN36" s="686"/>
      <c r="DO36" s="686"/>
      <c r="DP36" s="686"/>
      <c r="DQ36" s="686"/>
      <c r="DR36" s="686"/>
      <c r="DS36" s="686"/>
      <c r="DT36" s="686"/>
      <c r="DU36" s="686"/>
      <c r="DV36" s="687"/>
      <c r="DW36" s="690">
        <v>9.5</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918086</v>
      </c>
      <c r="S37" s="686"/>
      <c r="T37" s="686"/>
      <c r="U37" s="686"/>
      <c r="V37" s="686"/>
      <c r="W37" s="686"/>
      <c r="X37" s="686"/>
      <c r="Y37" s="687"/>
      <c r="Z37" s="688">
        <v>4</v>
      </c>
      <c r="AA37" s="688"/>
      <c r="AB37" s="688"/>
      <c r="AC37" s="688"/>
      <c r="AD37" s="689" t="s">
        <v>237</v>
      </c>
      <c r="AE37" s="689"/>
      <c r="AF37" s="689"/>
      <c r="AG37" s="689"/>
      <c r="AH37" s="689"/>
      <c r="AI37" s="689"/>
      <c r="AJ37" s="689"/>
      <c r="AK37" s="689"/>
      <c r="AL37" s="690" t="s">
        <v>237</v>
      </c>
      <c r="AM37" s="691"/>
      <c r="AN37" s="691"/>
      <c r="AO37" s="692"/>
      <c r="AQ37" s="763" t="s">
        <v>330</v>
      </c>
      <c r="AR37" s="764"/>
      <c r="AS37" s="764"/>
      <c r="AT37" s="764"/>
      <c r="AU37" s="764"/>
      <c r="AV37" s="764"/>
      <c r="AW37" s="764"/>
      <c r="AX37" s="764"/>
      <c r="AY37" s="765"/>
      <c r="AZ37" s="685">
        <v>627858</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211475</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583539</v>
      </c>
      <c r="CS37" s="721"/>
      <c r="CT37" s="721"/>
      <c r="CU37" s="721"/>
      <c r="CV37" s="721"/>
      <c r="CW37" s="721"/>
      <c r="CX37" s="721"/>
      <c r="CY37" s="722"/>
      <c r="CZ37" s="690">
        <v>2.7</v>
      </c>
      <c r="DA37" s="719"/>
      <c r="DB37" s="719"/>
      <c r="DC37" s="723"/>
      <c r="DD37" s="694">
        <v>583539</v>
      </c>
      <c r="DE37" s="721"/>
      <c r="DF37" s="721"/>
      <c r="DG37" s="721"/>
      <c r="DH37" s="721"/>
      <c r="DI37" s="721"/>
      <c r="DJ37" s="721"/>
      <c r="DK37" s="722"/>
      <c r="DL37" s="694">
        <v>580545</v>
      </c>
      <c r="DM37" s="721"/>
      <c r="DN37" s="721"/>
      <c r="DO37" s="721"/>
      <c r="DP37" s="721"/>
      <c r="DQ37" s="721"/>
      <c r="DR37" s="721"/>
      <c r="DS37" s="721"/>
      <c r="DT37" s="721"/>
      <c r="DU37" s="721"/>
      <c r="DV37" s="722"/>
      <c r="DW37" s="690">
        <v>5.9</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453537</v>
      </c>
      <c r="S38" s="686"/>
      <c r="T38" s="686"/>
      <c r="U38" s="686"/>
      <c r="V38" s="686"/>
      <c r="W38" s="686"/>
      <c r="X38" s="686"/>
      <c r="Y38" s="687"/>
      <c r="Z38" s="688">
        <v>2</v>
      </c>
      <c r="AA38" s="688"/>
      <c r="AB38" s="688"/>
      <c r="AC38" s="688"/>
      <c r="AD38" s="689">
        <v>37388</v>
      </c>
      <c r="AE38" s="689"/>
      <c r="AF38" s="689"/>
      <c r="AG38" s="689"/>
      <c r="AH38" s="689"/>
      <c r="AI38" s="689"/>
      <c r="AJ38" s="689"/>
      <c r="AK38" s="689"/>
      <c r="AL38" s="690">
        <v>0.4</v>
      </c>
      <c r="AM38" s="691"/>
      <c r="AN38" s="691"/>
      <c r="AO38" s="692"/>
      <c r="AQ38" s="763" t="s">
        <v>334</v>
      </c>
      <c r="AR38" s="764"/>
      <c r="AS38" s="764"/>
      <c r="AT38" s="764"/>
      <c r="AU38" s="764"/>
      <c r="AV38" s="764"/>
      <c r="AW38" s="764"/>
      <c r="AX38" s="764"/>
      <c r="AY38" s="765"/>
      <c r="AZ38" s="685">
        <v>48873</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6225</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1343702</v>
      </c>
      <c r="CS38" s="686"/>
      <c r="CT38" s="686"/>
      <c r="CU38" s="686"/>
      <c r="CV38" s="686"/>
      <c r="CW38" s="686"/>
      <c r="CX38" s="686"/>
      <c r="CY38" s="687"/>
      <c r="CZ38" s="690">
        <v>6.2</v>
      </c>
      <c r="DA38" s="719"/>
      <c r="DB38" s="719"/>
      <c r="DC38" s="723"/>
      <c r="DD38" s="694">
        <v>1098684</v>
      </c>
      <c r="DE38" s="686"/>
      <c r="DF38" s="686"/>
      <c r="DG38" s="686"/>
      <c r="DH38" s="686"/>
      <c r="DI38" s="686"/>
      <c r="DJ38" s="686"/>
      <c r="DK38" s="687"/>
      <c r="DL38" s="694">
        <v>1058684</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958800</v>
      </c>
      <c r="S39" s="686"/>
      <c r="T39" s="686"/>
      <c r="U39" s="686"/>
      <c r="V39" s="686"/>
      <c r="W39" s="686"/>
      <c r="X39" s="686"/>
      <c r="Y39" s="687"/>
      <c r="Z39" s="688">
        <v>4.2</v>
      </c>
      <c r="AA39" s="688"/>
      <c r="AB39" s="688"/>
      <c r="AC39" s="688"/>
      <c r="AD39" s="689" t="s">
        <v>237</v>
      </c>
      <c r="AE39" s="689"/>
      <c r="AF39" s="689"/>
      <c r="AG39" s="689"/>
      <c r="AH39" s="689"/>
      <c r="AI39" s="689"/>
      <c r="AJ39" s="689"/>
      <c r="AK39" s="689"/>
      <c r="AL39" s="690" t="s">
        <v>128</v>
      </c>
      <c r="AM39" s="691"/>
      <c r="AN39" s="691"/>
      <c r="AO39" s="692"/>
      <c r="AQ39" s="763" t="s">
        <v>338</v>
      </c>
      <c r="AR39" s="764"/>
      <c r="AS39" s="764"/>
      <c r="AT39" s="764"/>
      <c r="AU39" s="764"/>
      <c r="AV39" s="764"/>
      <c r="AW39" s="764"/>
      <c r="AX39" s="764"/>
      <c r="AY39" s="765"/>
      <c r="AZ39" s="685" t="s">
        <v>128</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9311</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618157</v>
      </c>
      <c r="CS39" s="721"/>
      <c r="CT39" s="721"/>
      <c r="CU39" s="721"/>
      <c r="CV39" s="721"/>
      <c r="CW39" s="721"/>
      <c r="CX39" s="721"/>
      <c r="CY39" s="722"/>
      <c r="CZ39" s="690">
        <v>2.9</v>
      </c>
      <c r="DA39" s="719"/>
      <c r="DB39" s="719"/>
      <c r="DC39" s="723"/>
      <c r="DD39" s="694">
        <v>614179</v>
      </c>
      <c r="DE39" s="721"/>
      <c r="DF39" s="721"/>
      <c r="DG39" s="721"/>
      <c r="DH39" s="721"/>
      <c r="DI39" s="721"/>
      <c r="DJ39" s="721"/>
      <c r="DK39" s="722"/>
      <c r="DL39" s="694" t="s">
        <v>237</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237</v>
      </c>
      <c r="AM40" s="691"/>
      <c r="AN40" s="691"/>
      <c r="AO40" s="692"/>
      <c r="AQ40" s="763" t="s">
        <v>342</v>
      </c>
      <c r="AR40" s="764"/>
      <c r="AS40" s="764"/>
      <c r="AT40" s="764"/>
      <c r="AU40" s="764"/>
      <c r="AV40" s="764"/>
      <c r="AW40" s="764"/>
      <c r="AX40" s="764"/>
      <c r="AY40" s="765"/>
      <c r="AZ40" s="685" t="s">
        <v>237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98</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145700</v>
      </c>
      <c r="CS40" s="686"/>
      <c r="CT40" s="686"/>
      <c r="CU40" s="686"/>
      <c r="CV40" s="686"/>
      <c r="CW40" s="686"/>
      <c r="CX40" s="686"/>
      <c r="CY40" s="687"/>
      <c r="CZ40" s="690">
        <v>0.7</v>
      </c>
      <c r="DA40" s="719"/>
      <c r="DB40" s="719"/>
      <c r="DC40" s="723"/>
      <c r="DD40" s="694" t="s">
        <v>237</v>
      </c>
      <c r="DE40" s="686"/>
      <c r="DF40" s="686"/>
      <c r="DG40" s="686"/>
      <c r="DH40" s="686"/>
      <c r="DI40" s="686"/>
      <c r="DJ40" s="686"/>
      <c r="DK40" s="687"/>
      <c r="DL40" s="694" t="s">
        <v>237</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347</v>
      </c>
      <c r="AR41" s="764"/>
      <c r="AS41" s="764"/>
      <c r="AT41" s="764"/>
      <c r="AU41" s="764"/>
      <c r="AV41" s="764"/>
      <c r="AW41" s="764"/>
      <c r="AX41" s="764"/>
      <c r="AY41" s="765"/>
      <c r="AZ41" s="685">
        <v>294827</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600000</v>
      </c>
      <c r="S42" s="686"/>
      <c r="T42" s="686"/>
      <c r="U42" s="686"/>
      <c r="V42" s="686"/>
      <c r="W42" s="686"/>
      <c r="X42" s="686"/>
      <c r="Y42" s="687"/>
      <c r="Z42" s="688">
        <v>2.6</v>
      </c>
      <c r="AA42" s="688"/>
      <c r="AB42" s="688"/>
      <c r="AC42" s="688"/>
      <c r="AD42" s="689" t="s">
        <v>128</v>
      </c>
      <c r="AE42" s="689"/>
      <c r="AF42" s="689"/>
      <c r="AG42" s="689"/>
      <c r="AH42" s="689"/>
      <c r="AI42" s="689"/>
      <c r="AJ42" s="689"/>
      <c r="AK42" s="689"/>
      <c r="AL42" s="690" t="s">
        <v>128</v>
      </c>
      <c r="AM42" s="691"/>
      <c r="AN42" s="691"/>
      <c r="AO42" s="692"/>
      <c r="AQ42" s="784" t="s">
        <v>351</v>
      </c>
      <c r="AR42" s="785"/>
      <c r="AS42" s="785"/>
      <c r="AT42" s="785"/>
      <c r="AU42" s="785"/>
      <c r="AV42" s="785"/>
      <c r="AW42" s="785"/>
      <c r="AX42" s="785"/>
      <c r="AY42" s="786"/>
      <c r="AZ42" s="776">
        <v>1048875</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268</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1503553</v>
      </c>
      <c r="CS42" s="686"/>
      <c r="CT42" s="686"/>
      <c r="CU42" s="686"/>
      <c r="CV42" s="686"/>
      <c r="CW42" s="686"/>
      <c r="CX42" s="686"/>
      <c r="CY42" s="687"/>
      <c r="CZ42" s="690">
        <v>6.9</v>
      </c>
      <c r="DA42" s="691"/>
      <c r="DB42" s="691"/>
      <c r="DC42" s="703"/>
      <c r="DD42" s="694">
        <v>453636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22968026</v>
      </c>
      <c r="S43" s="777"/>
      <c r="T43" s="777"/>
      <c r="U43" s="777"/>
      <c r="V43" s="777"/>
      <c r="W43" s="777"/>
      <c r="X43" s="777"/>
      <c r="Y43" s="778"/>
      <c r="Z43" s="779">
        <v>100</v>
      </c>
      <c r="AA43" s="779"/>
      <c r="AB43" s="779"/>
      <c r="AC43" s="779"/>
      <c r="AD43" s="780">
        <v>9304065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34471</v>
      </c>
      <c r="CS43" s="721"/>
      <c r="CT43" s="721"/>
      <c r="CU43" s="721"/>
      <c r="CV43" s="721"/>
      <c r="CW43" s="721"/>
      <c r="CX43" s="721"/>
      <c r="CY43" s="722"/>
      <c r="CZ43" s="690">
        <v>0.2</v>
      </c>
      <c r="DA43" s="719"/>
      <c r="DB43" s="719"/>
      <c r="DC43" s="723"/>
      <c r="DD43" s="694">
        <v>34471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1503553</v>
      </c>
      <c r="CS44" s="686"/>
      <c r="CT44" s="686"/>
      <c r="CU44" s="686"/>
      <c r="CV44" s="686"/>
      <c r="CW44" s="686"/>
      <c r="CX44" s="686"/>
      <c r="CY44" s="687"/>
      <c r="CZ44" s="690">
        <v>6.9</v>
      </c>
      <c r="DA44" s="691"/>
      <c r="DB44" s="691"/>
      <c r="DC44" s="703"/>
      <c r="DD44" s="694">
        <v>453636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668609</v>
      </c>
      <c r="CS45" s="721"/>
      <c r="CT45" s="721"/>
      <c r="CU45" s="721"/>
      <c r="CV45" s="721"/>
      <c r="CW45" s="721"/>
      <c r="CX45" s="721"/>
      <c r="CY45" s="722"/>
      <c r="CZ45" s="690">
        <v>3.1</v>
      </c>
      <c r="DA45" s="719"/>
      <c r="DB45" s="719"/>
      <c r="DC45" s="723"/>
      <c r="DD45" s="694">
        <v>14963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806370</v>
      </c>
      <c r="CS46" s="686"/>
      <c r="CT46" s="686"/>
      <c r="CU46" s="686"/>
      <c r="CV46" s="686"/>
      <c r="CW46" s="686"/>
      <c r="CX46" s="686"/>
      <c r="CY46" s="687"/>
      <c r="CZ46" s="690">
        <v>3.7</v>
      </c>
      <c r="DA46" s="691"/>
      <c r="DB46" s="691"/>
      <c r="DC46" s="703"/>
      <c r="DD46" s="694">
        <v>419999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237</v>
      </c>
      <c r="CS47" s="721"/>
      <c r="CT47" s="721"/>
      <c r="CU47" s="721"/>
      <c r="CV47" s="721"/>
      <c r="CW47" s="721"/>
      <c r="CX47" s="721"/>
      <c r="CY47" s="722"/>
      <c r="CZ47" s="690" t="s">
        <v>128</v>
      </c>
      <c r="DA47" s="719"/>
      <c r="DB47" s="719"/>
      <c r="DC47" s="723"/>
      <c r="DD47" s="694" t="s">
        <v>237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21638932</v>
      </c>
      <c r="CS49" s="756"/>
      <c r="CT49" s="756"/>
      <c r="CU49" s="756"/>
      <c r="CV49" s="756"/>
      <c r="CW49" s="756"/>
      <c r="CX49" s="756"/>
      <c r="CY49" s="787"/>
      <c r="CZ49" s="781">
        <v>100</v>
      </c>
      <c r="DA49" s="788"/>
      <c r="DB49" s="788"/>
      <c r="DC49" s="789"/>
      <c r="DD49" s="790">
        <v>11494289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aNCTlXHus+SmFDj3oD8zD4Sm3THn2d0M5oNoFYbXommP7+Ptt3mQ9UnYCevyJq/7FIv3p+fymeAmGIVeS300Q==" saltValue="4SDEaUmHv8muMGT6skyM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22967</v>
      </c>
      <c r="R7" s="821"/>
      <c r="S7" s="821"/>
      <c r="T7" s="821"/>
      <c r="U7" s="821"/>
      <c r="V7" s="821">
        <v>21638</v>
      </c>
      <c r="W7" s="821"/>
      <c r="X7" s="821"/>
      <c r="Y7" s="821"/>
      <c r="Z7" s="821"/>
      <c r="AA7" s="821">
        <v>1329</v>
      </c>
      <c r="AB7" s="821"/>
      <c r="AC7" s="821"/>
      <c r="AD7" s="821"/>
      <c r="AE7" s="822"/>
      <c r="AF7" s="823">
        <v>1035</v>
      </c>
      <c r="AG7" s="824"/>
      <c r="AH7" s="824"/>
      <c r="AI7" s="824"/>
      <c r="AJ7" s="825"/>
      <c r="AK7" s="860">
        <v>1224</v>
      </c>
      <c r="AL7" s="861"/>
      <c r="AM7" s="861"/>
      <c r="AN7" s="861"/>
      <c r="AO7" s="861"/>
      <c r="AP7" s="861">
        <v>11474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54</v>
      </c>
      <c r="R8" s="845"/>
      <c r="S8" s="845"/>
      <c r="T8" s="845"/>
      <c r="U8" s="845"/>
      <c r="V8" s="845">
        <v>54</v>
      </c>
      <c r="W8" s="845"/>
      <c r="X8" s="845"/>
      <c r="Y8" s="845"/>
      <c r="Z8" s="845"/>
      <c r="AA8" s="845" t="s">
        <v>589</v>
      </c>
      <c r="AB8" s="845"/>
      <c r="AC8" s="845"/>
      <c r="AD8" s="845"/>
      <c r="AE8" s="846"/>
      <c r="AF8" s="847" t="s">
        <v>128</v>
      </c>
      <c r="AG8" s="848"/>
      <c r="AH8" s="848"/>
      <c r="AI8" s="848"/>
      <c r="AJ8" s="849"/>
      <c r="AK8" s="850" t="s">
        <v>581</v>
      </c>
      <c r="AL8" s="851"/>
      <c r="AM8" s="851"/>
      <c r="AN8" s="851"/>
      <c r="AO8" s="851"/>
      <c r="AP8" s="851" t="s">
        <v>581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22968</v>
      </c>
      <c r="R23" s="880"/>
      <c r="S23" s="880"/>
      <c r="T23" s="880"/>
      <c r="U23" s="880"/>
      <c r="V23" s="880">
        <v>21639</v>
      </c>
      <c r="W23" s="880"/>
      <c r="X23" s="880"/>
      <c r="Y23" s="880"/>
      <c r="Z23" s="880"/>
      <c r="AA23" s="880">
        <v>1329</v>
      </c>
      <c r="AB23" s="880"/>
      <c r="AC23" s="880"/>
      <c r="AD23" s="880"/>
      <c r="AE23" s="881"/>
      <c r="AF23" s="882">
        <v>1035</v>
      </c>
      <c r="AG23" s="880"/>
      <c r="AH23" s="880"/>
      <c r="AI23" s="880"/>
      <c r="AJ23" s="883"/>
      <c r="AK23" s="884"/>
      <c r="AL23" s="885"/>
      <c r="AM23" s="885"/>
      <c r="AN23" s="885"/>
      <c r="AO23" s="885"/>
      <c r="AP23" s="880">
        <v>11474</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3992</v>
      </c>
      <c r="R28" s="909"/>
      <c r="S28" s="909"/>
      <c r="T28" s="909"/>
      <c r="U28" s="909"/>
      <c r="V28" s="909">
        <v>3770</v>
      </c>
      <c r="W28" s="909"/>
      <c r="X28" s="909"/>
      <c r="Y28" s="909"/>
      <c r="Z28" s="909"/>
      <c r="AA28" s="909">
        <v>222</v>
      </c>
      <c r="AB28" s="909"/>
      <c r="AC28" s="909"/>
      <c r="AD28" s="909"/>
      <c r="AE28" s="910"/>
      <c r="AF28" s="911">
        <v>222</v>
      </c>
      <c r="AG28" s="909"/>
      <c r="AH28" s="909"/>
      <c r="AI28" s="909"/>
      <c r="AJ28" s="912"/>
      <c r="AK28" s="913">
        <v>295</v>
      </c>
      <c r="AL28" s="904"/>
      <c r="AM28" s="904"/>
      <c r="AN28" s="904"/>
      <c r="AO28" s="904"/>
      <c r="AP28" s="904" t="s">
        <v>581</v>
      </c>
      <c r="AQ28" s="904"/>
      <c r="AR28" s="904"/>
      <c r="AS28" s="904"/>
      <c r="AT28" s="904"/>
      <c r="AU28" s="904" t="s">
        <v>581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3393</v>
      </c>
      <c r="R29" s="845"/>
      <c r="S29" s="845"/>
      <c r="T29" s="845"/>
      <c r="U29" s="845"/>
      <c r="V29" s="845">
        <v>3244</v>
      </c>
      <c r="W29" s="845"/>
      <c r="X29" s="845"/>
      <c r="Y29" s="845"/>
      <c r="Z29" s="845"/>
      <c r="AA29" s="845">
        <v>149</v>
      </c>
      <c r="AB29" s="845"/>
      <c r="AC29" s="845"/>
      <c r="AD29" s="845"/>
      <c r="AE29" s="846"/>
      <c r="AF29" s="847">
        <v>149</v>
      </c>
      <c r="AG29" s="848"/>
      <c r="AH29" s="848"/>
      <c r="AI29" s="848"/>
      <c r="AJ29" s="849"/>
      <c r="AK29" s="916">
        <v>621</v>
      </c>
      <c r="AL29" s="917"/>
      <c r="AM29" s="917"/>
      <c r="AN29" s="917"/>
      <c r="AO29" s="917"/>
      <c r="AP29" s="917" t="s">
        <v>581</v>
      </c>
      <c r="AQ29" s="917"/>
      <c r="AR29" s="917"/>
      <c r="AS29" s="917"/>
      <c r="AT29" s="917"/>
      <c r="AU29" s="917" t="s">
        <v>581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700</v>
      </c>
      <c r="R30" s="845"/>
      <c r="S30" s="845"/>
      <c r="T30" s="845"/>
      <c r="U30" s="845"/>
      <c r="V30" s="845">
        <v>698</v>
      </c>
      <c r="W30" s="845"/>
      <c r="X30" s="845"/>
      <c r="Y30" s="845"/>
      <c r="Z30" s="845"/>
      <c r="AA30" s="845">
        <v>2</v>
      </c>
      <c r="AB30" s="845"/>
      <c r="AC30" s="845"/>
      <c r="AD30" s="845"/>
      <c r="AE30" s="846"/>
      <c r="AF30" s="847">
        <v>2</v>
      </c>
      <c r="AG30" s="848"/>
      <c r="AH30" s="848"/>
      <c r="AI30" s="848"/>
      <c r="AJ30" s="849"/>
      <c r="AK30" s="916">
        <v>118</v>
      </c>
      <c r="AL30" s="917"/>
      <c r="AM30" s="917"/>
      <c r="AN30" s="917"/>
      <c r="AO30" s="917"/>
      <c r="AP30" s="917" t="s">
        <v>582</v>
      </c>
      <c r="AQ30" s="917"/>
      <c r="AR30" s="917"/>
      <c r="AS30" s="917"/>
      <c r="AT30" s="917"/>
      <c r="AU30" s="917" t="s">
        <v>581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705</v>
      </c>
      <c r="R31" s="845"/>
      <c r="S31" s="845"/>
      <c r="T31" s="845"/>
      <c r="U31" s="845"/>
      <c r="V31" s="845">
        <v>652</v>
      </c>
      <c r="W31" s="845"/>
      <c r="X31" s="845"/>
      <c r="Y31" s="845"/>
      <c r="Z31" s="845"/>
      <c r="AA31" s="845">
        <v>52</v>
      </c>
      <c r="AB31" s="845"/>
      <c r="AC31" s="845"/>
      <c r="AD31" s="845"/>
      <c r="AE31" s="846"/>
      <c r="AF31" s="847">
        <v>531</v>
      </c>
      <c r="AG31" s="848"/>
      <c r="AH31" s="848"/>
      <c r="AI31" s="848"/>
      <c r="AJ31" s="849"/>
      <c r="AK31" s="916">
        <v>49</v>
      </c>
      <c r="AL31" s="917"/>
      <c r="AM31" s="917"/>
      <c r="AN31" s="917"/>
      <c r="AO31" s="917"/>
      <c r="AP31" s="917">
        <v>337</v>
      </c>
      <c r="AQ31" s="917"/>
      <c r="AR31" s="917"/>
      <c r="AS31" s="917"/>
      <c r="AT31" s="917"/>
      <c r="AU31" s="917" t="s">
        <v>581</v>
      </c>
      <c r="AV31" s="917"/>
      <c r="AW31" s="917"/>
      <c r="AX31" s="917"/>
      <c r="AY31" s="917"/>
      <c r="AZ31" s="918" t="s">
        <v>581</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808</v>
      </c>
      <c r="R32" s="845"/>
      <c r="S32" s="845"/>
      <c r="T32" s="845"/>
      <c r="U32" s="845"/>
      <c r="V32" s="845">
        <v>787</v>
      </c>
      <c r="W32" s="845"/>
      <c r="X32" s="845"/>
      <c r="Y32" s="845"/>
      <c r="Z32" s="845"/>
      <c r="AA32" s="845">
        <v>21</v>
      </c>
      <c r="AB32" s="845"/>
      <c r="AC32" s="845"/>
      <c r="AD32" s="845"/>
      <c r="AE32" s="846"/>
      <c r="AF32" s="847">
        <v>53</v>
      </c>
      <c r="AG32" s="848"/>
      <c r="AH32" s="848"/>
      <c r="AI32" s="848"/>
      <c r="AJ32" s="849"/>
      <c r="AK32" s="916">
        <v>628</v>
      </c>
      <c r="AL32" s="917"/>
      <c r="AM32" s="917"/>
      <c r="AN32" s="917"/>
      <c r="AO32" s="917"/>
      <c r="AP32" s="917">
        <v>6976</v>
      </c>
      <c r="AQ32" s="917"/>
      <c r="AR32" s="917"/>
      <c r="AS32" s="917"/>
      <c r="AT32" s="917"/>
      <c r="AU32" s="917">
        <v>5929</v>
      </c>
      <c r="AV32" s="917"/>
      <c r="AW32" s="917"/>
      <c r="AX32" s="917"/>
      <c r="AY32" s="917"/>
      <c r="AZ32" s="918" t="s">
        <v>582</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957</v>
      </c>
      <c r="AG63" s="928"/>
      <c r="AH63" s="928"/>
      <c r="AI63" s="928"/>
      <c r="AJ63" s="929"/>
      <c r="AK63" s="930"/>
      <c r="AL63" s="925"/>
      <c r="AM63" s="925"/>
      <c r="AN63" s="925"/>
      <c r="AO63" s="925"/>
      <c r="AP63" s="928">
        <v>7313</v>
      </c>
      <c r="AQ63" s="928"/>
      <c r="AR63" s="928"/>
      <c r="AS63" s="928"/>
      <c r="AT63" s="928"/>
      <c r="AU63" s="928">
        <v>5929</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394</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399</v>
      </c>
      <c r="AQ66" s="804"/>
      <c r="AR66" s="804"/>
      <c r="AS66" s="804"/>
      <c r="AT66" s="805"/>
      <c r="AU66" s="803" t="s">
        <v>418</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575</v>
      </c>
      <c r="C68" s="956"/>
      <c r="D68" s="956"/>
      <c r="E68" s="956"/>
      <c r="F68" s="956"/>
      <c r="G68" s="956"/>
      <c r="H68" s="956"/>
      <c r="I68" s="956"/>
      <c r="J68" s="956"/>
      <c r="K68" s="956"/>
      <c r="L68" s="956"/>
      <c r="M68" s="956"/>
      <c r="N68" s="956"/>
      <c r="O68" s="956"/>
      <c r="P68" s="957"/>
      <c r="Q68" s="958">
        <v>2286</v>
      </c>
      <c r="R68" s="952"/>
      <c r="S68" s="952"/>
      <c r="T68" s="952"/>
      <c r="U68" s="952"/>
      <c r="V68" s="952">
        <v>2175</v>
      </c>
      <c r="W68" s="952"/>
      <c r="X68" s="952"/>
      <c r="Y68" s="952"/>
      <c r="Z68" s="952"/>
      <c r="AA68" s="952">
        <v>111</v>
      </c>
      <c r="AB68" s="952"/>
      <c r="AC68" s="952"/>
      <c r="AD68" s="952"/>
      <c r="AE68" s="952"/>
      <c r="AF68" s="952">
        <v>111</v>
      </c>
      <c r="AG68" s="952"/>
      <c r="AH68" s="952"/>
      <c r="AI68" s="952"/>
      <c r="AJ68" s="952"/>
      <c r="AK68" s="952" t="s">
        <v>581</v>
      </c>
      <c r="AL68" s="952"/>
      <c r="AM68" s="952"/>
      <c r="AN68" s="952"/>
      <c r="AO68" s="952"/>
      <c r="AP68" s="952">
        <v>5691</v>
      </c>
      <c r="AQ68" s="952"/>
      <c r="AR68" s="952"/>
      <c r="AS68" s="952"/>
      <c r="AT68" s="952"/>
      <c r="AU68" s="952">
        <v>1660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576</v>
      </c>
      <c r="C69" s="960"/>
      <c r="D69" s="960"/>
      <c r="E69" s="960"/>
      <c r="F69" s="960"/>
      <c r="G69" s="960"/>
      <c r="H69" s="960"/>
      <c r="I69" s="960"/>
      <c r="J69" s="960"/>
      <c r="K69" s="960"/>
      <c r="L69" s="960"/>
      <c r="M69" s="960"/>
      <c r="N69" s="960"/>
      <c r="O69" s="960"/>
      <c r="P69" s="961"/>
      <c r="Q69" s="962">
        <v>116</v>
      </c>
      <c r="R69" s="917"/>
      <c r="S69" s="917"/>
      <c r="T69" s="917"/>
      <c r="U69" s="917"/>
      <c r="V69" s="917">
        <v>39</v>
      </c>
      <c r="W69" s="917"/>
      <c r="X69" s="917"/>
      <c r="Y69" s="917"/>
      <c r="Z69" s="917"/>
      <c r="AA69" s="917">
        <v>77</v>
      </c>
      <c r="AB69" s="917"/>
      <c r="AC69" s="917"/>
      <c r="AD69" s="917"/>
      <c r="AE69" s="917"/>
      <c r="AF69" s="917">
        <v>77</v>
      </c>
      <c r="AG69" s="917"/>
      <c r="AH69" s="917"/>
      <c r="AI69" s="917"/>
      <c r="AJ69" s="917"/>
      <c r="AK69" s="917">
        <v>105</v>
      </c>
      <c r="AL69" s="917"/>
      <c r="AM69" s="917"/>
      <c r="AN69" s="917"/>
      <c r="AO69" s="917"/>
      <c r="AP69" s="917" t="s">
        <v>581</v>
      </c>
      <c r="AQ69" s="917"/>
      <c r="AR69" s="917"/>
      <c r="AS69" s="917"/>
      <c r="AT69" s="917"/>
      <c r="AU69" s="917" t="s">
        <v>581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578</v>
      </c>
      <c r="C70" s="960"/>
      <c r="D70" s="960"/>
      <c r="E70" s="960"/>
      <c r="F70" s="960"/>
      <c r="G70" s="960"/>
      <c r="H70" s="960"/>
      <c r="I70" s="960"/>
      <c r="J70" s="960"/>
      <c r="K70" s="960"/>
      <c r="L70" s="960"/>
      <c r="M70" s="960"/>
      <c r="N70" s="960"/>
      <c r="O70" s="960"/>
      <c r="P70" s="961"/>
      <c r="Q70" s="962">
        <v>1598</v>
      </c>
      <c r="R70" s="917"/>
      <c r="S70" s="917"/>
      <c r="T70" s="917"/>
      <c r="U70" s="917"/>
      <c r="V70" s="917">
        <v>1483</v>
      </c>
      <c r="W70" s="917"/>
      <c r="X70" s="917"/>
      <c r="Y70" s="917"/>
      <c r="Z70" s="917"/>
      <c r="AA70" s="917">
        <v>115</v>
      </c>
      <c r="AB70" s="917"/>
      <c r="AC70" s="917"/>
      <c r="AD70" s="917"/>
      <c r="AE70" s="917"/>
      <c r="AF70" s="917">
        <v>115</v>
      </c>
      <c r="AG70" s="917"/>
      <c r="AH70" s="917"/>
      <c r="AI70" s="917"/>
      <c r="AJ70" s="917"/>
      <c r="AK70" s="917" t="s">
        <v>581</v>
      </c>
      <c r="AL70" s="917"/>
      <c r="AM70" s="917"/>
      <c r="AN70" s="917"/>
      <c r="AO70" s="917"/>
      <c r="AP70" s="917" t="s">
        <v>581</v>
      </c>
      <c r="AQ70" s="917"/>
      <c r="AR70" s="917"/>
      <c r="AS70" s="917"/>
      <c r="AT70" s="917"/>
      <c r="AU70" s="917" t="s">
        <v>581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579</v>
      </c>
      <c r="C71" s="960"/>
      <c r="D71" s="960"/>
      <c r="E71" s="960"/>
      <c r="F71" s="960"/>
      <c r="G71" s="960"/>
      <c r="H71" s="960"/>
      <c r="I71" s="960"/>
      <c r="J71" s="960"/>
      <c r="K71" s="960"/>
      <c r="L71" s="960"/>
      <c r="M71" s="960"/>
      <c r="N71" s="960"/>
      <c r="O71" s="960"/>
      <c r="P71" s="961"/>
      <c r="Q71" s="962">
        <v>896695</v>
      </c>
      <c r="R71" s="917"/>
      <c r="S71" s="917"/>
      <c r="T71" s="917"/>
      <c r="U71" s="917"/>
      <c r="V71" s="917">
        <v>845698</v>
      </c>
      <c r="W71" s="917"/>
      <c r="X71" s="917"/>
      <c r="Y71" s="917"/>
      <c r="Z71" s="917"/>
      <c r="AA71" s="917">
        <v>50997</v>
      </c>
      <c r="AB71" s="917"/>
      <c r="AC71" s="917"/>
      <c r="AD71" s="917"/>
      <c r="AE71" s="917"/>
      <c r="AF71" s="917">
        <v>50997</v>
      </c>
      <c r="AG71" s="917"/>
      <c r="AH71" s="917"/>
      <c r="AI71" s="917"/>
      <c r="AJ71" s="917"/>
      <c r="AK71" s="917">
        <v>1</v>
      </c>
      <c r="AL71" s="917"/>
      <c r="AM71" s="917"/>
      <c r="AN71" s="917"/>
      <c r="AO71" s="917"/>
      <c r="AP71" s="917" t="s">
        <v>511</v>
      </c>
      <c r="AQ71" s="917"/>
      <c r="AR71" s="917"/>
      <c r="AS71" s="917"/>
      <c r="AT71" s="917"/>
      <c r="AU71" s="917" t="s">
        <v>511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580</v>
      </c>
      <c r="C72" s="960"/>
      <c r="D72" s="960"/>
      <c r="E72" s="960"/>
      <c r="F72" s="960"/>
      <c r="G72" s="960"/>
      <c r="H72" s="960"/>
      <c r="I72" s="960"/>
      <c r="J72" s="960"/>
      <c r="K72" s="960"/>
      <c r="L72" s="960"/>
      <c r="M72" s="960"/>
      <c r="N72" s="960"/>
      <c r="O72" s="960"/>
      <c r="P72" s="961"/>
      <c r="Q72" s="962">
        <v>544</v>
      </c>
      <c r="R72" s="917"/>
      <c r="S72" s="917"/>
      <c r="T72" s="917"/>
      <c r="U72" s="917"/>
      <c r="V72" s="917">
        <v>511</v>
      </c>
      <c r="W72" s="917"/>
      <c r="X72" s="917"/>
      <c r="Y72" s="917"/>
      <c r="Z72" s="917"/>
      <c r="AA72" s="917">
        <v>33</v>
      </c>
      <c r="AB72" s="917"/>
      <c r="AC72" s="917"/>
      <c r="AD72" s="917"/>
      <c r="AE72" s="917"/>
      <c r="AF72" s="917">
        <v>33</v>
      </c>
      <c r="AG72" s="917"/>
      <c r="AH72" s="917"/>
      <c r="AI72" s="917"/>
      <c r="AJ72" s="917"/>
      <c r="AK72" s="917" t="s">
        <v>511</v>
      </c>
      <c r="AL72" s="917"/>
      <c r="AM72" s="917"/>
      <c r="AN72" s="917"/>
      <c r="AO72" s="917"/>
      <c r="AP72" s="917" t="s">
        <v>511</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7551</v>
      </c>
      <c r="R73" s="917"/>
      <c r="S73" s="917"/>
      <c r="T73" s="917"/>
      <c r="U73" s="917"/>
      <c r="V73" s="917">
        <v>6350</v>
      </c>
      <c r="W73" s="917"/>
      <c r="X73" s="917"/>
      <c r="Y73" s="917"/>
      <c r="Z73" s="917"/>
      <c r="AA73" s="917">
        <v>1161</v>
      </c>
      <c r="AB73" s="917"/>
      <c r="AC73" s="917"/>
      <c r="AD73" s="917"/>
      <c r="AE73" s="917"/>
      <c r="AF73" s="917">
        <v>1161</v>
      </c>
      <c r="AG73" s="917"/>
      <c r="AH73" s="917"/>
      <c r="AI73" s="917"/>
      <c r="AJ73" s="917"/>
      <c r="AK73" s="917" t="s">
        <v>583</v>
      </c>
      <c r="AL73" s="917"/>
      <c r="AM73" s="917"/>
      <c r="AN73" s="917"/>
      <c r="AO73" s="917"/>
      <c r="AP73" s="917" t="s">
        <v>581</v>
      </c>
      <c r="AQ73" s="917"/>
      <c r="AR73" s="917"/>
      <c r="AS73" s="917"/>
      <c r="AT73" s="917"/>
      <c r="AU73" s="917" t="s">
        <v>581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52494</v>
      </c>
      <c r="AG88" s="928"/>
      <c r="AH88" s="928"/>
      <c r="AI88" s="928"/>
      <c r="AJ88" s="928"/>
      <c r="AK88" s="925"/>
      <c r="AL88" s="925"/>
      <c r="AM88" s="925"/>
      <c r="AN88" s="925"/>
      <c r="AO88" s="925"/>
      <c r="AP88" s="928">
        <v>5691</v>
      </c>
      <c r="AQ88" s="928"/>
      <c r="AR88" s="928"/>
      <c r="AS88" s="928"/>
      <c r="AT88" s="928"/>
      <c r="AU88" s="928">
        <v>1660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305</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305</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305</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1174934</v>
      </c>
      <c r="AB110" s="988"/>
      <c r="AC110" s="988"/>
      <c r="AD110" s="988"/>
      <c r="AE110" s="989"/>
      <c r="AF110" s="990">
        <v>1191865</v>
      </c>
      <c r="AG110" s="988"/>
      <c r="AH110" s="988"/>
      <c r="AI110" s="988"/>
      <c r="AJ110" s="989"/>
      <c r="AK110" s="990">
        <v>1194963</v>
      </c>
      <c r="AL110" s="988"/>
      <c r="AM110" s="988"/>
      <c r="AN110" s="988"/>
      <c r="AO110" s="989"/>
      <c r="AP110" s="991">
        <v>13.6</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11659578</v>
      </c>
      <c r="BR110" s="1023"/>
      <c r="BS110" s="1023"/>
      <c r="BT110" s="1023"/>
      <c r="BU110" s="1023"/>
      <c r="BV110" s="1023">
        <v>11657428</v>
      </c>
      <c r="BW110" s="1023"/>
      <c r="BX110" s="1023"/>
      <c r="BY110" s="1023"/>
      <c r="BZ110" s="1023"/>
      <c r="CA110" s="1023">
        <v>11474406</v>
      </c>
      <c r="CB110" s="1023"/>
      <c r="CC110" s="1023"/>
      <c r="CD110" s="1023"/>
      <c r="CE110" s="1023"/>
      <c r="CF110" s="1037">
        <v>131</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411</v>
      </c>
      <c r="DM110" s="1023"/>
      <c r="DN110" s="1023"/>
      <c r="DO110" s="1023"/>
      <c r="DP110" s="1023"/>
      <c r="DQ110" s="1023" t="s">
        <v>436</v>
      </c>
      <c r="DR110" s="1023"/>
      <c r="DS110" s="1023"/>
      <c r="DT110" s="1023"/>
      <c r="DU110" s="1023"/>
      <c r="DV110" s="1024" t="s">
        <v>436</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411</v>
      </c>
      <c r="AB111" s="1030"/>
      <c r="AC111" s="1030"/>
      <c r="AD111" s="1030"/>
      <c r="AE111" s="1031"/>
      <c r="AF111" s="1032" t="s">
        <v>436</v>
      </c>
      <c r="AG111" s="1030"/>
      <c r="AH111" s="1030"/>
      <c r="AI111" s="1030"/>
      <c r="AJ111" s="1031"/>
      <c r="AK111" s="1032" t="s">
        <v>436</v>
      </c>
      <c r="AL111" s="1030"/>
      <c r="AM111" s="1030"/>
      <c r="AN111" s="1030"/>
      <c r="AO111" s="1031"/>
      <c r="AP111" s="1033" t="s">
        <v>436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436</v>
      </c>
      <c r="BR111" s="1016"/>
      <c r="BS111" s="1016"/>
      <c r="BT111" s="1016"/>
      <c r="BU111" s="1016"/>
      <c r="BV111" s="1016" t="s">
        <v>436</v>
      </c>
      <c r="BW111" s="1016"/>
      <c r="BX111" s="1016"/>
      <c r="BY111" s="1016"/>
      <c r="BZ111" s="1016"/>
      <c r="CA111" s="1016" t="s">
        <v>436</v>
      </c>
      <c r="CB111" s="1016"/>
      <c r="CC111" s="1016"/>
      <c r="CD111" s="1016"/>
      <c r="CE111" s="1016"/>
      <c r="CF111" s="1010" t="s">
        <v>436</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436</v>
      </c>
      <c r="DM111" s="1016"/>
      <c r="DN111" s="1016"/>
      <c r="DO111" s="1016"/>
      <c r="DP111" s="1016"/>
      <c r="DQ111" s="1016" t="s">
        <v>436</v>
      </c>
      <c r="DR111" s="1016"/>
      <c r="DS111" s="1016"/>
      <c r="DT111" s="1016"/>
      <c r="DU111" s="1016"/>
      <c r="DV111" s="1017" t="s">
        <v>436</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6193062</v>
      </c>
      <c r="BR112" s="1016"/>
      <c r="BS112" s="1016"/>
      <c r="BT112" s="1016"/>
      <c r="BU112" s="1016"/>
      <c r="BV112" s="1016">
        <v>5985733</v>
      </c>
      <c r="BW112" s="1016"/>
      <c r="BX112" s="1016"/>
      <c r="BY112" s="1016"/>
      <c r="BZ112" s="1016"/>
      <c r="CA112" s="1016">
        <v>5929307</v>
      </c>
      <c r="CB112" s="1016"/>
      <c r="CC112" s="1016"/>
      <c r="CD112" s="1016"/>
      <c r="CE112" s="1016"/>
      <c r="CF112" s="1010">
        <v>67.7</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436</v>
      </c>
      <c r="DM112" s="1016"/>
      <c r="DN112" s="1016"/>
      <c r="DO112" s="1016"/>
      <c r="DP112" s="1016"/>
      <c r="DQ112" s="1016" t="s">
        <v>436</v>
      </c>
      <c r="DR112" s="1016"/>
      <c r="DS112" s="1016"/>
      <c r="DT112" s="1016"/>
      <c r="DU112" s="1016"/>
      <c r="DV112" s="1017" t="s">
        <v>436</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453409</v>
      </c>
      <c r="AB113" s="1030"/>
      <c r="AC113" s="1030"/>
      <c r="AD113" s="1030"/>
      <c r="AE113" s="1031"/>
      <c r="AF113" s="1032">
        <v>495874</v>
      </c>
      <c r="AG113" s="1030"/>
      <c r="AH113" s="1030"/>
      <c r="AI113" s="1030"/>
      <c r="AJ113" s="1031"/>
      <c r="AK113" s="1032">
        <v>459346</v>
      </c>
      <c r="AL113" s="1030"/>
      <c r="AM113" s="1030"/>
      <c r="AN113" s="1030"/>
      <c r="AO113" s="1031"/>
      <c r="AP113" s="1033">
        <v>5.2</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1992353</v>
      </c>
      <c r="BR113" s="1016"/>
      <c r="BS113" s="1016"/>
      <c r="BT113" s="1016"/>
      <c r="BU113" s="1016"/>
      <c r="BV113" s="1016">
        <v>1826613</v>
      </c>
      <c r="BW113" s="1016"/>
      <c r="BX113" s="1016"/>
      <c r="BY113" s="1016"/>
      <c r="BZ113" s="1016"/>
      <c r="CA113" s="1016">
        <v>1659901</v>
      </c>
      <c r="CB113" s="1016"/>
      <c r="CC113" s="1016"/>
      <c r="CD113" s="1016"/>
      <c r="CE113" s="1016"/>
      <c r="CF113" s="1010">
        <v>19</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175961</v>
      </c>
      <c r="AB114" s="1055"/>
      <c r="AC114" s="1055"/>
      <c r="AD114" s="1055"/>
      <c r="AE114" s="1056"/>
      <c r="AF114" s="1057">
        <v>176122</v>
      </c>
      <c r="AG114" s="1055"/>
      <c r="AH114" s="1055"/>
      <c r="AI114" s="1055"/>
      <c r="AJ114" s="1056"/>
      <c r="AK114" s="1057">
        <v>179956</v>
      </c>
      <c r="AL114" s="1055"/>
      <c r="AM114" s="1055"/>
      <c r="AN114" s="1055"/>
      <c r="AO114" s="1056"/>
      <c r="AP114" s="1058">
        <v>2.1</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3267624</v>
      </c>
      <c r="BR114" s="1016"/>
      <c r="BS114" s="1016"/>
      <c r="BT114" s="1016"/>
      <c r="BU114" s="1016"/>
      <c r="BV114" s="1016">
        <v>3187488</v>
      </c>
      <c r="BW114" s="1016"/>
      <c r="BX114" s="1016"/>
      <c r="BY114" s="1016"/>
      <c r="BZ114" s="1016"/>
      <c r="CA114" s="1016">
        <v>3181788</v>
      </c>
      <c r="CB114" s="1016"/>
      <c r="CC114" s="1016"/>
      <c r="CD114" s="1016"/>
      <c r="CE114" s="1016"/>
      <c r="CF114" s="1010">
        <v>36.299999999999997</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436</v>
      </c>
      <c r="DR114" s="1055"/>
      <c r="DS114" s="1055"/>
      <c r="DT114" s="1055"/>
      <c r="DU114" s="1056"/>
      <c r="DV114" s="1058" t="s">
        <v>436</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436</v>
      </c>
      <c r="AB115" s="1030"/>
      <c r="AC115" s="1030"/>
      <c r="AD115" s="1030"/>
      <c r="AE115" s="1031"/>
      <c r="AF115" s="1032" t="s">
        <v>436</v>
      </c>
      <c r="AG115" s="1030"/>
      <c r="AH115" s="1030"/>
      <c r="AI115" s="1030"/>
      <c r="AJ115" s="1031"/>
      <c r="AK115" s="1032" t="s">
        <v>436</v>
      </c>
      <c r="AL115" s="1030"/>
      <c r="AM115" s="1030"/>
      <c r="AN115" s="1030"/>
      <c r="AO115" s="1031"/>
      <c r="AP115" s="1033" t="s">
        <v>436</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436</v>
      </c>
      <c r="BW115" s="1016"/>
      <c r="BX115" s="1016"/>
      <c r="BY115" s="1016"/>
      <c r="BZ115" s="1016"/>
      <c r="CA115" s="1016" t="s">
        <v>436</v>
      </c>
      <c r="CB115" s="1016"/>
      <c r="CC115" s="1016"/>
      <c r="CD115" s="1016"/>
      <c r="CE115" s="1016"/>
      <c r="CF115" s="1010" t="s">
        <v>436</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436</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436</v>
      </c>
      <c r="AG116" s="1055"/>
      <c r="AH116" s="1055"/>
      <c r="AI116" s="1055"/>
      <c r="AJ116" s="1056"/>
      <c r="AK116" s="1057" t="s">
        <v>436</v>
      </c>
      <c r="AL116" s="1055"/>
      <c r="AM116" s="1055"/>
      <c r="AN116" s="1055"/>
      <c r="AO116" s="1056"/>
      <c r="AP116" s="1058" t="s">
        <v>436</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436</v>
      </c>
      <c r="BW116" s="1016"/>
      <c r="BX116" s="1016"/>
      <c r="BY116" s="1016"/>
      <c r="BZ116" s="1016"/>
      <c r="CA116" s="1016" t="s">
        <v>436</v>
      </c>
      <c r="CB116" s="1016"/>
      <c r="CC116" s="1016"/>
      <c r="CD116" s="1016"/>
      <c r="CE116" s="1016"/>
      <c r="CF116" s="1010" t="s">
        <v>436</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436</v>
      </c>
      <c r="DM116" s="1055"/>
      <c r="DN116" s="1055"/>
      <c r="DO116" s="1055"/>
      <c r="DP116" s="1056"/>
      <c r="DQ116" s="1057" t="s">
        <v>436</v>
      </c>
      <c r="DR116" s="1055"/>
      <c r="DS116" s="1055"/>
      <c r="DT116" s="1055"/>
      <c r="DU116" s="1056"/>
      <c r="DV116" s="1058" t="s">
        <v>436</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1804304</v>
      </c>
      <c r="AB117" s="1073"/>
      <c r="AC117" s="1073"/>
      <c r="AD117" s="1073"/>
      <c r="AE117" s="1074"/>
      <c r="AF117" s="1075">
        <v>1863861</v>
      </c>
      <c r="AG117" s="1073"/>
      <c r="AH117" s="1073"/>
      <c r="AI117" s="1073"/>
      <c r="AJ117" s="1074"/>
      <c r="AK117" s="1075">
        <v>1834265</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458</v>
      </c>
      <c r="BR117" s="1016"/>
      <c r="BS117" s="1016"/>
      <c r="BT117" s="1016"/>
      <c r="BU117" s="1016"/>
      <c r="BV117" s="1016" t="s">
        <v>458</v>
      </c>
      <c r="BW117" s="1016"/>
      <c r="BX117" s="1016"/>
      <c r="BY117" s="1016"/>
      <c r="BZ117" s="1016"/>
      <c r="CA117" s="1016" t="s">
        <v>458</v>
      </c>
      <c r="CB117" s="1016"/>
      <c r="CC117" s="1016"/>
      <c r="CD117" s="1016"/>
      <c r="CE117" s="1016"/>
      <c r="CF117" s="1010" t="s">
        <v>458</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458</v>
      </c>
      <c r="DH117" s="1055"/>
      <c r="DI117" s="1055"/>
      <c r="DJ117" s="1055"/>
      <c r="DK117" s="1056"/>
      <c r="DL117" s="1057" t="s">
        <v>458</v>
      </c>
      <c r="DM117" s="1055"/>
      <c r="DN117" s="1055"/>
      <c r="DO117" s="1055"/>
      <c r="DP117" s="1056"/>
      <c r="DQ117" s="1057" t="s">
        <v>458</v>
      </c>
      <c r="DR117" s="1055"/>
      <c r="DS117" s="1055"/>
      <c r="DT117" s="1055"/>
      <c r="DU117" s="1056"/>
      <c r="DV117" s="1058" t="s">
        <v>458</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305</v>
      </c>
      <c r="AL118" s="981"/>
      <c r="AM118" s="981"/>
      <c r="AN118" s="981"/>
      <c r="AO118" s="982"/>
      <c r="AP118" s="1067" t="s">
        <v>430</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458</v>
      </c>
      <c r="BR118" s="1094"/>
      <c r="BS118" s="1094"/>
      <c r="BT118" s="1094"/>
      <c r="BU118" s="1094"/>
      <c r="BV118" s="1094" t="s">
        <v>458</v>
      </c>
      <c r="BW118" s="1094"/>
      <c r="BX118" s="1094"/>
      <c r="BY118" s="1094"/>
      <c r="BZ118" s="1094"/>
      <c r="CA118" s="1094" t="s">
        <v>458</v>
      </c>
      <c r="CB118" s="1094"/>
      <c r="CC118" s="1094"/>
      <c r="CD118" s="1094"/>
      <c r="CE118" s="1094"/>
      <c r="CF118" s="1010" t="s">
        <v>128</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458</v>
      </c>
      <c r="DH118" s="1055"/>
      <c r="DI118" s="1055"/>
      <c r="DJ118" s="1055"/>
      <c r="DK118" s="1056"/>
      <c r="DL118" s="1057" t="s">
        <v>128</v>
      </c>
      <c r="DM118" s="1055"/>
      <c r="DN118" s="1055"/>
      <c r="DO118" s="1055"/>
      <c r="DP118" s="1056"/>
      <c r="DQ118" s="1057" t="s">
        <v>458</v>
      </c>
      <c r="DR118" s="1055"/>
      <c r="DS118" s="1055"/>
      <c r="DT118" s="1055"/>
      <c r="DU118" s="1056"/>
      <c r="DV118" s="1058" t="s">
        <v>128</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458</v>
      </c>
      <c r="AB119" s="988"/>
      <c r="AC119" s="988"/>
      <c r="AD119" s="988"/>
      <c r="AE119" s="989"/>
      <c r="AF119" s="990" t="s">
        <v>458</v>
      </c>
      <c r="AG119" s="988"/>
      <c r="AH119" s="988"/>
      <c r="AI119" s="988"/>
      <c r="AJ119" s="989"/>
      <c r="AK119" s="990" t="s">
        <v>458</v>
      </c>
      <c r="AL119" s="988"/>
      <c r="AM119" s="988"/>
      <c r="AN119" s="988"/>
      <c r="AO119" s="989"/>
      <c r="AP119" s="991" t="s">
        <v>458</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462</v>
      </c>
      <c r="BP119" s="1102"/>
      <c r="BQ119" s="1093">
        <v>23112617</v>
      </c>
      <c r="BR119" s="1094"/>
      <c r="BS119" s="1094"/>
      <c r="BT119" s="1094"/>
      <c r="BU119" s="1094"/>
      <c r="BV119" s="1094">
        <v>22657262</v>
      </c>
      <c r="BW119" s="1094"/>
      <c r="BX119" s="1094"/>
      <c r="BY119" s="1094"/>
      <c r="BZ119" s="1094"/>
      <c r="CA119" s="1094">
        <v>22245402</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458</v>
      </c>
      <c r="DH119" s="1080"/>
      <c r="DI119" s="1080"/>
      <c r="DJ119" s="1080"/>
      <c r="DK119" s="1081"/>
      <c r="DL119" s="1079" t="s">
        <v>458</v>
      </c>
      <c r="DM119" s="1080"/>
      <c r="DN119" s="1080"/>
      <c r="DO119" s="1080"/>
      <c r="DP119" s="1081"/>
      <c r="DQ119" s="1079" t="s">
        <v>458</v>
      </c>
      <c r="DR119" s="1080"/>
      <c r="DS119" s="1080"/>
      <c r="DT119" s="1080"/>
      <c r="DU119" s="1081"/>
      <c r="DV119" s="1082" t="s">
        <v>128</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458</v>
      </c>
      <c r="AB120" s="1055"/>
      <c r="AC120" s="1055"/>
      <c r="AD120" s="1055"/>
      <c r="AE120" s="1056"/>
      <c r="AF120" s="1057" t="s">
        <v>458</v>
      </c>
      <c r="AG120" s="1055"/>
      <c r="AH120" s="1055"/>
      <c r="AI120" s="1055"/>
      <c r="AJ120" s="1056"/>
      <c r="AK120" s="1057" t="s">
        <v>458</v>
      </c>
      <c r="AL120" s="1055"/>
      <c r="AM120" s="1055"/>
      <c r="AN120" s="1055"/>
      <c r="AO120" s="1056"/>
      <c r="AP120" s="1058" t="s">
        <v>458</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3391747</v>
      </c>
      <c r="BR120" s="1023"/>
      <c r="BS120" s="1023"/>
      <c r="BT120" s="1023"/>
      <c r="BU120" s="1023"/>
      <c r="BV120" s="1023">
        <v>3336850</v>
      </c>
      <c r="BW120" s="1023"/>
      <c r="BX120" s="1023"/>
      <c r="BY120" s="1023"/>
      <c r="BZ120" s="1023"/>
      <c r="CA120" s="1023">
        <v>2808237</v>
      </c>
      <c r="CB120" s="1023"/>
      <c r="CC120" s="1023"/>
      <c r="CD120" s="1023"/>
      <c r="CE120" s="1023"/>
      <c r="CF120" s="1037">
        <v>32.1</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t="s">
        <v>458</v>
      </c>
      <c r="DH120" s="1023"/>
      <c r="DI120" s="1023"/>
      <c r="DJ120" s="1023"/>
      <c r="DK120" s="1023"/>
      <c r="DL120" s="1023">
        <v>5985733</v>
      </c>
      <c r="DM120" s="1023"/>
      <c r="DN120" s="1023"/>
      <c r="DO120" s="1023"/>
      <c r="DP120" s="1023"/>
      <c r="DQ120" s="1023">
        <v>5929307</v>
      </c>
      <c r="DR120" s="1023"/>
      <c r="DS120" s="1023"/>
      <c r="DT120" s="1023"/>
      <c r="DU120" s="1023"/>
      <c r="DV120" s="1024">
        <v>67.7</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458</v>
      </c>
      <c r="AG121" s="1055"/>
      <c r="AH121" s="1055"/>
      <c r="AI121" s="1055"/>
      <c r="AJ121" s="1056"/>
      <c r="AK121" s="1057" t="s">
        <v>458</v>
      </c>
      <c r="AL121" s="1055"/>
      <c r="AM121" s="1055"/>
      <c r="AN121" s="1055"/>
      <c r="AO121" s="1056"/>
      <c r="AP121" s="1058" t="s">
        <v>458</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4632288</v>
      </c>
      <c r="BR121" s="1016"/>
      <c r="BS121" s="1016"/>
      <c r="BT121" s="1016"/>
      <c r="BU121" s="1016"/>
      <c r="BV121" s="1016">
        <v>4360328</v>
      </c>
      <c r="BW121" s="1016"/>
      <c r="BX121" s="1016"/>
      <c r="BY121" s="1016"/>
      <c r="BZ121" s="1016"/>
      <c r="CA121" s="1016">
        <v>4380637</v>
      </c>
      <c r="CB121" s="1016"/>
      <c r="CC121" s="1016"/>
      <c r="CD121" s="1016"/>
      <c r="CE121" s="1016"/>
      <c r="CF121" s="1010">
        <v>50</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t="s">
        <v>458</v>
      </c>
      <c r="DH121" s="1016"/>
      <c r="DI121" s="1016"/>
      <c r="DJ121" s="1016"/>
      <c r="DK121" s="1016"/>
      <c r="DL121" s="1016" t="s">
        <v>458</v>
      </c>
      <c r="DM121" s="1016"/>
      <c r="DN121" s="1016"/>
      <c r="DO121" s="1016"/>
      <c r="DP121" s="1016"/>
      <c r="DQ121" s="1016" t="s">
        <v>128</v>
      </c>
      <c r="DR121" s="1016"/>
      <c r="DS121" s="1016"/>
      <c r="DT121" s="1016"/>
      <c r="DU121" s="1016"/>
      <c r="DV121" s="1017" t="s">
        <v>128</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458</v>
      </c>
      <c r="AB122" s="1055"/>
      <c r="AC122" s="1055"/>
      <c r="AD122" s="1055"/>
      <c r="AE122" s="1056"/>
      <c r="AF122" s="1057" t="s">
        <v>458</v>
      </c>
      <c r="AG122" s="1055"/>
      <c r="AH122" s="1055"/>
      <c r="AI122" s="1055"/>
      <c r="AJ122" s="1056"/>
      <c r="AK122" s="1057" t="s">
        <v>128</v>
      </c>
      <c r="AL122" s="1055"/>
      <c r="AM122" s="1055"/>
      <c r="AN122" s="1055"/>
      <c r="AO122" s="1056"/>
      <c r="AP122" s="1058" t="s">
        <v>458</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12836087</v>
      </c>
      <c r="BR122" s="1094"/>
      <c r="BS122" s="1094"/>
      <c r="BT122" s="1094"/>
      <c r="BU122" s="1094"/>
      <c r="BV122" s="1094">
        <v>12744986</v>
      </c>
      <c r="BW122" s="1094"/>
      <c r="BX122" s="1094"/>
      <c r="BY122" s="1094"/>
      <c r="BZ122" s="1094"/>
      <c r="CA122" s="1094">
        <v>12752043</v>
      </c>
      <c r="CB122" s="1094"/>
      <c r="CC122" s="1094"/>
      <c r="CD122" s="1094"/>
      <c r="CE122" s="1094"/>
      <c r="CF122" s="1114">
        <v>145.6</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458</v>
      </c>
      <c r="DM122" s="1016"/>
      <c r="DN122" s="1016"/>
      <c r="DO122" s="1016"/>
      <c r="DP122" s="1016"/>
      <c r="DQ122" s="1016" t="s">
        <v>458</v>
      </c>
      <c r="DR122" s="1016"/>
      <c r="DS122" s="1016"/>
      <c r="DT122" s="1016"/>
      <c r="DU122" s="1016"/>
      <c r="DV122" s="1017" t="s">
        <v>458</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458</v>
      </c>
      <c r="AG123" s="1055"/>
      <c r="AH123" s="1055"/>
      <c r="AI123" s="1055"/>
      <c r="AJ123" s="1056"/>
      <c r="AK123" s="1057" t="s">
        <v>458</v>
      </c>
      <c r="AL123" s="1055"/>
      <c r="AM123" s="1055"/>
      <c r="AN123" s="1055"/>
      <c r="AO123" s="1056"/>
      <c r="AP123" s="1058" t="s">
        <v>458</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473</v>
      </c>
      <c r="BP123" s="1102"/>
      <c r="BQ123" s="1161">
        <v>20860122</v>
      </c>
      <c r="BR123" s="1162"/>
      <c r="BS123" s="1162"/>
      <c r="BT123" s="1162"/>
      <c r="BU123" s="1162"/>
      <c r="BV123" s="1162">
        <v>20442164</v>
      </c>
      <c r="BW123" s="1162"/>
      <c r="BX123" s="1162"/>
      <c r="BY123" s="1162"/>
      <c r="BZ123" s="1162"/>
      <c r="CA123" s="1162">
        <v>19940917</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458</v>
      </c>
      <c r="DM123" s="1055"/>
      <c r="DN123" s="1055"/>
      <c r="DO123" s="1055"/>
      <c r="DP123" s="1056"/>
      <c r="DQ123" s="1057" t="s">
        <v>458</v>
      </c>
      <c r="DR123" s="1055"/>
      <c r="DS123" s="1055"/>
      <c r="DT123" s="1055"/>
      <c r="DU123" s="1056"/>
      <c r="DV123" s="1058" t="s">
        <v>458</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458</v>
      </c>
      <c r="AB124" s="1055"/>
      <c r="AC124" s="1055"/>
      <c r="AD124" s="1055"/>
      <c r="AE124" s="1056"/>
      <c r="AF124" s="1057" t="s">
        <v>128</v>
      </c>
      <c r="AG124" s="1055"/>
      <c r="AH124" s="1055"/>
      <c r="AI124" s="1055"/>
      <c r="AJ124" s="1056"/>
      <c r="AK124" s="1057" t="s">
        <v>458</v>
      </c>
      <c r="AL124" s="1055"/>
      <c r="AM124" s="1055"/>
      <c r="AN124" s="1055"/>
      <c r="AO124" s="1056"/>
      <c r="AP124" s="1058" t="s">
        <v>458</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27</v>
      </c>
      <c r="BR124" s="1124"/>
      <c r="BS124" s="1124"/>
      <c r="BT124" s="1124"/>
      <c r="BU124" s="1124"/>
      <c r="BV124" s="1124">
        <v>26.6</v>
      </c>
      <c r="BW124" s="1124"/>
      <c r="BX124" s="1124"/>
      <c r="BY124" s="1124"/>
      <c r="BZ124" s="1124"/>
      <c r="CA124" s="1124">
        <v>26.3</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6193062</v>
      </c>
      <c r="DH124" s="1080"/>
      <c r="DI124" s="1080"/>
      <c r="DJ124" s="1080"/>
      <c r="DK124" s="1081"/>
      <c r="DL124" s="1079" t="s">
        <v>458</v>
      </c>
      <c r="DM124" s="1080"/>
      <c r="DN124" s="1080"/>
      <c r="DO124" s="1080"/>
      <c r="DP124" s="1081"/>
      <c r="DQ124" s="1079" t="s">
        <v>458</v>
      </c>
      <c r="DR124" s="1080"/>
      <c r="DS124" s="1080"/>
      <c r="DT124" s="1080"/>
      <c r="DU124" s="1081"/>
      <c r="DV124" s="1082" t="s">
        <v>458</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458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458</v>
      </c>
      <c r="DH125" s="1023"/>
      <c r="DI125" s="1023"/>
      <c r="DJ125" s="1023"/>
      <c r="DK125" s="1023"/>
      <c r="DL125" s="1023" t="s">
        <v>458</v>
      </c>
      <c r="DM125" s="1023"/>
      <c r="DN125" s="1023"/>
      <c r="DO125" s="1023"/>
      <c r="DP125" s="1023"/>
      <c r="DQ125" s="1023" t="s">
        <v>458</v>
      </c>
      <c r="DR125" s="1023"/>
      <c r="DS125" s="1023"/>
      <c r="DT125" s="1023"/>
      <c r="DU125" s="1023"/>
      <c r="DV125" s="1024" t="s">
        <v>458</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458</v>
      </c>
      <c r="AB126" s="1055"/>
      <c r="AC126" s="1055"/>
      <c r="AD126" s="1055"/>
      <c r="AE126" s="1056"/>
      <c r="AF126" s="1057" t="s">
        <v>458</v>
      </c>
      <c r="AG126" s="1055"/>
      <c r="AH126" s="1055"/>
      <c r="AI126" s="1055"/>
      <c r="AJ126" s="1056"/>
      <c r="AK126" s="1057" t="s">
        <v>458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458</v>
      </c>
      <c r="DM126" s="1016"/>
      <c r="DN126" s="1016"/>
      <c r="DO126" s="1016"/>
      <c r="DP126" s="1016"/>
      <c r="DQ126" s="1016" t="s">
        <v>458</v>
      </c>
      <c r="DR126" s="1016"/>
      <c r="DS126" s="1016"/>
      <c r="DT126" s="1016"/>
      <c r="DU126" s="1016"/>
      <c r="DV126" s="1017" t="s">
        <v>458</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458</v>
      </c>
      <c r="AB127" s="1055"/>
      <c r="AC127" s="1055"/>
      <c r="AD127" s="1055"/>
      <c r="AE127" s="1056"/>
      <c r="AF127" s="1057" t="s">
        <v>458</v>
      </c>
      <c r="AG127" s="1055"/>
      <c r="AH127" s="1055"/>
      <c r="AI127" s="1055"/>
      <c r="AJ127" s="1056"/>
      <c r="AK127" s="1057" t="s">
        <v>458</v>
      </c>
      <c r="AL127" s="1055"/>
      <c r="AM127" s="1055"/>
      <c r="AN127" s="1055"/>
      <c r="AO127" s="1056"/>
      <c r="AP127" s="1058" t="s">
        <v>458</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458</v>
      </c>
      <c r="DH127" s="1016"/>
      <c r="DI127" s="1016"/>
      <c r="DJ127" s="1016"/>
      <c r="DK127" s="1016"/>
      <c r="DL127" s="1016" t="s">
        <v>458</v>
      </c>
      <c r="DM127" s="1016"/>
      <c r="DN127" s="1016"/>
      <c r="DO127" s="1016"/>
      <c r="DP127" s="1016"/>
      <c r="DQ127" s="1016" t="s">
        <v>458</v>
      </c>
      <c r="DR127" s="1016"/>
      <c r="DS127" s="1016"/>
      <c r="DT127" s="1016"/>
      <c r="DU127" s="1016"/>
      <c r="DV127" s="1017" t="s">
        <v>458</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372038</v>
      </c>
      <c r="AB128" s="1144"/>
      <c r="AC128" s="1144"/>
      <c r="AD128" s="1144"/>
      <c r="AE128" s="1145"/>
      <c r="AF128" s="1146">
        <v>391383</v>
      </c>
      <c r="AG128" s="1144"/>
      <c r="AH128" s="1144"/>
      <c r="AI128" s="1144"/>
      <c r="AJ128" s="1145"/>
      <c r="AK128" s="1146">
        <v>408675</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458</v>
      </c>
      <c r="BG128" s="1151"/>
      <c r="BH128" s="1151"/>
      <c r="BI128" s="1151"/>
      <c r="BJ128" s="1151"/>
      <c r="BK128" s="1151"/>
      <c r="BL128" s="1152"/>
      <c r="BM128" s="1150">
        <v>13.36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458</v>
      </c>
      <c r="DH128" s="1136"/>
      <c r="DI128" s="1136"/>
      <c r="DJ128" s="1136"/>
      <c r="DK128" s="1136"/>
      <c r="DL128" s="1136" t="s">
        <v>458</v>
      </c>
      <c r="DM128" s="1136"/>
      <c r="DN128" s="1136"/>
      <c r="DO128" s="1136"/>
      <c r="DP128" s="1136"/>
      <c r="DQ128" s="1136" t="s">
        <v>458</v>
      </c>
      <c r="DR128" s="1136"/>
      <c r="DS128" s="1136"/>
      <c r="DT128" s="1136"/>
      <c r="DU128" s="1136"/>
      <c r="DV128" s="1137" t="s">
        <v>458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9399959</v>
      </c>
      <c r="AB129" s="1055"/>
      <c r="AC129" s="1055"/>
      <c r="AD129" s="1055"/>
      <c r="AE129" s="1056"/>
      <c r="AF129" s="1057">
        <v>9397966</v>
      </c>
      <c r="AG129" s="1055"/>
      <c r="AH129" s="1055"/>
      <c r="AI129" s="1055"/>
      <c r="AJ129" s="1056"/>
      <c r="AK129" s="1057">
        <v>9829563</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458</v>
      </c>
      <c r="BG129" s="1165"/>
      <c r="BH129" s="1165"/>
      <c r="BI129" s="1165"/>
      <c r="BJ129" s="1165"/>
      <c r="BK129" s="1165"/>
      <c r="BL129" s="1166"/>
      <c r="BM129" s="1164">
        <v>18.36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1086608</v>
      </c>
      <c r="AB130" s="1055"/>
      <c r="AC130" s="1055"/>
      <c r="AD130" s="1055"/>
      <c r="AE130" s="1056"/>
      <c r="AF130" s="1057">
        <v>1079062</v>
      </c>
      <c r="AG130" s="1055"/>
      <c r="AH130" s="1055"/>
      <c r="AI130" s="1055"/>
      <c r="AJ130" s="1056"/>
      <c r="AK130" s="1057">
        <v>1072456</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4.3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8313351</v>
      </c>
      <c r="AB131" s="1080"/>
      <c r="AC131" s="1080"/>
      <c r="AD131" s="1080"/>
      <c r="AE131" s="1081"/>
      <c r="AF131" s="1079">
        <v>8318904</v>
      </c>
      <c r="AG131" s="1080"/>
      <c r="AH131" s="1080"/>
      <c r="AI131" s="1080"/>
      <c r="AJ131" s="1081"/>
      <c r="AK131" s="1079">
        <v>8757107</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26.3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4.1578660640000003</v>
      </c>
      <c r="AB132" s="1196"/>
      <c r="AC132" s="1196"/>
      <c r="AD132" s="1196"/>
      <c r="AE132" s="1197"/>
      <c r="AF132" s="1198">
        <v>4.7291806709999999</v>
      </c>
      <c r="AG132" s="1196"/>
      <c r="AH132" s="1196"/>
      <c r="AI132" s="1196"/>
      <c r="AJ132" s="1197"/>
      <c r="AK132" s="1198">
        <v>4.0325417970000004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3.5</v>
      </c>
      <c r="AB133" s="1179"/>
      <c r="AC133" s="1179"/>
      <c r="AD133" s="1179"/>
      <c r="AE133" s="1180"/>
      <c r="AF133" s="1178">
        <v>4</v>
      </c>
      <c r="AG133" s="1179"/>
      <c r="AH133" s="1179"/>
      <c r="AI133" s="1179"/>
      <c r="AJ133" s="1180"/>
      <c r="AK133" s="1178">
        <v>4.3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1v3c3l+o8vGNM3t/e+XVCtIoT7urNzyGYGXDsya6FvbLKKsXt2/5f59HoOJe95/uySuyy/hmmRgElFKWOSVUw==" saltValue="jKaNJ07zji2cPT2Ob3ds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HN0iZcI4BSF/fGeHDr6DYOBUEuUSjssSg5ytPPjUiOGRJzSI/aoZkpSH12lJwqfNOviFPnmpuE6nDqOV14B5w==" saltValue="npU1ADw3H3c2OJ43g4nW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tTCHIa+y2JoKErmxSrwWmgKU/gteLaCfmLkeT0AeS9Z0u8NU96AFle0CdGbC/pFkA/7zst1H7e/XPO84ugGA==" saltValue="fupREPe02E6/Tx/VIDyA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3256845</v>
      </c>
      <c r="AP9" s="314">
        <v>67745</v>
      </c>
      <c r="AQ9" s="315">
        <v>83474</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92463</v>
      </c>
      <c r="AP10" s="317">
        <v>1923</v>
      </c>
      <c r="AQ10" s="318">
        <v>8278</v>
      </c>
      <c r="AR10" s="319">
        <v>-76.8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1520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115301</v>
      </c>
      <c r="AP13" s="317">
        <v>2398</v>
      </c>
      <c r="AQ13" s="318">
        <v>2948</v>
      </c>
      <c r="AR13" s="319">
        <v>-18.7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34471</v>
      </c>
      <c r="AP14" s="317">
        <v>717</v>
      </c>
      <c r="AQ14" s="318">
        <v>1798</v>
      </c>
      <c r="AR14" s="319">
        <v>-60.1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-201415</v>
      </c>
      <c r="AP15" s="317">
        <v>-4190</v>
      </c>
      <c r="AQ15" s="318">
        <v>-6111</v>
      </c>
      <c r="AR15" s="319">
        <v>-31.4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3297665</v>
      </c>
      <c r="AP16" s="317">
        <v>68594</v>
      </c>
      <c r="AQ16" s="318">
        <v>91920</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7.45</v>
      </c>
      <c r="AP21" s="331">
        <v>8.52</v>
      </c>
      <c r="AQ21" s="332">
        <v>-1.07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100.2</v>
      </c>
      <c r="AP22" s="336">
        <v>97.5</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1194963</v>
      </c>
      <c r="AP32" s="345">
        <v>24856</v>
      </c>
      <c r="AQ32" s="346">
        <v>52518</v>
      </c>
      <c r="AR32" s="347">
        <v>-52.7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459346</v>
      </c>
      <c r="AP35" s="345">
        <v>9555</v>
      </c>
      <c r="AQ35" s="346">
        <v>18573</v>
      </c>
      <c r="AR35" s="347">
        <v>-48.6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179956</v>
      </c>
      <c r="AP36" s="345">
        <v>3743</v>
      </c>
      <c r="AQ36" s="346">
        <v>2920</v>
      </c>
      <c r="AR36" s="347">
        <v>28.2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483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-408675</v>
      </c>
      <c r="AP39" s="345">
        <v>-8501</v>
      </c>
      <c r="AQ39" s="346">
        <v>-4335</v>
      </c>
      <c r="AR39" s="347">
        <v>96.1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-1072456</v>
      </c>
      <c r="AP40" s="345">
        <v>-22308</v>
      </c>
      <c r="AQ40" s="346">
        <v>-49481</v>
      </c>
      <c r="AR40" s="347">
        <v>-54.9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353134</v>
      </c>
      <c r="AP41" s="345">
        <v>7345</v>
      </c>
      <c r="AQ41" s="346">
        <v>20703</v>
      </c>
      <c r="AR41" s="347">
        <v>-64.5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2433977</v>
      </c>
      <c r="AN51" s="367">
        <v>50762</v>
      </c>
      <c r="AO51" s="368">
        <v>12.8</v>
      </c>
      <c r="AP51" s="369">
        <v>65876</v>
      </c>
      <c r="AQ51" s="370">
        <v>3.4</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1822468</v>
      </c>
      <c r="AN52" s="375">
        <v>38008</v>
      </c>
      <c r="AO52" s="376">
        <v>44.8</v>
      </c>
      <c r="AP52" s="377">
        <v>36484</v>
      </c>
      <c r="AQ52" s="378">
        <v>5.5</v>
      </c>
      <c r="AR52" s="379">
        <v>39.299999999999997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847099</v>
      </c>
      <c r="AN53" s="367">
        <v>17629</v>
      </c>
      <c r="AO53" s="368">
        <v>-65.3</v>
      </c>
      <c r="AP53" s="369">
        <v>68468</v>
      </c>
      <c r="AQ53" s="370">
        <v>3.9</v>
      </c>
      <c r="AR53" s="371">
        <v>-69.2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549235</v>
      </c>
      <c r="AN54" s="375">
        <v>11430</v>
      </c>
      <c r="AO54" s="376">
        <v>-69.900000000000006</v>
      </c>
      <c r="AP54" s="377">
        <v>34140</v>
      </c>
      <c r="AQ54" s="378">
        <v>-6.4</v>
      </c>
      <c r="AR54" s="379">
        <v>-63.5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1158295</v>
      </c>
      <c r="AN55" s="367">
        <v>24102</v>
      </c>
      <c r="AO55" s="368">
        <v>36.700000000000003</v>
      </c>
      <c r="AP55" s="369">
        <v>69729</v>
      </c>
      <c r="AQ55" s="370">
        <v>1.8</v>
      </c>
      <c r="AR55" s="371">
        <v>34.9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875529</v>
      </c>
      <c r="AN56" s="375">
        <v>18218</v>
      </c>
      <c r="AO56" s="376">
        <v>59.4</v>
      </c>
      <c r="AP56" s="377">
        <v>38908</v>
      </c>
      <c r="AQ56" s="378">
        <v>14</v>
      </c>
      <c r="AR56" s="379">
        <v>45.4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1572336</v>
      </c>
      <c r="AN57" s="367">
        <v>32694</v>
      </c>
      <c r="AO57" s="368">
        <v>35.6</v>
      </c>
      <c r="AP57" s="369">
        <v>74581</v>
      </c>
      <c r="AQ57" s="370">
        <v>7</v>
      </c>
      <c r="AR57" s="371">
        <v>28.6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983360</v>
      </c>
      <c r="AN58" s="375">
        <v>20447</v>
      </c>
      <c r="AO58" s="376">
        <v>12.2</v>
      </c>
      <c r="AP58" s="377">
        <v>41563</v>
      </c>
      <c r="AQ58" s="378">
        <v>6.8</v>
      </c>
      <c r="AR58" s="379">
        <v>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1503553</v>
      </c>
      <c r="AN59" s="367">
        <v>31275</v>
      </c>
      <c r="AO59" s="368">
        <v>-4.3</v>
      </c>
      <c r="AP59" s="369">
        <v>76347</v>
      </c>
      <c r="AQ59" s="370">
        <v>2.4</v>
      </c>
      <c r="AR59" s="371">
        <v>-6.7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806370</v>
      </c>
      <c r="AN60" s="375">
        <v>16773</v>
      </c>
      <c r="AO60" s="376">
        <v>-18</v>
      </c>
      <c r="AP60" s="377">
        <v>41762</v>
      </c>
      <c r="AQ60" s="378">
        <v>0.5</v>
      </c>
      <c r="AR60" s="379">
        <v>-18.5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1503052</v>
      </c>
      <c r="AN61" s="382">
        <v>31292</v>
      </c>
      <c r="AO61" s="383">
        <v>3.1</v>
      </c>
      <c r="AP61" s="384">
        <v>71000</v>
      </c>
      <c r="AQ61" s="385">
        <v>3.7</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1007392</v>
      </c>
      <c r="AN62" s="375">
        <v>20975</v>
      </c>
      <c r="AO62" s="376">
        <v>5.7</v>
      </c>
      <c r="AP62" s="377">
        <v>38571</v>
      </c>
      <c r="AQ62" s="378">
        <v>4.0999999999999996</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0Yp2w15Fympc9avwH1e25ie39w/z049RORgq65cu3tNfnFgsclt/oJA3K68CqhOYZVgUz5Nis6g6Pse9ExYag==" saltValue="EJznsycRm7DmW14upWVf0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wG28wN6I2fvvFvlKAWprDxH5jVjCyZZccwJJ/HKSZHJzaSu5AP3nAPWpbAkcGeea2lJ/xGOaP7tl3oS/Ftvuzw==" saltValue="p4kOVZmyiOItQZ/ASbXp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gmkxQZD1LVI+4TBuNZn3t1FiCEXyw+mN1ZGVomw/SOm//x8guOZH5x9OwOCopWqPCsj7Keuqt75ZrHFSSvBCXw==" saltValue="RYaq462FgtCzMfe41oaT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13.63</v>
      </c>
      <c r="G47" s="12">
        <v>14.08</v>
      </c>
      <c r="H47" s="12">
        <v>13.12</v>
      </c>
      <c r="I47" s="12">
        <v>11.22</v>
      </c>
      <c r="J47" s="13">
        <v>8.1999999999999993</v>
      </c>
    </row>
    <row r="48" spans="2:10" ht="57.75" customHeight="1" x14ac:dyDescent="0.15">
      <c r="B48" s="14"/>
      <c r="C48" s="1240" t="s">
        <v>4</v>
      </c>
      <c r="D48" s="1240"/>
      <c r="E48" s="1241"/>
      <c r="F48" s="15">
        <v>10.65</v>
      </c>
      <c r="G48" s="16">
        <v>7.55</v>
      </c>
      <c r="H48" s="16">
        <v>8.06</v>
      </c>
      <c r="I48" s="16">
        <v>7.79</v>
      </c>
      <c r="J48" s="17">
        <v>10.53</v>
      </c>
    </row>
    <row r="49" spans="2:10" ht="57.75" customHeight="1" thickBot="1" x14ac:dyDescent="0.2">
      <c r="B49" s="18"/>
      <c r="C49" s="1242" t="s">
        <v>5</v>
      </c>
      <c r="D49" s="1242"/>
      <c r="E49" s="1243"/>
      <c r="F49" s="19">
        <v>1.65</v>
      </c>
      <c r="G49" s="20" t="s">
        <v>558</v>
      </c>
      <c r="H49" s="20">
        <v>0.26</v>
      </c>
      <c r="I49" s="20" t="s">
        <v>559</v>
      </c>
      <c r="J49" s="21">
        <v>0.55000000000000004</v>
      </c>
    </row>
    <row r="50" spans="2:10" ht="13.5" customHeight="1" x14ac:dyDescent="0.15"/>
  </sheetData>
  <sheetProtection algorithmName="SHA-512" hashValue="+RCueniTCMjKyrnoIAAjKY9HVLd41OC0DafFqdY1pmxyS/5AvQ8v7HShyHVPCQbnCtncLDwdYjDzWS+unf+AJQ==" saltValue="lgqIonjeb55nvxWrblV4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2022-09-13T00:20:55Z</cp:lastPrinted>
  <dcterms:created xsi:type="dcterms:W3CDTF">2022-02-02T05:31:30Z</dcterms:created>
  <dcterms:modified xsi:type="dcterms:W3CDTF">2022-09-30T00:25:40Z</dcterms:modified>
  <cp:category/>
</cp:coreProperties>
</file>