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41.99\zaisei3\026　財政状況資料集\R4財政状況資料集\01_地方公会計（R2決算分）\06_HP掲載\"/>
    </mc:Choice>
  </mc:AlternateContent>
  <xr:revisionPtr revIDLastSave="0" documentId="13_ncr:1_{0EAF8079-37DD-4515-9B76-EA82445F5B1E}" xr6:coauthVersionLast="36" xr6:coauthVersionMax="36" xr10:uidLastSave="{00000000-0000-0000-0000-000000000000}"/>
  <bookViews>
    <workbookView xWindow="936" yWindow="0" windowWidth="22104" windowHeight="9552" tabRatio="90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definedNames>
    <definedName name="_xlnm.Print_Area" localSheetId="15">施設類型別ストック情報分析表②!$A:$DR</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BE35" i="10"/>
  <c r="C34" i="10"/>
  <c r="C35" i="10" l="1"/>
  <c r="C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AM34" i="10"/>
  <c r="AM35" i="10" s="1"/>
  <c r="BW34" i="10" l="1"/>
  <c r="BW35" i="10" s="1"/>
  <c r="BW36" i="10" s="1"/>
  <c r="CO34" i="10" l="1"/>
  <c r="CO35" i="10" s="1"/>
</calcChain>
</file>

<file path=xl/sharedStrings.xml><?xml version="1.0" encoding="utf-8"?>
<sst xmlns="http://schemas.openxmlformats.org/spreadsheetml/2006/main" count="1136" uniqueCount="617">
  <si>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</si>
  <si>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</si>
  <si>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</si>
  <si>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</si>
  <si>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</si>
  <si>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</si>
  <si>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</si>
  <si>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</si>
  <si>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</si>
  <si>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</si>
  <si>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</si>
  <si>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</si>
  <si>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</si>
  <si>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</si>
  <si>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</si>
  <si>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</si>
  <si>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</si>
  <si>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</si>
  <si>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</si>
  <si>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</si>
  <si>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</si>
  <si>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</si>
  <si>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</si>
  <si>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</si>
  <si>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</si>
  <si>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</si>
  <si>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</si>
  <si>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</si>
  <si>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</si>
  <si>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</si>
  <si>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</si>
  <si>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</si>
  <si>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</si>
  <si>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</si>
  <si>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</si>
  <si>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</si>
  <si>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</si>
  <si>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</si>
  <si>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</si>
  <si>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</si>
  <si>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</si>
  <si>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</si>
  <si>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</si>
  <si>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</si>
  <si>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</si>
  <si>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</si>
  <si>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</si>
  <si>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</si>
  <si>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</si>
  <si>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</si>
  <si>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</si>
  <si>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</si>
  <si>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</si>
  <si>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</si>
  <si>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</si>
  <si>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</si>
  <si>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</si>
  <si>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</si>
  <si>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</si>
  <si>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</si>
  <si>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</si>
  <si>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</si>
  <si>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</si>
  <si>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</si>
  <si>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</si>
  <si>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</si>
  <si>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</si>
  <si>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</si>
  <si>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</si>
  <si>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</si>
  <si>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</si>
  <si>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</si>
  <si>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</si>
  <si>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</si>
  <si>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</si>
  <si>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</si>
  <si>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</si>
  <si>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</si>
  <si>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</si>
  <si>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</si>
  <si>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</si>
  <si>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</si>
  <si>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</si>
  <si>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</si>
  <si>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</si>
  <si>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</si>
  <si>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</si>
  <si>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</si>
  <si>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</si>
  <si>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</si>
  <si>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</si>
  <si>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</si>
  <si>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</si>
  <si>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</si>
  <si>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</si>
  <si>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</si>
  <si>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</si>
  <si>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</si>
  <si>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</si>
  <si>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</si>
  <si>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</si>
  <si>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</si>
  <si>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</si>
  <si>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</si>
  <si>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</si>
  <si>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</si>
  <si>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</si>
  <si>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</si>
  <si>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</si>
  <si>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</si>
  <si>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</si>
  <si>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</si>
  <si>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</si>
  <si>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</si>
  <si>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</si>
  <si>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</si>
  <si>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</si>
  <si>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</si>
  <si>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</si>
  <si>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</si>
  <si>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</si>
  <si>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</si>
  <si>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</si>
  <si>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</si>
  <si>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</si>
  <si>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</si>
  <si>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</si>
  <si>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</si>
  <si>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</si>
  <si>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</si>
  <si>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</si>
  <si>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</si>
  <si>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</si>
  <si>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</si>
  <si>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</si>
  <si>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</si>
  <si>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</si>
  <si>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</si>
  <si>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</si>
  <si>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</si>
  <si>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</si>
  <si>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</si>
  <si>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</si>
  <si>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</si>
  <si>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</si>
  <si>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</si>
  <si>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</si>
  <si>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</si>
  <si>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</si>
  <si>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</si>
  <si>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</si>
  <si>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</si>
  <si>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</si>
  <si>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</si>
  <si>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</si>
  <si>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</si>
  <si>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</si>
  <si>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</si>
  <si>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</si>
  <si>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</si>
  <si>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</si>
  <si>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</si>
  <si>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</si>
  <si>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</si>
  <si>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</si>
  <si>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</si>
  <si>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</si>
  <si>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</si>
  <si>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</si>
  <si>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</si>
  <si>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</si>
  <si>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</si>
  <si>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</si>
  <si>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</si>
  <si>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</si>
  <si>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</si>
  <si>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</si>
  <si>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</si>
  <si>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</si>
  <si>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</si>
  <si>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</si>
  <si>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</si>
  <si>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</si>
  <si>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</si>
  <si>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</si>
  <si>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</si>
  <si>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</si>
  <si>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</si>
  <si>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</si>
  <si>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</si>
  <si>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</si>
  <si>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</si>
  <si>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</si>
  <si>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</si>
  <si>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</si>
  <si>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</si>
  <si>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</si>
  <si>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</si>
  <si>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</si>
  <si>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</si>
  <si>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</si>
  <si>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</si>
  <si>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</si>
  <si>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</si>
  <si>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</si>
  <si>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</si>
  <si>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</si>
  <si>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</si>
  <si>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</si>
  <si>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</si>
  <si>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</si>
  <si>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</si>
  <si>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</si>
  <si>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</si>
  <si>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</si>
  <si>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愛知県安城市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</si>
  <si>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</si>
  <si>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</si>
  <si>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</si>
  <si>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</si>
  <si>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</si>
  <si>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</si>
  <si>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</si>
  <si>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</si>
  <si>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</si>
  <si>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</si>
  <si>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</si>
  <si>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</si>
  <si>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</si>
  <si>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</si>
  <si>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</si>
  <si>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</si>
  <si>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</si>
  <si>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</si>
  <si>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</si>
  <si>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</si>
  <si>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</si>
  <si>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</si>
  <si>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</si>
  <si>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</si>
  <si>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</si>
  <si>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</si>
  <si>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</si>
  <si>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</si>
  <si>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</si>
  <si>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</si>
  <si>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</si>
  <si>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</si>
  <si>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</si>
  <si>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</si>
  <si>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</si>
  <si>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</si>
  <si>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</si>
  <si>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</si>
  <si>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</si>
  <si>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</si>
  <si>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</si>
  <si>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</si>
  <si>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</si>
  <si>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</si>
  <si>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</si>
  <si>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</si>
  <si>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</si>
  <si>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</si>
  <si>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</si>
  <si>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</si>
  <si>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</si>
  <si>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</si>
  <si>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</si>
  <si>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</si>
  <si>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</si>
  <si>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</si>
  <si>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</si>
  <si>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</si>
  <si>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</si>
  <si>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</si>
  <si>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</si>
  <si>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</si>
  <si>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</si>
  <si>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</si>
  <si>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</si>
  <si>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</si>
  <si>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</si>
  <si>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</si>
  <si>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</si>
  <si>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</si>
  <si>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</si>
  <si>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</si>
  <si>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</si>
  <si>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</si>
  <si>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</si>
  <si>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</si>
  <si>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</si>
  <si>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</si>
  <si>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</si>
  <si>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</si>
  <si>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</si>
  <si>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</si>
  <si>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</si>
  <si>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</si>
  <si>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</si>
  <si>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</si>
  <si>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</si>
  <si>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</si>
  <si>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</si>
  <si>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</si>
  <si>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</si>
  <si>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</si>
  <si>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</si>
  <si>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</si>
  <si>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</si>
  <si>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</si>
  <si>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</si>
  <si>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</si>
  <si>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</si>
  <si>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</si>
  <si>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</si>
  <si>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</si>
  <si>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</si>
  <si>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</si>
  <si>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</si>
  <si>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</si>
  <si>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</si>
  <si>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</si>
  <si>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</si>
  <si>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</si>
  <si>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</si>
  <si>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</si>
  <si>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</si>
  <si>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</si>
  <si>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</si>
  <si>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</si>
  <si>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</si>
  <si>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</si>
  <si>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</si>
  <si>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</si>
  <si>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</si>
  <si>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</si>
  <si>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</si>
  <si>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</si>
  <si>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</si>
  <si>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</si>
  <si>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</si>
  <si>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</si>
  <si>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</si>
  <si>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</si>
  <si>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</si>
  <si>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</si>
  <si>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</si>
  <si>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</si>
  <si>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</si>
  <si>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</si>
  <si>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</si>
  <si>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</si>
  <si>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</si>
  <si>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</si>
  <si>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</si>
  <si>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</si>
  <si>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</si>
  <si>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</si>
  <si>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</si>
  <si>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</si>
  <si>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</si>
  <si>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</si>
  <si>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</si>
  <si>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</si>
  <si>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</si>
  <si>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</si>
  <si>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</si>
  <si>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愛知県安城市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</si>
  <si>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</si>
  <si>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</si>
  <si>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</si>
  <si>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</si>
  <si>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</si>
  <si>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</si>
  <si>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</si>
  <si>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</si>
  <si>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</si>
  <si>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</si>
  <si>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</si>
  <si>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</si>
  <si>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</si>
  <si>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</si>
  <si>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</si>
  <si>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</si>
  <si>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</si>
  <si>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</si>
  <si>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</si>
  <si>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</si>
  <si>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</si>
  <si>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特別定額給付金給付事業特別会計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</si>
  <si>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</si>
  <si>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</si>
  <si>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</si>
  <si>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</si>
  <si>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</si>
  <si>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</si>
  <si>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</si>
  <si>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</si>
  <si>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</si>
  <si>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</si>
  <si>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</si>
  <si>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</si>
  <si>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</si>
  <si>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</si>
  <si>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</si>
  <si>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有料駐車場事業特別会計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</si>
  <si>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</si>
  <si>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</si>
  <si>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</si>
  <si>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</si>
  <si>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</si>
  <si>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</si>
  <si>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安城桜井駅周辺特定土地区画整理事業特別会計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</si>
  <si>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</si>
  <si>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</si>
  <si>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</si>
  <si>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</si>
  <si>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</si>
  <si>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</si>
  <si>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</si>
  <si>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</si>
  <si>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</si>
  <si>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</si>
  <si>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</si>
  <si>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</si>
  <si>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</si>
  <si>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</si>
  <si>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</si>
  <si>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</si>
  <si>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</si>
  <si>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</si>
  <si>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</si>
  <si>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</si>
  <si>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</si>
  <si>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</si>
  <si>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</si>
  <si>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</si>
  <si>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</si>
  <si>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</si>
  <si>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</si>
  <si>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</si>
  <si>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</si>
  <si>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</si>
  <si>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</si>
  <si>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</si>
  <si>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</si>
  <si>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</si>
  <si>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</si>
  <si>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</si>
  <si>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</si>
  <si>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</si>
  <si>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</si>
  <si>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</si>
  <si>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</si>
  <si>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</si>
  <si>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</si>
  <si>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</si>
  <si>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</si>
  <si>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</si>
  <si>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</si>
  <si>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</si>
  <si>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</si>
  <si>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</si>
  <si>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</si>
  <si>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</si>
  <si>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</si>
  <si>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</si>
  <si>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</si>
  <si>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</si>
  <si>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</si>
  <si>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</si>
  <si>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</si>
  <si>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</si>
  <si>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</si>
  <si>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</si>
  <si>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</si>
  <si>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</si>
  <si>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</si>
  <si>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</si>
  <si>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</si>
  <si>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</si>
  <si>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</si>
  <si>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</si>
  <si>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</si>
  <si>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安城桜井駅周辺特定土地区画整理事業特別会計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</si>
  <si>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</si>
  <si>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</si>
  <si>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</si>
  <si>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</si>
  <si>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</si>
  <si>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</si>
  <si>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</si>
  <si>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</si>
  <si>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</si>
  <si>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</si>
  <si>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</si>
  <si>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</si>
  <si>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</si>
  <si>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</si>
  <si>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</si>
  <si>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</si>
  <si>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</si>
  <si>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</si>
  <si>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</si>
  <si>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</si>
  <si>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</si>
  <si>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</si>
  <si>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</si>
  <si>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</si>
  <si>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</si>
  <si>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</si>
  <si>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</si>
  <si>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</si>
  <si>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</si>
  <si>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</si>
  <si>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</si>
  <si>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</si>
  <si>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</si>
  <si>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</si>
  <si>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</si>
  <si>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</si>
  <si>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</si>
  <si>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</si>
  <si>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</si>
  <si>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</si>
  <si>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</si>
  <si>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</si>
  <si>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</si>
  <si>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</si>
  <si>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</si>
  <si>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</si>
  <si>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</si>
  <si>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</si>
  <si>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</si>
  <si>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</si>
  <si>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</si>
  <si>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</si>
  <si>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</si>
  <si>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</si>
  <si>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</si>
  <si>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</si>
  <si>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</si>
  <si>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</si>
  <si>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</si>
  <si>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</si>
  <si>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</si>
  <si>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</si>
  <si>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</si>
  <si>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</si>
  <si>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</si>
  <si>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</si>
  <si>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</si>
  <si>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</si>
  <si>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</si>
  <si>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</si>
  <si>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</si>
  <si>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</si>
  <si>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</si>
  <si>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</si>
  <si>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</si>
  <si>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</si>
  <si>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</si>
  <si>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</si>
  <si>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</si>
  <si>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</si>
  <si>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</si>
  <si>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</si>
  <si>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</si>
  <si>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</si>
  <si>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</si>
  <si>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</si>
  <si>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</si>
  <si>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1.13</t>
  </si>
  <si>
    <t>水道事業会計</t>
  </si>
  <si>
    <t>一般会計</t>
  </si>
  <si>
    <t>国民健康保険事業特別会計</t>
  </si>
  <si>
    <t>介護保険事業特別会計</t>
  </si>
  <si>
    <t>有料駐車場事業特別会計</t>
  </si>
  <si>
    <t>下水道事業会計</t>
  </si>
  <si>
    <t>後期高齢者医療特別会計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</si>
  <si>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</si>
  <si>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</si>
  <si>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</si>
  <si>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</si>
  <si>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</si>
  <si>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</si>
  <si>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</si>
  <si>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</si>
  <si>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</si>
  <si>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衣浦東部広域連合</t>
    <rPh sb="0" eb="2">
      <t>キヌウラ</t>
    </rPh>
    <rPh sb="2" eb="4">
      <t>トウブ</t>
    </rPh>
    <rPh sb="4" eb="6">
      <t>コウイキ</t>
    </rPh>
    <rPh sb="6" eb="8">
      <t>レンゴウ</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</si>
  <si>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</si>
  <si>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</si>
  <si>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安城市土地開発公社</t>
    <rPh sb="0" eb="3">
      <t>アンジョウシ</t>
    </rPh>
    <rPh sb="3" eb="5">
      <t>トチ</t>
    </rPh>
    <rPh sb="5" eb="7">
      <t>カイハツ</t>
    </rPh>
    <rPh sb="7" eb="9">
      <t>コウシャ</t>
    </rPh>
    <phoneticPr fontId="2"/>
  </si>
  <si>
    <t>安城都市農業振興協会</t>
    <rPh sb="0" eb="2">
      <t>アンジョウ</t>
    </rPh>
    <rPh sb="2" eb="4">
      <t>トシ</t>
    </rPh>
    <rPh sb="4" eb="6">
      <t>ノウギョウ</t>
    </rPh>
    <rPh sb="6" eb="8">
      <t>シンコウ</t>
    </rPh>
    <rPh sb="8" eb="10">
      <t>キョウカイ</t>
    </rPh>
    <phoneticPr fontId="2"/>
  </si>
  <si>
    <t>都市基盤整備事業基金</t>
    <rPh sb="0" eb="2">
      <t>トシ</t>
    </rPh>
    <rPh sb="2" eb="4">
      <t>キバン</t>
    </rPh>
    <rPh sb="4" eb="6">
      <t>セイビ</t>
    </rPh>
    <rPh sb="6" eb="8">
      <t>ジギョウ</t>
    </rPh>
    <rPh sb="8" eb="10">
      <t>キキン</t>
    </rPh>
    <phoneticPr fontId="11"/>
  </si>
  <si>
    <t>清掃施設整備基金</t>
    <rPh sb="0" eb="2">
      <t>セイソウ</t>
    </rPh>
    <rPh sb="2" eb="4">
      <t>シセツ</t>
    </rPh>
    <rPh sb="4" eb="6">
      <t>セイビ</t>
    </rPh>
    <rPh sb="6" eb="8">
      <t>キキン</t>
    </rPh>
    <phoneticPr fontId="11"/>
  </si>
  <si>
    <t>公共施設保全整備基金</t>
    <rPh sb="0" eb="2">
      <t>コウキョウ</t>
    </rPh>
    <rPh sb="2" eb="4">
      <t>シセツ</t>
    </rPh>
    <rPh sb="4" eb="6">
      <t>ホゼン</t>
    </rPh>
    <rPh sb="6" eb="8">
      <t>セイビ</t>
    </rPh>
    <rPh sb="8" eb="10">
      <t>キキン</t>
    </rPh>
    <phoneticPr fontId="11"/>
  </si>
  <si>
    <t>情報通信基盤整備基金</t>
    <rPh sb="0" eb="2">
      <t>ジョウホウ</t>
    </rPh>
    <rPh sb="2" eb="4">
      <t>ツウシン</t>
    </rPh>
    <rPh sb="4" eb="6">
      <t>キバン</t>
    </rPh>
    <rPh sb="6" eb="8">
      <t>セイビ</t>
    </rPh>
    <rPh sb="8" eb="10">
      <t>キキン</t>
    </rPh>
    <phoneticPr fontId="5"/>
  </si>
  <si>
    <t>国際交流基金</t>
    <rPh sb="0" eb="2">
      <t>コクサイ</t>
    </rPh>
    <rPh sb="2" eb="4">
      <t>コウリュウ</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</si>
  <si>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</si>
  <si>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</si>
  <si>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</si>
  <si>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</si>
  <si>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</si>
  <si>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</si>
  <si>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</si>
  <si>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</si>
  <si>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</si>
  <si>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</si>
  <si>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</si>
  <si>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</si>
  <si>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</si>
  <si>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</si>
  <si>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将来負担比率は発生しない。すなわち、これまでに形成された社会資本の負担の大部分は過去、現世代が負担済みであり、将来世代に残されている負担は軽いといえる。
有形固定資産減価償却率は類似団体平均、愛知県平均、全国平均を上回っており、今後は、安全性の確保と長寿命化の推進を図り、施設の効率的な管理運営が必要である。</t>
    <rPh sb="0" eb="2">
      <t>ショウライ</t>
    </rPh>
    <rPh sb="2" eb="4">
      <t>フタン</t>
    </rPh>
    <rPh sb="4" eb="6">
      <t>ヒリツ</t>
    </rPh>
    <rPh sb="7" eb="9">
      <t>ハッセイ</t>
    </rPh>
    <rPh sb="23" eb="25">
      <t>ケイセイ</t>
    </rPh>
    <rPh sb="28" eb="30">
      <t>シャカイ</t>
    </rPh>
    <rPh sb="30" eb="32">
      <t>シホン</t>
    </rPh>
    <rPh sb="33" eb="35">
      <t>フタン</t>
    </rPh>
    <rPh sb="36" eb="39">
      <t>ダイブブン</t>
    </rPh>
    <rPh sb="40" eb="42">
      <t>カコ</t>
    </rPh>
    <rPh sb="43" eb="46">
      <t>ゲンセダイ</t>
    </rPh>
    <rPh sb="47" eb="49">
      <t>フタン</t>
    </rPh>
    <rPh sb="49" eb="50">
      <t>ズ</t>
    </rPh>
    <rPh sb="55" eb="57">
      <t>ショウライ</t>
    </rPh>
    <rPh sb="57" eb="59">
      <t>セダイ</t>
    </rPh>
    <rPh sb="60" eb="61">
      <t>ノコ</t>
    </rPh>
    <rPh sb="66" eb="68">
      <t>フタン</t>
    </rPh>
    <rPh sb="69" eb="70">
      <t>カル</t>
    </rPh>
    <rPh sb="77" eb="79">
      <t>ユウケイ</t>
    </rPh>
    <rPh sb="79" eb="81">
      <t>コテイ</t>
    </rPh>
    <rPh sb="81" eb="83">
      <t>シサン</t>
    </rPh>
    <rPh sb="83" eb="85">
      <t>ゲンカ</t>
    </rPh>
    <rPh sb="85" eb="87">
      <t>ショウキャク</t>
    </rPh>
    <rPh sb="87" eb="88">
      <t>リツ</t>
    </rPh>
    <rPh sb="89" eb="91">
      <t>ルイジ</t>
    </rPh>
    <rPh sb="91" eb="93">
      <t>ダンタイ</t>
    </rPh>
    <rPh sb="93" eb="95">
      <t>ヘイキン</t>
    </rPh>
    <rPh sb="96" eb="99">
      <t>アイチケン</t>
    </rPh>
    <rPh sb="99" eb="101">
      <t>ヘイキン</t>
    </rPh>
    <rPh sb="102" eb="104">
      <t>ゼンコク</t>
    </rPh>
    <rPh sb="104" eb="106">
      <t>ヘイキン</t>
    </rPh>
    <rPh sb="107" eb="109">
      <t>ウワマワ</t>
    </rPh>
    <rPh sb="114" eb="116">
      <t>コンゴ</t>
    </rPh>
    <rPh sb="118" eb="121">
      <t>アンゼンセイ</t>
    </rPh>
    <rPh sb="122" eb="124">
      <t>カクホ</t>
    </rPh>
    <rPh sb="125" eb="129">
      <t>チョウジュミョウカ</t>
    </rPh>
    <rPh sb="130" eb="132">
      <t>スイシン</t>
    </rPh>
    <rPh sb="133" eb="134">
      <t>ハカ</t>
    </rPh>
    <rPh sb="136" eb="138">
      <t>シセツ</t>
    </rPh>
    <rPh sb="139" eb="142">
      <t>コウリツテキ</t>
    </rPh>
    <rPh sb="143" eb="145">
      <t>カンリ</t>
    </rPh>
    <rPh sb="145" eb="147">
      <t>ウンエイ</t>
    </rPh>
    <rPh sb="148" eb="150">
      <t>ヒツヨウ</t>
    </rPh>
    <phoneticPr fontId="2"/>
  </si>
  <si>
    <t>将来負担比率は、充当可能な基金や都市計画税などの特定財源等の合計額が多いこともあり発生していない。
実質公債比率については、、公債費の減などにより年々下がってきており、状況は良好と判断できる。</t>
    <rPh sb="0" eb="2">
      <t>ショウライ</t>
    </rPh>
    <rPh sb="2" eb="4">
      <t>フタン</t>
    </rPh>
    <rPh sb="4" eb="6">
      <t>ヒリツ</t>
    </rPh>
    <rPh sb="8" eb="10">
      <t>ジュウトウ</t>
    </rPh>
    <rPh sb="10" eb="12">
      <t>カノウ</t>
    </rPh>
    <rPh sb="13" eb="15">
      <t>キキン</t>
    </rPh>
    <rPh sb="16" eb="18">
      <t>トシ</t>
    </rPh>
    <rPh sb="18" eb="20">
      <t>ケイカク</t>
    </rPh>
    <rPh sb="20" eb="21">
      <t>ゼイ</t>
    </rPh>
    <rPh sb="24" eb="26">
      <t>トクテイ</t>
    </rPh>
    <rPh sb="26" eb="28">
      <t>ザイゲン</t>
    </rPh>
    <rPh sb="28" eb="29">
      <t>トウ</t>
    </rPh>
    <rPh sb="30" eb="32">
      <t>ゴウケイ</t>
    </rPh>
    <rPh sb="32" eb="33">
      <t>ガク</t>
    </rPh>
    <rPh sb="34" eb="35">
      <t>オオ</t>
    </rPh>
    <rPh sb="41" eb="43">
      <t>ハッセイ</t>
    </rPh>
    <rPh sb="50" eb="52">
      <t>ジッシツ</t>
    </rPh>
    <rPh sb="52" eb="54">
      <t>コウサイ</t>
    </rPh>
    <rPh sb="54" eb="56">
      <t>ヒリツ</t>
    </rPh>
    <rPh sb="63" eb="66">
      <t>コウサイヒ</t>
    </rPh>
    <rPh sb="67" eb="68">
      <t>ゲン</t>
    </rPh>
    <rPh sb="73" eb="75">
      <t>ネンネン</t>
    </rPh>
    <rPh sb="75" eb="76">
      <t>サ</t>
    </rPh>
    <rPh sb="84" eb="86">
      <t>ジョウキョウ</t>
    </rPh>
    <rPh sb="87" eb="89">
      <t>リョウコウ</t>
    </rPh>
    <rPh sb="90" eb="92">
      <t>ハンダン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</si>
</sst>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52619</c:v>
                </c:pt>
                <c:pt idx="1">
                  <c:v>51875</c:v>
                </c:pt>
                <c:pt idx="2">
                  <c:v>48064</c:v>
                </c:pt>
                <c:pt idx="3">
                  <c:v>56662</c:v>
                </c:pt>
                <c:pt idx="4">
                  <c:v>60285</c:v>
                </c:pt>
              </c:numCache>
            </c:numRef>
          </c:val>
          <c:smooth val="0"/>
          <c:extLst>
            <c:ext xmlns:c16="http://schemas.microsoft.com/office/drawing/2014/chart" uri="{C3380CC4-5D6E-409C-BE32-E72D297353CC}">
              <c16:uniqueId val="{00000000-E9CD-443D-836F-196DBD7CA6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93694</c:v>
                </c:pt>
                <c:pt idx="1">
                  <c:v>75591</c:v>
                </c:pt>
                <c:pt idx="2">
                  <c:v>74741</c:v>
                </c:pt>
                <c:pt idx="3">
                  <c:v>87905</c:v>
                </c:pt>
                <c:pt idx="4">
                  <c:v>78849</c:v>
                </c:pt>
              </c:numCache>
            </c:numRef>
          </c:val>
          <c:smooth val="0"/>
          <c:extLst>
            <c:ext xmlns:c16="http://schemas.microsoft.com/office/drawing/2014/chart" uri="{C3380CC4-5D6E-409C-BE32-E72D297353CC}">
              <c16:uniqueId val="{00000001-E9CD-443D-836F-196DBD7CA6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7.45</c:v>
                </c:pt>
                <c:pt idx="1">
                  <c:v>8.4700000000000006</c:v>
                </c:pt>
                <c:pt idx="2">
                  <c:v>8.9700000000000006</c:v>
                </c:pt>
                <c:pt idx="3">
                  <c:v>9.85</c:v>
                </c:pt>
                <c:pt idx="4">
                  <c:v>10.220000000000001</c:v>
                </c:pt>
              </c:numCache>
            </c:numRef>
          </c:val>
          <c:extLst>
            <c:ext xmlns:c16="http://schemas.microsoft.com/office/drawing/2014/chart" uri="{C3380CC4-5D6E-409C-BE32-E72D297353CC}">
              <c16:uniqueId val="{00000000-8095-47DD-A745-28CEAFF2B2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13.89</c:v>
                </c:pt>
                <c:pt idx="1">
                  <c:v>12.5</c:v>
                </c:pt>
                <c:pt idx="2">
                  <c:v>13.83</c:v>
                </c:pt>
                <c:pt idx="3">
                  <c:v>13.5</c:v>
                </c:pt>
                <c:pt idx="4">
                  <c:v>18.12</c:v>
                </c:pt>
              </c:numCache>
            </c:numRef>
          </c:val>
          <c:extLst>
            <c:ext xmlns:c16="http://schemas.microsoft.com/office/drawing/2014/chart" uri="{C3380CC4-5D6E-409C-BE32-E72D297353CC}">
              <c16:uniqueId val="{00000001-8095-47DD-A745-28CEAFF2B2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-1.1299999999999999</c:v>
                </c:pt>
                <c:pt idx="1">
                  <c:v>0.06</c:v>
                </c:pt>
                <c:pt idx="2">
                  <c:v>1.65</c:v>
                </c:pt>
                <c:pt idx="3">
                  <c:v>1.61</c:v>
                </c:pt>
                <c:pt idx="4">
                  <c:v>4.88</c:v>
                </c:pt>
              </c:numCache>
            </c:numRef>
          </c:val>
          <c:smooth val="0"/>
          <c:extLst>
            <c:ext xmlns:c16="http://schemas.microsoft.com/office/drawing/2014/chart" uri="{C3380CC4-5D6E-409C-BE32-E72D297353CC}">
              <c16:uniqueId val="{00000002-8095-47DD-A745-28CEAFF2B2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0.74</c:v>
                </c:pt>
                <c:pt idx="6">
                  <c:v>#N/A</c:v>
                </c:pt>
                <c:pt idx="7">
                  <c:v>0</c:v>
                </c:pt>
                <c:pt idx="8">
                  <c:v>#N/A</c:v>
                </c:pt>
                <c:pt idx="9">
                  <c:v>0</c:v>
                </c:pt>
              </c:numCache>
            </c:numRef>
          </c:val>
          <c:extLst>
            <c:ext xmlns:c16="http://schemas.microsoft.com/office/drawing/2014/chart" uri="{C3380CC4-5D6E-409C-BE32-E72D297353CC}">
              <c16:uniqueId val="{00000000-644C-42F9-858F-3398129831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4C-42F9-858F-33981298316D}"/>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44C-42F9-858F-33981298316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0.05</c:v>
                </c:pt>
              </c:numCache>
            </c:numRef>
          </c:val>
          <c:extLst>
            <c:ext xmlns:c16="http://schemas.microsoft.com/office/drawing/2014/chart" uri="{C3380CC4-5D6E-409C-BE32-E72D297353CC}">
              <c16:uniqueId val="{00000003-644C-42F9-858F-33981298316D}"/>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0.62</c:v>
                </c:pt>
                <c:pt idx="8">
                  <c:v>#N/A</c:v>
                </c:pt>
                <c:pt idx="9">
                  <c:v>0.7</c:v>
                </c:pt>
              </c:numCache>
            </c:numRef>
          </c:val>
          <c:extLst>
            <c:ext xmlns:c16="http://schemas.microsoft.com/office/drawing/2014/chart" uri="{C3380CC4-5D6E-409C-BE32-E72D297353CC}">
              <c16:uniqueId val="{00000004-644C-42F9-858F-33981298316D}"/>
            </c:ext>
          </c:extLst>
        </c:ser>
        <c:ser>
          <c:idx val="5"/>
          <c:order val="5"/>
          <c:tx>
            <c:strRef>
              <c:f>データシート!$A$32</c:f>
              <c:strCache>
                <c:ptCount val="1"/>
                <c:pt idx="0">
                  <c:v>有料駐車場事業特別会計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0.25</c:v>
                </c:pt>
                <c:pt idx="2">
                  <c:v>#N/A</c:v>
                </c:pt>
                <c:pt idx="3">
                  <c:v>0.35</c:v>
                </c:pt>
                <c:pt idx="4">
                  <c:v>#N/A</c:v>
                </c:pt>
                <c:pt idx="5">
                  <c:v>0.54</c:v>
                </c:pt>
                <c:pt idx="6">
                  <c:v>#N/A</c:v>
                </c:pt>
                <c:pt idx="7">
                  <c:v>0.75</c:v>
                </c:pt>
                <c:pt idx="8">
                  <c:v>#N/A</c:v>
                </c:pt>
                <c:pt idx="9">
                  <c:v>0.79</c:v>
                </c:pt>
              </c:numCache>
            </c:numRef>
          </c:val>
          <c:extLst>
            <c:ext xmlns:c16="http://schemas.microsoft.com/office/drawing/2014/chart" uri="{C3380CC4-5D6E-409C-BE32-E72D297353CC}">
              <c16:uniqueId val="{00000005-644C-42F9-858F-33981298316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0.79</c:v>
                </c:pt>
                <c:pt idx="2">
                  <c:v>#N/A</c:v>
                </c:pt>
                <c:pt idx="3">
                  <c:v>0.41</c:v>
                </c:pt>
                <c:pt idx="4">
                  <c:v>#N/A</c:v>
                </c:pt>
                <c:pt idx="5">
                  <c:v>0.74</c:v>
                </c:pt>
                <c:pt idx="6">
                  <c:v>#N/A</c:v>
                </c:pt>
                <c:pt idx="7">
                  <c:v>1.25</c:v>
                </c:pt>
                <c:pt idx="8">
                  <c:v>#N/A</c:v>
                </c:pt>
                <c:pt idx="9">
                  <c:v>1.86</c:v>
                </c:pt>
              </c:numCache>
            </c:numRef>
          </c:val>
          <c:extLst>
            <c:ext xmlns:c16="http://schemas.microsoft.com/office/drawing/2014/chart" uri="{C3380CC4-5D6E-409C-BE32-E72D297353CC}">
              <c16:uniqueId val="{00000006-644C-42F9-858F-33981298316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2.77</c:v>
                </c:pt>
                <c:pt idx="2">
                  <c:v>#N/A</c:v>
                </c:pt>
                <c:pt idx="3">
                  <c:v>4.01</c:v>
                </c:pt>
                <c:pt idx="4">
                  <c:v>#N/A</c:v>
                </c:pt>
                <c:pt idx="5">
                  <c:v>3.68</c:v>
                </c:pt>
                <c:pt idx="6">
                  <c:v>#N/A</c:v>
                </c:pt>
                <c:pt idx="7">
                  <c:v>3.56</c:v>
                </c:pt>
                <c:pt idx="8">
                  <c:v>#N/A</c:v>
                </c:pt>
                <c:pt idx="9">
                  <c:v>3.6</c:v>
                </c:pt>
              </c:numCache>
            </c:numRef>
          </c:val>
          <c:extLst>
            <c:ext xmlns:c16="http://schemas.microsoft.com/office/drawing/2014/chart" uri="{C3380CC4-5D6E-409C-BE32-E72D297353CC}">
              <c16:uniqueId val="{00000007-644C-42F9-858F-33981298316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7.44</c:v>
                </c:pt>
                <c:pt idx="2">
                  <c:v>#N/A</c:v>
                </c:pt>
                <c:pt idx="3">
                  <c:v>8.4600000000000009</c:v>
                </c:pt>
                <c:pt idx="4">
                  <c:v>#N/A</c:v>
                </c:pt>
                <c:pt idx="5">
                  <c:v>8.9600000000000009</c:v>
                </c:pt>
                <c:pt idx="6">
                  <c:v>#N/A</c:v>
                </c:pt>
                <c:pt idx="7">
                  <c:v>9.84</c:v>
                </c:pt>
                <c:pt idx="8">
                  <c:v>#N/A</c:v>
                </c:pt>
                <c:pt idx="9">
                  <c:v>10.210000000000001</c:v>
                </c:pt>
              </c:numCache>
            </c:numRef>
          </c:val>
          <c:extLst>
            <c:ext xmlns:c16="http://schemas.microsoft.com/office/drawing/2014/chart" uri="{C3380CC4-5D6E-409C-BE32-E72D297353CC}">
              <c16:uniqueId val="{00000008-644C-42F9-858F-33981298316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11.99</c:v>
                </c:pt>
                <c:pt idx="2">
                  <c:v>#N/A</c:v>
                </c:pt>
                <c:pt idx="3">
                  <c:v>12.66</c:v>
                </c:pt>
                <c:pt idx="4">
                  <c:v>#N/A</c:v>
                </c:pt>
                <c:pt idx="5">
                  <c:v>11.26</c:v>
                </c:pt>
                <c:pt idx="6">
                  <c:v>#N/A</c:v>
                </c:pt>
                <c:pt idx="7">
                  <c:v>10.67</c:v>
                </c:pt>
                <c:pt idx="8">
                  <c:v>#N/A</c:v>
                </c:pt>
                <c:pt idx="9">
                  <c:v>10.68</c:v>
                </c:pt>
              </c:numCache>
            </c:numRef>
          </c:val>
          <c:extLst>
            <c:ext xmlns:c16="http://schemas.microsoft.com/office/drawing/2014/chart" uri="{C3380CC4-5D6E-409C-BE32-E72D297353CC}">
              <c16:uniqueId val="{00000009-644C-42F9-858F-33981298316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4589</c:v>
                </c:pt>
                <c:pt idx="5">
                  <c:v>4738</c:v>
                </c:pt>
                <c:pt idx="8">
                  <c:v>4984</c:v>
                </c:pt>
                <c:pt idx="11">
                  <c:v>4000</c:v>
                </c:pt>
                <c:pt idx="14">
                  <c:v>3979</c:v>
                </c:pt>
              </c:numCache>
            </c:numRef>
          </c:val>
          <c:extLst>
            <c:ext xmlns:c16="http://schemas.microsoft.com/office/drawing/2014/chart" uri="{C3380CC4-5D6E-409C-BE32-E72D297353CC}">
              <c16:uniqueId val="{00000000-E4BE-4CC6-9DF6-31359C8413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4BE-4CC6-9DF6-31359C8413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945</c:v>
                </c:pt>
                <c:pt idx="3">
                  <c:v>551</c:v>
                </c:pt>
                <c:pt idx="6">
                  <c:v>530</c:v>
                </c:pt>
                <c:pt idx="9">
                  <c:v>358</c:v>
                </c:pt>
                <c:pt idx="12">
                  <c:v>171</c:v>
                </c:pt>
              </c:numCache>
            </c:numRef>
          </c:val>
          <c:extLst>
            <c:ext xmlns:c16="http://schemas.microsoft.com/office/drawing/2014/chart" uri="{C3380CC4-5D6E-409C-BE32-E72D297353CC}">
              <c16:uniqueId val="{00000002-E4BE-4CC6-9DF6-31359C8413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c:v>
                </c:pt>
                <c:pt idx="3">
                  <c:v>69</c:v>
                </c:pt>
                <c:pt idx="6">
                  <c:v>69</c:v>
                </c:pt>
                <c:pt idx="9">
                  <c:v>66</c:v>
                </c:pt>
                <c:pt idx="12">
                  <c:v>68</c:v>
                </c:pt>
              </c:numCache>
            </c:numRef>
          </c:val>
          <c:extLst>
            <c:ext xmlns:c16="http://schemas.microsoft.com/office/drawing/2014/chart" uri="{C3380CC4-5D6E-409C-BE32-E72D297353CC}">
              <c16:uniqueId val="{00000003-E4BE-4CC6-9DF6-31359C8413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1390</c:v>
                </c:pt>
                <c:pt idx="3">
                  <c:v>1434</c:v>
                </c:pt>
                <c:pt idx="6">
                  <c:v>1591</c:v>
                </c:pt>
                <c:pt idx="9">
                  <c:v>757</c:v>
                </c:pt>
                <c:pt idx="12">
                  <c:v>796</c:v>
                </c:pt>
              </c:numCache>
            </c:numRef>
          </c:val>
          <c:extLst>
            <c:ext xmlns:c16="http://schemas.microsoft.com/office/drawing/2014/chart" uri="{C3380CC4-5D6E-409C-BE32-E72D297353CC}">
              <c16:uniqueId val="{00000004-E4BE-4CC6-9DF6-31359C8413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BE-4CC6-9DF6-31359C8413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4BE-4CC6-9DF6-31359C8413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2688</c:v>
                </c:pt>
                <c:pt idx="3">
                  <c:v>2791</c:v>
                </c:pt>
                <c:pt idx="6">
                  <c:v>2926</c:v>
                </c:pt>
                <c:pt idx="9">
                  <c:v>3019</c:v>
                </c:pt>
                <c:pt idx="12">
                  <c:v>2968</c:v>
                </c:pt>
              </c:numCache>
            </c:numRef>
          </c:val>
          <c:extLst>
            <c:ext xmlns:c16="http://schemas.microsoft.com/office/drawing/2014/chart" uri="{C3380CC4-5D6E-409C-BE32-E72D297353CC}">
              <c16:uniqueId val="{00000007-E4BE-4CC6-9DF6-31359C84136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438</c:v>
                </c:pt>
                <c:pt idx="2">
                  <c:v>#N/A</c:v>
                </c:pt>
                <c:pt idx="3">
                  <c:v>#N/A</c:v>
                </c:pt>
                <c:pt idx="4">
                  <c:v>107</c:v>
                </c:pt>
                <c:pt idx="5">
                  <c:v>#N/A</c:v>
                </c:pt>
                <c:pt idx="6">
                  <c:v>#N/A</c:v>
                </c:pt>
                <c:pt idx="7">
                  <c:v>132</c:v>
                </c:pt>
                <c:pt idx="8">
                  <c:v>#N/A</c:v>
                </c:pt>
                <c:pt idx="9">
                  <c:v>#N/A</c:v>
                </c:pt>
                <c:pt idx="10">
                  <c:v>200</c:v>
                </c:pt>
                <c:pt idx="11">
                  <c:v>#N/A</c:v>
                </c:pt>
                <c:pt idx="12">
                  <c:v>#N/A</c:v>
                </c:pt>
                <c:pt idx="13">
                  <c:v>24</c:v>
                </c:pt>
                <c:pt idx="14">
                  <c:v>#N/A</c:v>
                </c:pt>
              </c:numCache>
            </c:numRef>
          </c:val>
          <c:smooth val="0"/>
          <c:extLst>
            <c:ext xmlns:c16="http://schemas.microsoft.com/office/drawing/2014/chart" uri="{C3380CC4-5D6E-409C-BE32-E72D297353CC}">
              <c16:uniqueId val="{00000008-E4BE-4CC6-9DF6-31359C84136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26994</c:v>
                </c:pt>
                <c:pt idx="5">
                  <c:v>24664</c:v>
                </c:pt>
                <c:pt idx="8">
                  <c:v>23640</c:v>
                </c:pt>
                <c:pt idx="11">
                  <c:v>21850</c:v>
                </c:pt>
                <c:pt idx="14">
                  <c:v>21113</c:v>
                </c:pt>
              </c:numCache>
            </c:numRef>
          </c:val>
          <c:extLst>
            <c:ext xmlns:c16="http://schemas.microsoft.com/office/drawing/2014/chart" uri="{C3380CC4-5D6E-409C-BE32-E72D297353CC}">
              <c16:uniqueId val="{00000000-1AF6-4716-B798-0DF0751411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14860</c:v>
                </c:pt>
                <c:pt idx="5">
                  <c:v>14476</c:v>
                </c:pt>
                <c:pt idx="8">
                  <c:v>15078</c:v>
                </c:pt>
                <c:pt idx="11">
                  <c:v>13852</c:v>
                </c:pt>
                <c:pt idx="14">
                  <c:v>13093</c:v>
                </c:pt>
              </c:numCache>
            </c:numRef>
          </c:val>
          <c:extLst>
            <c:ext xmlns:c16="http://schemas.microsoft.com/office/drawing/2014/chart" uri="{C3380CC4-5D6E-409C-BE32-E72D297353CC}">
              <c16:uniqueId val="{00000001-1AF6-4716-B798-0DF0751411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28686</c:v>
                </c:pt>
                <c:pt idx="5">
                  <c:v>28523</c:v>
                </c:pt>
                <c:pt idx="8">
                  <c:v>27807</c:v>
                </c:pt>
                <c:pt idx="11">
                  <c:v>27798</c:v>
                </c:pt>
                <c:pt idx="14">
                  <c:v>25847</c:v>
                </c:pt>
              </c:numCache>
            </c:numRef>
          </c:val>
          <c:extLst>
            <c:ext xmlns:c16="http://schemas.microsoft.com/office/drawing/2014/chart" uri="{C3380CC4-5D6E-409C-BE32-E72D297353CC}">
              <c16:uniqueId val="{00000002-1AF6-4716-B798-0DF0751411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F6-4716-B798-0DF0751411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F6-4716-B798-0DF0751411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69</c:v>
                </c:pt>
                <c:pt idx="6">
                  <c:v>0</c:v>
                </c:pt>
                <c:pt idx="9">
                  <c:v>0</c:v>
                </c:pt>
                <c:pt idx="12">
                  <c:v>0</c:v>
                </c:pt>
              </c:numCache>
            </c:numRef>
          </c:val>
          <c:extLst>
            <c:ext xmlns:c16="http://schemas.microsoft.com/office/drawing/2014/chart" uri="{C3380CC4-5D6E-409C-BE32-E72D297353CC}">
              <c16:uniqueId val="{00000005-1AF6-4716-B798-0DF0751411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6360</c:v>
                </c:pt>
                <c:pt idx="3">
                  <c:v>6191</c:v>
                </c:pt>
                <c:pt idx="6">
                  <c:v>6069</c:v>
                </c:pt>
                <c:pt idx="9">
                  <c:v>6044</c:v>
                </c:pt>
                <c:pt idx="12">
                  <c:v>6267</c:v>
                </c:pt>
              </c:numCache>
            </c:numRef>
          </c:val>
          <c:extLst>
            <c:ext xmlns:c16="http://schemas.microsoft.com/office/drawing/2014/chart" uri="{C3380CC4-5D6E-409C-BE32-E72D297353CC}">
              <c16:uniqueId val="{00000006-1AF6-4716-B798-0DF0751411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274</c:v>
                </c:pt>
                <c:pt idx="3">
                  <c:v>206</c:v>
                </c:pt>
                <c:pt idx="6">
                  <c:v>137</c:v>
                </c:pt>
                <c:pt idx="9">
                  <c:v>70</c:v>
                </c:pt>
                <c:pt idx="12">
                  <c:v>3</c:v>
                </c:pt>
              </c:numCache>
            </c:numRef>
          </c:val>
          <c:extLst>
            <c:ext xmlns:c16="http://schemas.microsoft.com/office/drawing/2014/chart" uri="{C3380CC4-5D6E-409C-BE32-E72D297353CC}">
              <c16:uniqueId val="{00000007-1AF6-4716-B798-0DF0751411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14159</c:v>
                </c:pt>
                <c:pt idx="3">
                  <c:v>13517</c:v>
                </c:pt>
                <c:pt idx="6">
                  <c:v>13314</c:v>
                </c:pt>
                <c:pt idx="9">
                  <c:v>10766</c:v>
                </c:pt>
                <c:pt idx="12">
                  <c:v>8412</c:v>
                </c:pt>
              </c:numCache>
            </c:numRef>
          </c:val>
          <c:extLst>
            <c:ext xmlns:c16="http://schemas.microsoft.com/office/drawing/2014/chart" uri="{C3380CC4-5D6E-409C-BE32-E72D297353CC}">
              <c16:uniqueId val="{00000008-1AF6-4716-B798-0DF0751411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442</c:v>
                </c:pt>
                <c:pt idx="3">
                  <c:v>107</c:v>
                </c:pt>
                <c:pt idx="6">
                  <c:v>225</c:v>
                </c:pt>
                <c:pt idx="9">
                  <c:v>34</c:v>
                </c:pt>
                <c:pt idx="12">
                  <c:v>265</c:v>
                </c:pt>
              </c:numCache>
            </c:numRef>
          </c:val>
          <c:extLst>
            <c:ext xmlns:c16="http://schemas.microsoft.com/office/drawing/2014/chart" uri="{C3380CC4-5D6E-409C-BE32-E72D297353CC}">
              <c16:uniqueId val="{00000009-1AF6-4716-B798-0DF0751411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18339</c:v>
                </c:pt>
                <c:pt idx="3">
                  <c:v>18529</c:v>
                </c:pt>
                <c:pt idx="6">
                  <c:v>18839</c:v>
                </c:pt>
                <c:pt idx="9">
                  <c:v>19434</c:v>
                </c:pt>
                <c:pt idx="12">
                  <c:v>19459</c:v>
                </c:pt>
              </c:numCache>
            </c:numRef>
          </c:val>
          <c:extLst>
            <c:ext xmlns:c16="http://schemas.microsoft.com/office/drawing/2014/chart" uri="{C3380CC4-5D6E-409C-BE32-E72D297353CC}">
              <c16:uniqueId val="{0000000A-1AF6-4716-B798-0DF0751411B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AF6-4716-B798-0DF0751411B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5731</c:v>
                </c:pt>
                <c:pt idx="1">
                  <c:v>5868</c:v>
                </c:pt>
                <c:pt idx="2">
                  <c:v>7837</c:v>
                </c:pt>
              </c:numCache>
            </c:numRef>
          </c:val>
          <c:extLst>
            <c:ext xmlns:c16="http://schemas.microsoft.com/office/drawing/2014/chart" uri="{C3380CC4-5D6E-409C-BE32-E72D297353CC}">
              <c16:uniqueId val="{00000000-8023-4210-BFF6-3C8741D6B0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023-4210-BFF6-3C8741D6B0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18652</c:v>
                </c:pt>
                <c:pt idx="1">
                  <c:v>18450</c:v>
                </c:pt>
                <c:pt idx="2">
                  <c:v>14531</c:v>
                </c:pt>
              </c:numCache>
            </c:numRef>
          </c:val>
          <c:extLst>
            <c:ext xmlns:c16="http://schemas.microsoft.com/office/drawing/2014/chart" uri="{C3380CC4-5D6E-409C-BE32-E72D297353CC}">
              <c16:uniqueId val="{00000002-8023-4210-BFF6-3C8741D6B0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{83D962F6-3A67-4181-A5B6-34563E0D9B0C}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FF6-4EAF-83D1-20B5804C50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{7642E2FC-3EDA-4875-92F1-CBF1C72D6F79}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F6-4EAF-83D1-20B5804C50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{71093837-3FAE-4D52-9CD4-E20CE223F8DD}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F6-4EAF-83D1-20B5804C50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{DEE3037B-C218-4494-A7A0-8653D776A6DF}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F6-4EAF-83D1-20B5804C50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{8D5D2D6B-A114-44D8-933E-3F939834D64B}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F6-4EAF-83D1-20B5804C50E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{39F6597D-94F9-4D8E-8570-41DDDE0B547C}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FF6-4EAF-83D1-20B5804C50E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{9188B01F-9E81-4FCC-9FC8-00618AE50D7B}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FF6-4EAF-83D1-20B5804C50E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{DBFE72B4-24A4-4D7A-844D-FBFCFA6F43D0}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FF6-4EAF-83D1-20B5804C50E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{3608CDBB-5500-4D6E-BBF6-0ACAFF002735}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FF6-4EAF-83D1-20B5804C50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61.8</c:v>
                </c:pt>
                <c:pt idx="8">
                  <c:v>63.4</c:v>
                </c:pt>
                <c:pt idx="16">
                  <c:v>64.3</c:v>
                </c:pt>
                <c:pt idx="24">
                  <c:v>65.2</c:v>
                </c:pt>
                <c:pt idx="32">
                  <c:v>66.099999999999994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FF6-4EAF-83D1-20B5804C50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{603B2E16-31F7-4817-8E8F-2ABB82842D50}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FF6-4EAF-83D1-20B5804C50E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{5773E875-1A90-4DD5-BA97-D365F4CF31FB}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F6-4EAF-83D1-20B5804C50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{B05A8A3A-581F-47E6-AD43-3F3BE42E7033}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F6-4EAF-83D1-20B5804C50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{CF950C1B-B37F-45C9-A421-7BE788410E4F}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F6-4EAF-83D1-20B5804C50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{DAF893DD-2734-4FF1-8484-81221A596AA6}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F6-4EAF-83D1-20B5804C50E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{EC7AB639-66BE-4B8D-B2F6-96402523C18D}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FF6-4EAF-83D1-20B5804C50E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{BE0EC026-74AF-4172-9B78-2CB26E42F411}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FF6-4EAF-83D1-20B5804C50E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{22757943-4BEC-46C7-A668-20D82323146F}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FF6-4EAF-83D1-20B5804C50E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{EC9A3BA4-A43A-4093-ACDE-4C1EAF9088DF}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FF6-4EAF-83D1-20B5804C50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57.7</c:v>
                </c:pt>
                <c:pt idx="16">
                  <c:v>58.8</c:v>
                </c:pt>
                <c:pt idx="24">
                  <c:v>59.8</c:v>
                </c:pt>
                <c:pt idx="32">
                  <c:v>58.7</c:v>
                </c:pt>
              </c:numCache>
            </c:numRef>
          </c:xVal>
          <c:yVal>
            <c:numRef>
              <c:f>公会計指標分析・財政指標組合せ分析表!$BP$55:$DC$55</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CFF6-4EAF-83D1-20B5804C50ED}"/>
            </c:ext>
          </c:extLst>
        </c:ser>
        <c:dLbls>
          <c:showLegendKey val="0"/>
          <c:showVal val="1"/>
          <c:showCatName val="0"/>
          <c:showSerName val="0"/>
          <c:showPercent val="0"/>
          <c:showBubbleSize val="0"/>
        </c:dLbls>
        <c:axId val="46179840"/>
        <c:axId val="46181760"/>
      </c:scatterChart>
      <c:valAx>
        <c:axId val="46179840"/>
        <c:scaling>
          <c:orientation val="maxMin"/>
          <c:max val="60"/>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{E53E5086-FDEC-4671-BB0D-CFF4E4D48BAE}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075-4103-B07A-B38D28C22D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{3B5E6DC1-70EA-4A1B-8D01-DD90EBB2A894}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75-4103-B07A-B38D28C22D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{F00A6BE9-998B-43E0-A3B2-1064F27C0BE4}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75-4103-B07A-B38D28C22D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{CAA8E932-7341-487E-9511-AF38C22CA047}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75-4103-B07A-B38D28C22D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{C0AF33BC-FD86-4CAB-ACA1-6F1836760652}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75-4103-B07A-B38D28C22DE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{60AB3B2A-6A9F-4FA0-9AA9-0FD56812CF43}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075-4103-B07A-B38D28C22DE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{0C6A081A-39CA-4BE5-99EF-656E77A64A52}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075-4103-B07A-B38D28C22DE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{F123ACCF-64C8-4771-BEAF-98ADCE9FE1FC}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075-4103-B07A-B38D28C22DE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{05EF2289-BC9E-44F2-BFBF-64375CFBCE8D}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075-4103-B07A-B38D28C22D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1</c:v>
                </c:pt>
                <c:pt idx="16">
                  <c:v>0.5</c:v>
                </c:pt>
                <c:pt idx="24">
                  <c:v>0.3</c:v>
                </c:pt>
                <c:pt idx="32">
                  <c:v>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075-4103-B07A-B38D28C22D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{816F98C1-9DA4-4F87-B25E-79D04CC36739}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075-4103-B07A-B38D28C22D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{5E245160-1970-4E56-8606-CD26B78A7A6E}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75-4103-B07A-B38D28C22D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{76E77008-C030-4CCF-A37F-445DF27A21BB}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75-4103-B07A-B38D28C22D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{00F0B836-842C-4F07-B987-70DDC54BA7ED}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75-4103-B07A-B38D28C22D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{10F3995A-AADD-419D-8782-9FFAE944085E}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75-4103-B07A-B38D28C22DE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{820B438F-436C-4128-A8CC-5235374F9E84}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075-4103-B07A-B38D28C22DE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{7AFF74DC-8A9D-4D9E-8BA8-867390F3F3EB}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075-4103-B07A-B38D28C22DE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{5D159069-683E-40A8-BE40-5992E8F18A64}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075-4103-B07A-B38D28C22DE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{C6AE157D-6F25-4493-9A58-0370CA7520E8}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075-4103-B07A-B38D28C22D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5.8</c:v>
                </c:pt>
                <c:pt idx="16">
                  <c:v>5.3</c:v>
                </c:pt>
                <c:pt idx="24">
                  <c:v>5</c:v>
                </c:pt>
                <c:pt idx="32">
                  <c:v>4.3</c:v>
                </c:pt>
              </c:numCache>
            </c:numRef>
          </c:xVal>
          <c:yVal>
            <c:numRef>
              <c:f>公会計指標分析・財政指標組合せ分析表!$BP$77:$DC$77</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3075-4103-B07A-B38D28C22DEA}"/>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の役割である年度間の収入の調整機能、住民負担の世代間公平の調整機能に鑑み、交付税措置のある適債事業には地方債を充当している。今後予定されている公共施設の改修等による普通建設事業費の増加に伴い、適債事業への起債額増加が見込まれるが、過度に起債に依存することのない財政運営に努め、現在の水準を維持でき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地方債現在高等の将来負担額に対し、充当可能な基金額や都市計画税等の特定財源が確保されているため、前回に引続き数値はマイナスの値を示し良好な状態となっている。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将来負担額については、地方債現在高</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退職手当負担見込額</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増加したものの、公営企業債等繰入見込額の減等により、全体としては減となった。また、充当可能財源等については、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新型コロナウイルス感染症対策の財源として基金を取り崩したことにより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したことにより、減少した。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もコロナ禍の中で、</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楽観できる状況にはないことから、市税収</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入</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の徴収体制の強化等により、財務体質の強化を図り、長期的視野に立ったより適切かつ健全な財政運営に努める。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愛知県安城市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財政調整基金については、財源調整のため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億円余の取り崩しを行ったものの、決算剰余金を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億円余積み立てたことや、基金の整理統合を行い、廃止する特定目的基金の残高を財政調整基金に振り替える積立を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億円余行ったことなどにより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億円余増加した。一方で、当面、新たな新築計画がない社会福祉施設の整備に係る基金等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基金について廃止をした。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また、清掃施設整備基金について将来的な廃棄物処理施設の大規模改修に備えた積立などを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余実施し、職員用パソコン、基幹系システムの定期更新のほか、ＧＩＧＡスクール構想に基づく小中学校１人１台端末の整備等、今後の業務のデジタルシフトに多額の経費が見込まれることから、新たに情報通信基盤整備基金を創設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億円余の積立を実施したものの、名鉄新安城駅の橋上化工事に対する負担金の財源とするため都市基盤整備事業基金について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億円の取崩しを実施したことなどにより、基金全体としては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億円余の減少となった。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・大規模災害や経済事情の著しい変動等に伴う市税の大幅な落ち込み等に備え、歳入状況に応じて財政調整基金の積立を行う。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・老朽化の進む公共施設の改修や都市基盤整備事業等の大型事業のため、各特定目的基金の取崩しを予定している。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・都市基盤整備事業基金：都市基盤施設の整備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・清掃施設整備基金：清掃施設の整備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・公共施設保全整備基金：公共施設の長寿命化を図るための保全整備</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・清掃施設整備基金：将来的な廃棄物処理施設の大規模改修に備えた積立などを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億円余行ったため増加した。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・情報通信基盤整備基金：今後の業務のデジタルシフトに多額の経費が見込まれることから、新たに創設し、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億円余の積立を実施した。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・都市基盤整備事業基金：名鉄新安城駅の橋上化工事に対する負担金の財源とするため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億円の取崩しを行ったため減少した。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・その他特定目的基金全体：公共施設、インフラ等の長寿命化対策や多額の負担が見込まれる特定の財政支出に備えるため、一定額を確保していく。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残高は、扶助費や公共施設の改修経費の増加等を背景に減少傾向にあるが、令和２年度は基金の整理統合を行い、廃止する特定目的基金の残高を財政調整基金に振り替える積立を行ったことなどにより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不交付団体である本市にとっては、景気動向による歳入の変動を受けやすいと考えられるため、財政的に余力のある年度においては、財政調整基金については適切に積み立て、不足の事態に備えるように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190,143
182,405
86.05
105,479,358
100,022,118
4,421,088
43,260,139
19,458,938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市役所庁舎など建築後３０年以上経過している建物が増えてきている。特に一般廃棄物処理施設の減価償却が顕著である。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新規取得や改修を行った施設も多いが、減価償却率は昨年度より</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増加した。全国平均、愛知県平均を上回る結果となっているが、それぞれの公共施設等について個別施設計画を策定済みであり、当該計画に基づいた施設の適切な管理を進めていく必要がある。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131657</xdr:rowOff>
    </xdr:from>
    <xdr:to>
      <xdr:col>23</xdr:col>
      <xdr:colOff>85090</xdr:colOff>
      <xdr:row>33</xdr:row>
      <xdr:rowOff>106892</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206240" y="5412317"/>
          <a:ext cx="1270" cy="981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258945" y="639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119245" y="63933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78334</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258945" y="5191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131657</xdr:rowOff>
    </xdr:from>
    <xdr:to>
      <xdr:col>23</xdr:col>
      <xdr:colOff>174625</xdr:colOff>
      <xdr:row>27</xdr:row>
      <xdr:rowOff>131657</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119245" y="541231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42774</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258945" y="565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19897</xdr:rowOff>
    </xdr:from>
    <xdr:to>
      <xdr:col>23</xdr:col>
      <xdr:colOff>136525</xdr:colOff>
      <xdr:row>30</xdr:row>
      <xdr:rowOff>121497</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157345" y="580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3537585" y="58430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2867025" y="58070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155363</xdr:rowOff>
    </xdr:from>
    <xdr:to>
      <xdr:col>11</xdr:col>
      <xdr:colOff>187325</xdr:colOff>
      <xdr:row>30</xdr:row>
      <xdr:rowOff>85513</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196465" y="57713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525905" y="57497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114723</xdr:rowOff>
    </xdr:from>
    <xdr:to>
      <xdr:col>23</xdr:col>
      <xdr:colOff>136525</xdr:colOff>
      <xdr:row>32</xdr:row>
      <xdr:rowOff>44873</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157345" y="60659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93150</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258945" y="604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82338</xdr:rowOff>
    </xdr:from>
    <xdr:to>
      <xdr:col>19</xdr:col>
      <xdr:colOff>187325</xdr:colOff>
      <xdr:row>32</xdr:row>
      <xdr:rowOff>12488</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537585" y="60335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133138</xdr:rowOff>
    </xdr:from>
    <xdr:to>
      <xdr:col>23</xdr:col>
      <xdr:colOff>85725</xdr:colOff>
      <xdr:row>31</xdr:row>
      <xdr:rowOff>165523</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588385" y="6084358"/>
          <a:ext cx="619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49953</xdr:rowOff>
    </xdr:from>
    <xdr:to>
      <xdr:col>15</xdr:col>
      <xdr:colOff>187325</xdr:colOff>
      <xdr:row>31</xdr:row>
      <xdr:rowOff>151553</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867025" y="60011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100753</xdr:rowOff>
    </xdr:from>
    <xdr:to>
      <xdr:col>19</xdr:col>
      <xdr:colOff>136525</xdr:colOff>
      <xdr:row>31</xdr:row>
      <xdr:rowOff>133138</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917825" y="6051973"/>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17568</xdr:rowOff>
    </xdr:from>
    <xdr:to>
      <xdr:col>11</xdr:col>
      <xdr:colOff>187325</xdr:colOff>
      <xdr:row>31</xdr:row>
      <xdr:rowOff>119168</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196465" y="59687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68368</xdr:rowOff>
    </xdr:from>
    <xdr:to>
      <xdr:col>15</xdr:col>
      <xdr:colOff>136525</xdr:colOff>
      <xdr:row>31</xdr:row>
      <xdr:rowOff>100753</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247265" y="6019588"/>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131445</xdr:rowOff>
    </xdr:from>
    <xdr:to>
      <xdr:col>7</xdr:col>
      <xdr:colOff>187325</xdr:colOff>
      <xdr:row>31</xdr:row>
      <xdr:rowOff>61595</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525905" y="59150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10795</xdr:rowOff>
    </xdr:from>
    <xdr:to>
      <xdr:col>11</xdr:col>
      <xdr:colOff>136525</xdr:colOff>
      <xdr:row>31</xdr:row>
      <xdr:rowOff>68368</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576705" y="5962015"/>
          <a:ext cx="67056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6155</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395989" y="5622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2738129" y="55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102040</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067569" y="555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397009" y="55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3615</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395989" y="612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142680</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2738129" y="6093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110295</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067569" y="606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397009" y="600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2292181" y="450700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％となっており、全国平均及び愛知県平均を大きく下回っている。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これは、地方債現在高等の将来負担額に対し、充当可能な基金が確保されているためであり、状況は良好であると言える。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今後も健全な財源運営に努め、将来に負担を残さない財務体質を堅持していく。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30797</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3027660" y="5145223"/>
          <a:ext cx="1269" cy="133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34624</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3080365" y="648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30797</xdr:rowOff>
    </xdr:from>
    <xdr:to>
      <xdr:col>76</xdr:col>
      <xdr:colOff>111125</xdr:colOff>
      <xdr:row>34</xdr:row>
      <xdr:rowOff>30797</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2963525" y="64849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73169</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3080365" y="58567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94742</xdr:rowOff>
    </xdr:from>
    <xdr:to>
      <xdr:col>76</xdr:col>
      <xdr:colOff>73025</xdr:colOff>
      <xdr:row>31</xdr:row>
      <xdr:rowOff>24892</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001625" y="58783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126047</xdr:rowOff>
    </xdr:from>
    <xdr:to>
      <xdr:col>72</xdr:col>
      <xdr:colOff>123825</xdr:colOff>
      <xdr:row>31</xdr:row>
      <xdr:rowOff>56197</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359005" y="5909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109238</xdr:rowOff>
    </xdr:from>
    <xdr:to>
      <xdr:col>68</xdr:col>
      <xdr:colOff>123825</xdr:colOff>
      <xdr:row>31</xdr:row>
      <xdr:rowOff>39388</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688445" y="5892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145324</xdr:rowOff>
    </xdr:from>
    <xdr:to>
      <xdr:col>64</xdr:col>
      <xdr:colOff>123825</xdr:colOff>
      <xdr:row>31</xdr:row>
      <xdr:rowOff>75474</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1017885" y="59289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11811</xdr:rowOff>
    </xdr:from>
    <xdr:to>
      <xdr:col>60</xdr:col>
      <xdr:colOff>123825</xdr:colOff>
      <xdr:row>31</xdr:row>
      <xdr:rowOff>113411</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0347325" y="596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72724</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2185092" y="568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55915</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1527232" y="56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92001</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0856672" y="570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129938</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0186112" y="574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190,143
182,405
86.05
105,479,358
100,022,118
4,421,088
43,260,139
19,458,938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086225" y="5730240"/>
          <a:ext cx="0" cy="135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12496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020820" y="70811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12496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02082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69504</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124960" y="62721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036060" y="64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312160" y="6438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514600" y="64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20501</xdr:rowOff>
    </xdr:from>
    <xdr:to>
      <xdr:col>10</xdr:col>
      <xdr:colOff>165100</xdr:colOff>
      <xdr:row>38</xdr:row>
      <xdr:rowOff>122101</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739900" y="639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xdr:rowOff>
    </xdr:from>
    <xdr:to>
      <xdr:col>6</xdr:col>
      <xdr:colOff>38100</xdr:colOff>
      <xdr:row>38</xdr:row>
      <xdr:rowOff>102507</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965200" y="63712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103777</xdr:rowOff>
    </xdr:from>
    <xdr:to>
      <xdr:col>24</xdr:col>
      <xdr:colOff>114300</xdr:colOff>
      <xdr:row>39</xdr:row>
      <xdr:rowOff>33927</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036060" y="64740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82204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124960" y="6452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98878</xdr:rowOff>
    </xdr:from>
    <xdr:to>
      <xdr:col>20</xdr:col>
      <xdr:colOff>38100</xdr:colOff>
      <xdr:row>39</xdr:row>
      <xdr:rowOff>29028</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312160" y="64691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149678</xdr:rowOff>
    </xdr:from>
    <xdr:to>
      <xdr:col>24</xdr:col>
      <xdr:colOff>63500</xdr:colOff>
      <xdr:row>38</xdr:row>
      <xdr:rowOff>154577</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355340" y="6519998"/>
          <a:ext cx="7315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84183</xdr:rowOff>
    </xdr:from>
    <xdr:to>
      <xdr:col>15</xdr:col>
      <xdr:colOff>101600</xdr:colOff>
      <xdr:row>39</xdr:row>
      <xdr:rowOff>14333</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514600" y="64545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134983</xdr:rowOff>
    </xdr:from>
    <xdr:to>
      <xdr:col>19</xdr:col>
      <xdr:colOff>177800</xdr:colOff>
      <xdr:row>38</xdr:row>
      <xdr:rowOff>149678</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565400" y="6505303"/>
          <a:ext cx="78994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87449</xdr:rowOff>
    </xdr:from>
    <xdr:to>
      <xdr:col>10</xdr:col>
      <xdr:colOff>165100</xdr:colOff>
      <xdr:row>39</xdr:row>
      <xdr:rowOff>17599</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739900" y="6457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134983</xdr:rowOff>
    </xdr:from>
    <xdr:to>
      <xdr:col>15</xdr:col>
      <xdr:colOff>50800</xdr:colOff>
      <xdr:row>38</xdr:row>
      <xdr:rowOff>138249</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flipV="1">
          <a:off x="1790700" y="6505303"/>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48260</xdr:rowOff>
    </xdr:from>
    <xdr:to>
      <xdr:col>6</xdr:col>
      <xdr:colOff>38100</xdr:colOff>
      <xdr:row>38</xdr:row>
      <xdr:rowOff>149860</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965200" y="6418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99060</xdr:rowOff>
    </xdr:from>
    <xdr:to>
      <xdr:col>10</xdr:col>
      <xdr:colOff>114300</xdr:colOff>
      <xdr:row>38</xdr:row>
      <xdr:rowOff>138249</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008380" y="6469380"/>
          <a:ext cx="78232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170564"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38570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138628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611004" y="617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119034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83630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20155</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17056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5460</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38570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61100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8363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00000000-0008-0000-0E00-000075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123117</xdr:rowOff>
    </xdr:from>
    <xdr:to>
      <xdr:col>54</xdr:col>
      <xdr:colOff>189865</xdr:colOff>
      <xdr:row>41</xdr:row>
      <xdr:rowOff>40930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flipV="1">
          <a:off x="9219565" y="5990517"/>
          <a:ext cx="0" cy="923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44757</xdr:rowOff>
    </xdr:from>
    <xdr:ext cx="469744" cy="259045"/>
    <xdr:sp macro="" textlink="">
      <xdr:nvSpPr>
        <xdr:cNvPr id="119" name="【道路】&#10;一人当たり延長最小値テキスト">
          <a:extLst>
            <a:ext uri="{FF2B5EF4-FFF2-40B4-BE49-F238E27FC236}">
              <a16:creationId xmlns:a16="http://schemas.microsoft.com/office/drawing/2014/main" id="{00000000-0008-0000-0E00-000077000000}"/>
            </a:ext>
          </a:extLst>
        </xdr:cNvPr>
        <xdr:cNvSpPr txBox="1"/>
      </xdr:nvSpPr>
      <xdr:spPr>
        <a:xfrm>
          <a:off x="9258300" y="69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40930</xdr:rowOff>
    </xdr:from>
    <xdr:to>
      <xdr:col>55</xdr:col>
      <xdr:colOff>88900</xdr:colOff>
      <xdr:row>41</xdr:row>
      <xdr:rowOff>40930</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9154160" y="6914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69794</xdr:rowOff>
    </xdr:from>
    <xdr:ext cx="534377" cy="259045"/>
    <xdr:sp macro="" textlink="">
      <xdr:nvSpPr>
        <xdr:cNvPr id="121" name="【道路】&#10;一人当たり延長最大値テキスト">
          <a:extLst>
            <a:ext uri="{FF2B5EF4-FFF2-40B4-BE49-F238E27FC236}">
              <a16:creationId xmlns:a16="http://schemas.microsoft.com/office/drawing/2014/main" id="{00000000-0008-0000-0E00-000079000000}"/>
            </a:ext>
          </a:extLst>
        </xdr:cNvPr>
        <xdr:cNvSpPr txBox="1"/>
      </xdr:nvSpPr>
      <xdr:spPr>
        <a:xfrm>
          <a:off x="9258300" y="57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123117</xdr:rowOff>
    </xdr:from>
    <xdr:to>
      <xdr:col>55</xdr:col>
      <xdr:colOff>88900</xdr:colOff>
      <xdr:row>35</xdr:row>
      <xdr:rowOff>123117</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a:off x="9154160" y="59905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42616</xdr:rowOff>
    </xdr:from>
    <xdr:ext cx="469744" cy="259045"/>
    <xdr:sp macro="" textlink="">
      <xdr:nvSpPr>
        <xdr:cNvPr id="123" name="【道路】&#10;一人当たり延長平均値テキスト">
          <a:extLst>
            <a:ext uri="{FF2B5EF4-FFF2-40B4-BE49-F238E27FC236}">
              <a16:creationId xmlns:a16="http://schemas.microsoft.com/office/drawing/2014/main" id="{00000000-0008-0000-0E00-00007B000000}"/>
            </a:ext>
          </a:extLst>
        </xdr:cNvPr>
        <xdr:cNvSpPr txBox="1"/>
      </xdr:nvSpPr>
      <xdr:spPr>
        <a:xfrm>
          <a:off x="9258300" y="6245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19739</xdr:rowOff>
    </xdr:from>
    <xdr:to>
      <xdr:col>55</xdr:col>
      <xdr:colOff>50800</xdr:colOff>
      <xdr:row>38</xdr:row>
      <xdr:rowOff>121339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9192260" y="63900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87884</xdr:rowOff>
    </xdr:from>
    <xdr:to>
      <xdr:col>50</xdr:col>
      <xdr:colOff>165100</xdr:colOff>
      <xdr:row>38</xdr:row>
      <xdr:rowOff>18035</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8445500" y="6290564"/>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93327</xdr:rowOff>
    </xdr:from>
    <xdr:to>
      <xdr:col>46</xdr:col>
      <xdr:colOff>38100</xdr:colOff>
      <xdr:row>38</xdr:row>
      <xdr:rowOff>23477</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7670800" y="62960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96919</xdr:rowOff>
    </xdr:from>
    <xdr:to>
      <xdr:col>41</xdr:col>
      <xdr:colOff>101600</xdr:colOff>
      <xdr:row>38</xdr:row>
      <xdr:rowOff>27070</xdr:rowOff>
    </xdr:to>
    <xdr:sp macro="" textlink="">
      <xdr:nvSpPr>
        <xdr:cNvPr id="127" name="フローチャート: 判断 126">
          <a:extLst>
            <a:ext uri="{FF2B5EF4-FFF2-40B4-BE49-F238E27FC236}">
              <a16:creationId xmlns:a16="http://schemas.microsoft.com/office/drawing/2014/main" id="{00000000-0008-0000-0E00-00007F000000}"/>
            </a:ext>
          </a:extLst>
        </xdr:cNvPr>
        <xdr:cNvSpPr/>
      </xdr:nvSpPr>
      <xdr:spPr>
        <a:xfrm>
          <a:off x="6873240" y="6299599"/>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33</xdr:row>
      <xdr:rowOff>37157</xdr:rowOff>
    </xdr:from>
    <xdr:to>
      <xdr:col>36</xdr:col>
      <xdr:colOff>165100</xdr:colOff>
      <xdr:row>33</xdr:row>
      <xdr:rowOff>138757</xdr:rowOff>
    </xdr:to>
    <xdr:sp macro="" textlink="">
      <xdr:nvSpPr>
        <xdr:cNvPr id="128" name="フローチャート: 判断 127">
          <a:extLst>
            <a:ext uri="{FF2B5EF4-FFF2-40B4-BE49-F238E27FC236}">
              <a16:creationId xmlns:a16="http://schemas.microsoft.com/office/drawing/2014/main" id="{00000000-0008-0000-0E00-000080000000}"/>
            </a:ext>
          </a:extLst>
        </xdr:cNvPr>
        <xdr:cNvSpPr/>
      </xdr:nvSpPr>
      <xdr:spPr>
        <a:xfrm>
          <a:off x="6098540" y="556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164628</xdr:rowOff>
    </xdr:from>
    <xdr:to>
      <xdr:col>55</xdr:col>
      <xdr:colOff>50800</xdr:colOff>
      <xdr:row>40</xdr:row>
      <xdr:rowOff>94778</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192260" y="67025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143055</xdr:rowOff>
    </xdr:from>
    <xdr:ext cx="469744" cy="259045"/>
    <xdr:sp macro="" textlink="">
      <xdr:nvSpPr>
        <xdr:cNvPr id="135" name="【道路】&#10;一人当たり延長該当値テキスト">
          <a:extLst>
            <a:ext uri="{FF2B5EF4-FFF2-40B4-BE49-F238E27FC236}">
              <a16:creationId xmlns:a16="http://schemas.microsoft.com/office/drawing/2014/main" id="{00000000-0008-0000-0E00-000087000000}"/>
            </a:ext>
          </a:extLst>
        </xdr:cNvPr>
        <xdr:cNvSpPr txBox="1"/>
      </xdr:nvSpPr>
      <xdr:spPr>
        <a:xfrm>
          <a:off x="9258300" y="668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166261</xdr:rowOff>
    </xdr:from>
    <xdr:to>
      <xdr:col>50</xdr:col>
      <xdr:colOff>165100</xdr:colOff>
      <xdr:row>40</xdr:row>
      <xdr:rowOff>96411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445500" y="67042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43978</xdr:rowOff>
    </xdr:from>
    <xdr:to>
      <xdr:col>55</xdr:col>
      <xdr:colOff>0</xdr:colOff>
      <xdr:row>40</xdr:row>
      <xdr:rowOff>45611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496300" y="6749578"/>
          <a:ext cx="7239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163213</xdr:rowOff>
    </xdr:from>
    <xdr:to>
      <xdr:col>46</xdr:col>
      <xdr:colOff>38100</xdr:colOff>
      <xdr:row>40</xdr:row>
      <xdr:rowOff>93363</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670800" y="67011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42563</xdr:rowOff>
    </xdr:from>
    <xdr:to>
      <xdr:col>50</xdr:col>
      <xdr:colOff>114300</xdr:colOff>
      <xdr:row>40</xdr:row>
      <xdr:rowOff>45611</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713980" y="6748163"/>
          <a:ext cx="78232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160600</xdr:rowOff>
    </xdr:from>
    <xdr:to>
      <xdr:col>41</xdr:col>
      <xdr:colOff>101600</xdr:colOff>
      <xdr:row>40</xdr:row>
      <xdr:rowOff>90750</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873240" y="6698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39950</xdr:rowOff>
    </xdr:from>
    <xdr:to>
      <xdr:col>45</xdr:col>
      <xdr:colOff>177800</xdr:colOff>
      <xdr:row>40</xdr:row>
      <xdr:rowOff>42563</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6924040" y="6745550"/>
          <a:ext cx="78994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155920</xdr:rowOff>
    </xdr:from>
    <xdr:to>
      <xdr:col>36</xdr:col>
      <xdr:colOff>165100</xdr:colOff>
      <xdr:row>40</xdr:row>
      <xdr:rowOff>86070</xdr:rowOff>
    </xdr:to>
    <xdr:sp macro="" textlink="">
      <xdr:nvSpPr>
        <xdr:cNvPr id="142" name="楕円 141">
          <a:extLst>
            <a:ext uri="{FF2B5EF4-FFF2-40B4-BE49-F238E27FC236}">
              <a16:creationId xmlns:a16="http://schemas.microsoft.com/office/drawing/2014/main" id="{00000000-0008-0000-0E00-00008E000000}"/>
            </a:ext>
          </a:extLst>
        </xdr:cNvPr>
        <xdr:cNvSpPr/>
      </xdr:nvSpPr>
      <xdr:spPr>
        <a:xfrm>
          <a:off x="6098540" y="6693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35270</xdr:rowOff>
    </xdr:from>
    <xdr:to>
      <xdr:col>41</xdr:col>
      <xdr:colOff>50800</xdr:colOff>
      <xdr:row>40</xdr:row>
      <xdr:rowOff>39950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6149340" y="6740870"/>
          <a:ext cx="7747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34561</xdr:rowOff>
    </xdr:from>
    <xdr:ext cx="534377" cy="259045"/>
    <xdr:sp macro="" textlink="">
      <xdr:nvSpPr>
        <xdr:cNvPr id="144" name="n_1aveValue【道路】&#10;一人当たり延長">
          <a:extLst>
            <a:ext uri="{FF2B5EF4-FFF2-40B4-BE49-F238E27FC236}">
              <a16:creationId xmlns:a16="http://schemas.microsoft.com/office/drawing/2014/main" id="{00000000-0008-0000-0E00-000090000000}"/>
            </a:ext>
          </a:extLst>
        </xdr:cNvPr>
        <xdr:cNvSpPr txBox="1"/>
      </xdr:nvSpPr>
      <xdr:spPr>
        <a:xfrm>
          <a:off x="8239271" y="606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40004</xdr:rowOff>
    </xdr:from>
    <xdr:ext cx="534377" cy="259045"/>
    <xdr:sp macro="" textlink="">
      <xdr:nvSpPr>
        <xdr:cNvPr id="145" name="n_2aveValue【道路】&#10;一人当たり延長">
          <a:extLst>
            <a:ext uri="{FF2B5EF4-FFF2-40B4-BE49-F238E27FC236}">
              <a16:creationId xmlns:a16="http://schemas.microsoft.com/office/drawing/2014/main" id="{00000000-0008-0000-0E00-000091000000}"/>
            </a:ext>
          </a:extLst>
        </xdr:cNvPr>
        <xdr:cNvSpPr txBox="1"/>
      </xdr:nvSpPr>
      <xdr:spPr>
        <a:xfrm>
          <a:off x="7477271" y="607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43596</xdr:rowOff>
    </xdr:from>
    <xdr:ext cx="534377" cy="259045"/>
    <xdr:sp macro="" textlink="">
      <xdr:nvSpPr>
        <xdr:cNvPr id="146" name="n_3aveValue【道路】&#10;一人当たり延長">
          <a:extLst>
            <a:ext uri="{FF2B5EF4-FFF2-40B4-BE49-F238E27FC236}">
              <a16:creationId xmlns:a16="http://schemas.microsoft.com/office/drawing/2014/main" id="{00000000-0008-0000-0E00-000092000000}"/>
            </a:ext>
          </a:extLst>
        </xdr:cNvPr>
        <xdr:cNvSpPr txBox="1"/>
      </xdr:nvSpPr>
      <xdr:spPr>
        <a:xfrm>
          <a:off x="6702571" y="60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155284</xdr:rowOff>
    </xdr:from>
    <xdr:ext cx="534377" cy="259045"/>
    <xdr:sp macro="" textlink="">
      <xdr:nvSpPr>
        <xdr:cNvPr id="147" name="n_4aveValue【道路】&#10;一人当たり延長">
          <a:extLst>
            <a:ext uri="{FF2B5EF4-FFF2-40B4-BE49-F238E27FC236}">
              <a16:creationId xmlns:a16="http://schemas.microsoft.com/office/drawing/2014/main" id="{00000000-0008-0000-0E00-000093000000}"/>
            </a:ext>
          </a:extLst>
        </xdr:cNvPr>
        <xdr:cNvSpPr txBox="1"/>
      </xdr:nvSpPr>
      <xdr:spPr>
        <a:xfrm>
          <a:off x="5905011" y="535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87538</xdr:rowOff>
    </xdr:from>
    <xdr:ext cx="469744" cy="259045"/>
    <xdr:sp macro="" textlink="">
      <xdr:nvSpPr>
        <xdr:cNvPr id="148" name="n_1mainValue【道路】&#10;一人当たり延長">
          <a:extLst>
            <a:ext uri="{FF2B5EF4-FFF2-40B4-BE49-F238E27FC236}">
              <a16:creationId xmlns:a16="http://schemas.microsoft.com/office/drawing/2014/main" id="{00000000-0008-0000-0E00-000094000000}"/>
            </a:ext>
          </a:extLst>
        </xdr:cNvPr>
        <xdr:cNvSpPr txBox="1"/>
      </xdr:nvSpPr>
      <xdr:spPr>
        <a:xfrm>
          <a:off x="8271587" y="679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84490</xdr:rowOff>
    </xdr:from>
    <xdr:ext cx="469744" cy="259045"/>
    <xdr:sp macro="" textlink="">
      <xdr:nvSpPr>
        <xdr:cNvPr id="149" name="n_2mainValue【道路】&#10;一人当たり延長">
          <a:extLst>
            <a:ext uri="{FF2B5EF4-FFF2-40B4-BE49-F238E27FC236}">
              <a16:creationId xmlns:a16="http://schemas.microsoft.com/office/drawing/2014/main" id="{00000000-0008-0000-0E00-000095000000}"/>
            </a:ext>
          </a:extLst>
        </xdr:cNvPr>
        <xdr:cNvSpPr txBox="1"/>
      </xdr:nvSpPr>
      <xdr:spPr>
        <a:xfrm>
          <a:off x="7509587" y="67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81877</xdr:rowOff>
    </xdr:from>
    <xdr:ext cx="469744" cy="259045"/>
    <xdr:sp macro="" textlink="">
      <xdr:nvSpPr>
        <xdr:cNvPr id="150" name="n_3mainValue【道路】&#10;一人当たり延長">
          <a:extLst>
            <a:ext uri="{FF2B5EF4-FFF2-40B4-BE49-F238E27FC236}">
              <a16:creationId xmlns:a16="http://schemas.microsoft.com/office/drawing/2014/main" id="{00000000-0008-0000-0E00-000096000000}"/>
            </a:ext>
          </a:extLst>
        </xdr:cNvPr>
        <xdr:cNvSpPr txBox="1"/>
      </xdr:nvSpPr>
      <xdr:spPr>
        <a:xfrm>
          <a:off x="6712027" y="678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77197</xdr:rowOff>
    </xdr:from>
    <xdr:ext cx="469744" cy="259045"/>
    <xdr:sp macro="" textlink="">
      <xdr:nvSpPr>
        <xdr:cNvPr id="151" name="n_4mainValue【道路】&#10;一人当たり延長">
          <a:extLst>
            <a:ext uri="{FF2B5EF4-FFF2-40B4-BE49-F238E27FC236}">
              <a16:creationId xmlns:a16="http://schemas.microsoft.com/office/drawing/2014/main" id="{00000000-0008-0000-0E00-000097000000}"/>
            </a:ext>
          </a:extLst>
        </xdr:cNvPr>
        <xdr:cNvSpPr txBox="1"/>
      </xdr:nvSpPr>
      <xdr:spPr>
        <a:xfrm>
          <a:off x="5937327" y="678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64</xdr:row>
      <xdr:rowOff>86868</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086225" y="9406128"/>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90695</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124960" y="1081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86868</xdr:rowOff>
    </xdr:from>
    <xdr:to>
      <xdr:col>24</xdr:col>
      <xdr:colOff>152400</xdr:colOff>
      <xdr:row>64</xdr:row>
      <xdr:rowOff>86868</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020820" y="10815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124960" y="9188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020820" y="94061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128795</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124960" y="10187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150368</xdr:rowOff>
    </xdr:from>
    <xdr:to>
      <xdr:col>24</xdr:col>
      <xdr:colOff>114300</xdr:colOff>
      <xdr:row>61</xdr:row>
      <xdr:rowOff>80518</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036060" y="102087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122936</xdr:rowOff>
    </xdr:from>
    <xdr:to>
      <xdr:col>20</xdr:col>
      <xdr:colOff>38100</xdr:colOff>
      <xdr:row>61</xdr:row>
      <xdr:rowOff>53086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312160" y="101813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58928</xdr:rowOff>
    </xdr:from>
    <xdr:to>
      <xdr:col>15</xdr:col>
      <xdr:colOff>101600</xdr:colOff>
      <xdr:row>60</xdr:row>
      <xdr:rowOff>160528</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5146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739900" y="1005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125222</xdr:rowOff>
    </xdr:from>
    <xdr:to>
      <xdr:col>6</xdr:col>
      <xdr:colOff>38100</xdr:colOff>
      <xdr:row>60</xdr:row>
      <xdr:rowOff>55372</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965200" y="100159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20066</xdr:rowOff>
    </xdr:from>
    <xdr:to>
      <xdr:col>24</xdr:col>
      <xdr:colOff>114300</xdr:colOff>
      <xdr:row>59</xdr:row>
      <xdr:rowOff>121666</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036060" y="99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42943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124960" y="97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170942</xdr:rowOff>
    </xdr:from>
    <xdr:to>
      <xdr:col>20</xdr:col>
      <xdr:colOff>38100</xdr:colOff>
      <xdr:row>60</xdr:row>
      <xdr:rowOff>101092</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312160" y="100617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70866</xdr:rowOff>
    </xdr:from>
    <xdr:to>
      <xdr:col>24</xdr:col>
      <xdr:colOff>63500</xdr:colOff>
      <xdr:row>60</xdr:row>
      <xdr:rowOff>50292</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flipV="1">
          <a:off x="3355340" y="9961626"/>
          <a:ext cx="73152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93218</xdr:rowOff>
    </xdr:from>
    <xdr:to>
      <xdr:col>15</xdr:col>
      <xdr:colOff>101600</xdr:colOff>
      <xdr:row>60</xdr:row>
      <xdr:rowOff>23368</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514600" y="99839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144018</xdr:rowOff>
    </xdr:from>
    <xdr:to>
      <xdr:col>19</xdr:col>
      <xdr:colOff>177800</xdr:colOff>
      <xdr:row>60</xdr:row>
      <xdr:rowOff>50292</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565400" y="10034778"/>
          <a:ext cx="78994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15494</xdr:rowOff>
    </xdr:from>
    <xdr:to>
      <xdr:col>10</xdr:col>
      <xdr:colOff>165100</xdr:colOff>
      <xdr:row>59</xdr:row>
      <xdr:rowOff>117094</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739900" y="99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66294</xdr:rowOff>
    </xdr:from>
    <xdr:to>
      <xdr:col>15</xdr:col>
      <xdr:colOff>50800</xdr:colOff>
      <xdr:row>59</xdr:row>
      <xdr:rowOff>144018</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790700" y="9957054"/>
          <a:ext cx="7747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72644</xdr:rowOff>
    </xdr:from>
    <xdr:to>
      <xdr:col>6</xdr:col>
      <xdr:colOff>38100</xdr:colOff>
      <xdr:row>59</xdr:row>
      <xdr:rowOff>2794</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965200" y="97957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123444</xdr:rowOff>
    </xdr:from>
    <xdr:to>
      <xdr:col>10</xdr:col>
      <xdr:colOff>114300</xdr:colOff>
      <xdr:row>59</xdr:row>
      <xdr:rowOff>66294</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008380" y="9846564"/>
          <a:ext cx="7823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44213</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170564" y="10270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151655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38570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87647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61100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46499</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83630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117619</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170564" y="984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39895</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385704" y="976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133621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611004" y="968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19321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83630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a:extLst>
            <a:ext uri="{FF2B5EF4-FFF2-40B4-BE49-F238E27FC236}">
              <a16:creationId xmlns:a16="http://schemas.microsoft.com/office/drawing/2014/main" id="{00000000-0008-0000-0E00-0000E8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55842</xdr:rowOff>
    </xdr:from>
    <xdr:to>
      <xdr:col>54</xdr:col>
      <xdr:colOff>189865</xdr:colOff>
      <xdr:row>64</xdr:row>
      <xdr:rowOff>90345</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9219565" y="9443682"/>
          <a:ext cx="0" cy="137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94172</xdr:rowOff>
    </xdr:from>
    <xdr:ext cx="534377" cy="259045"/>
    <xdr:sp macro="" textlink="">
      <xdr:nvSpPr>
        <xdr:cNvPr id="234" name="【橋りょう・トンネル】&#10;一人当たり有形固定資産（償却資産）額最小値テキスト">
          <a:extLst>
            <a:ext uri="{FF2B5EF4-FFF2-40B4-BE49-F238E27FC236}">
              <a16:creationId xmlns:a16="http://schemas.microsoft.com/office/drawing/2014/main" id="{00000000-0008-0000-0E00-0000EA000000}"/>
            </a:ext>
          </a:extLst>
        </xdr:cNvPr>
        <xdr:cNvSpPr txBox="1"/>
      </xdr:nvSpPr>
      <xdr:spPr>
        <a:xfrm>
          <a:off x="9258300" y="10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90345</xdr:rowOff>
    </xdr:from>
    <xdr:to>
      <xdr:col>55</xdr:col>
      <xdr:colOff>88900</xdr:colOff>
      <xdr:row>64</xdr:row>
      <xdr:rowOff>90345</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9154160" y="10819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2519</xdr:rowOff>
    </xdr:from>
    <xdr:ext cx="690189" cy="259045"/>
    <xdr:sp macro="" textlink="">
      <xdr:nvSpPr>
        <xdr:cNvPr id="236" name="【橋りょう・トンネル】&#10;一人当たり有形固定資産（償却資産）額最大値テキスト">
          <a:extLst>
            <a:ext uri="{FF2B5EF4-FFF2-40B4-BE49-F238E27FC236}">
              <a16:creationId xmlns:a16="http://schemas.microsoft.com/office/drawing/2014/main" id="{00000000-0008-0000-0E00-0000EC000000}"/>
            </a:ext>
          </a:extLst>
        </xdr:cNvPr>
        <xdr:cNvSpPr txBox="1"/>
      </xdr:nvSpPr>
      <xdr:spPr>
        <a:xfrm>
          <a:off x="9258300" y="92227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55842</xdr:rowOff>
    </xdr:from>
    <xdr:to>
      <xdr:col>55</xdr:col>
      <xdr:colOff>88900</xdr:colOff>
      <xdr:row>56</xdr:row>
      <xdr:rowOff>55842</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9154160" y="9443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18855</xdr:rowOff>
    </xdr:from>
    <xdr:ext cx="599010" cy="259045"/>
    <xdr:sp macro="" textlink="">
      <xdr:nvSpPr>
        <xdr:cNvPr id="238" name="【橋りょう・トンネル】&#10;一人当たり有形固定資産（償却資産）額平均値テキスト">
          <a:extLst>
            <a:ext uri="{FF2B5EF4-FFF2-40B4-BE49-F238E27FC236}">
              <a16:creationId xmlns:a16="http://schemas.microsoft.com/office/drawing/2014/main" id="{00000000-0008-0000-0E00-0000EE000000}"/>
            </a:ext>
          </a:extLst>
        </xdr:cNvPr>
        <xdr:cNvSpPr txBox="1"/>
      </xdr:nvSpPr>
      <xdr:spPr>
        <a:xfrm>
          <a:off x="9258300" y="10412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167428</xdr:rowOff>
    </xdr:from>
    <xdr:to>
      <xdr:col>55</xdr:col>
      <xdr:colOff>50800</xdr:colOff>
      <xdr:row>63</xdr:row>
      <xdr:rowOff>97578</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192260" y="105611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167292</xdr:rowOff>
    </xdr:from>
    <xdr:to>
      <xdr:col>50</xdr:col>
      <xdr:colOff>165100</xdr:colOff>
      <xdr:row>63</xdr:row>
      <xdr:rowOff>97442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445500" y="105609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168577</xdr:rowOff>
    </xdr:from>
    <xdr:to>
      <xdr:col>46</xdr:col>
      <xdr:colOff>38100</xdr:colOff>
      <xdr:row>63</xdr:row>
      <xdr:rowOff>98727</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670800" y="105622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169210</xdr:rowOff>
    </xdr:from>
    <xdr:to>
      <xdr:col>41</xdr:col>
      <xdr:colOff>101600</xdr:colOff>
      <xdr:row>63</xdr:row>
      <xdr:rowOff>99360</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873240" y="1056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168953</xdr:rowOff>
    </xdr:from>
    <xdr:to>
      <xdr:col>36</xdr:col>
      <xdr:colOff>165100</xdr:colOff>
      <xdr:row>63</xdr:row>
      <xdr:rowOff>99103</xdr:rowOff>
    </xdr:to>
    <xdr:sp macro="" textlink="">
      <xdr:nvSpPr>
        <xdr:cNvPr id="243" name="フローチャート: 判断 242">
          <a:extLst>
            <a:ext uri="{FF2B5EF4-FFF2-40B4-BE49-F238E27FC236}">
              <a16:creationId xmlns:a16="http://schemas.microsoft.com/office/drawing/2014/main" id="{00000000-0008-0000-0E00-0000F3000000}"/>
            </a:ext>
          </a:extLst>
        </xdr:cNvPr>
        <xdr:cNvSpPr/>
      </xdr:nvSpPr>
      <xdr:spPr>
        <a:xfrm>
          <a:off x="6098540" y="105626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158144</xdr:rowOff>
    </xdr:from>
    <xdr:to>
      <xdr:col>55</xdr:col>
      <xdr:colOff>50800</xdr:colOff>
      <xdr:row>64</xdr:row>
      <xdr:rowOff>88294</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192260" y="107194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73071</xdr:rowOff>
    </xdr:from>
    <xdr:ext cx="534377" cy="259045"/>
    <xdr:sp macro="" textlink="">
      <xdr:nvSpPr>
        <xdr:cNvPr id="250" name="【橋りょう・トンネル】&#10;一人当たり有形固定資産（償却資産）額該当値テキスト">
          <a:extLst>
            <a:ext uri="{FF2B5EF4-FFF2-40B4-BE49-F238E27FC236}">
              <a16:creationId xmlns:a16="http://schemas.microsoft.com/office/drawing/2014/main" id="{00000000-0008-0000-0E00-0000FA000000}"/>
            </a:ext>
          </a:extLst>
        </xdr:cNvPr>
        <xdr:cNvSpPr txBox="1"/>
      </xdr:nvSpPr>
      <xdr:spPr>
        <a:xfrm>
          <a:off x="9258300" y="1063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164237</xdr:rowOff>
    </xdr:from>
    <xdr:to>
      <xdr:col>50</xdr:col>
      <xdr:colOff>165100</xdr:colOff>
      <xdr:row>64</xdr:row>
      <xdr:rowOff>94387</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445500" y="107255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37494</xdr:rowOff>
    </xdr:from>
    <xdr:to>
      <xdr:col>55</xdr:col>
      <xdr:colOff>0</xdr:colOff>
      <xdr:row>64</xdr:row>
      <xdr:rowOff>43587</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496300" y="10766454"/>
          <a:ext cx="723900" cy="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163744</xdr:rowOff>
    </xdr:from>
    <xdr:to>
      <xdr:col>46</xdr:col>
      <xdr:colOff>38100</xdr:colOff>
      <xdr:row>64</xdr:row>
      <xdr:rowOff>93894</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670800" y="107250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43094</xdr:rowOff>
    </xdr:from>
    <xdr:to>
      <xdr:col>50</xdr:col>
      <xdr:colOff>114300</xdr:colOff>
      <xdr:row>64</xdr:row>
      <xdr:rowOff>43587</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713980" y="10772054"/>
          <a:ext cx="78232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163240</xdr:rowOff>
    </xdr:from>
    <xdr:to>
      <xdr:col>41</xdr:col>
      <xdr:colOff>101600</xdr:colOff>
      <xdr:row>64</xdr:row>
      <xdr:rowOff>93390</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873240" y="10724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42590</xdr:rowOff>
    </xdr:from>
    <xdr:to>
      <xdr:col>45</xdr:col>
      <xdr:colOff>177800</xdr:colOff>
      <xdr:row>64</xdr:row>
      <xdr:rowOff>43094</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6924040" y="10771550"/>
          <a:ext cx="78994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162658</xdr:rowOff>
    </xdr:from>
    <xdr:to>
      <xdr:col>36</xdr:col>
      <xdr:colOff>165100</xdr:colOff>
      <xdr:row>64</xdr:row>
      <xdr:rowOff>92808</xdr:rowOff>
    </xdr:to>
    <xdr:sp macro="" textlink="">
      <xdr:nvSpPr>
        <xdr:cNvPr id="257" name="楕円 256">
          <a:extLst>
            <a:ext uri="{FF2B5EF4-FFF2-40B4-BE49-F238E27FC236}">
              <a16:creationId xmlns:a16="http://schemas.microsoft.com/office/drawing/2014/main" id="{00000000-0008-0000-0E00-000001010000}"/>
            </a:ext>
          </a:extLst>
        </xdr:cNvPr>
        <xdr:cNvSpPr/>
      </xdr:nvSpPr>
      <xdr:spPr>
        <a:xfrm>
          <a:off x="6098540" y="107239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42008</xdr:rowOff>
    </xdr:from>
    <xdr:to>
      <xdr:col>41</xdr:col>
      <xdr:colOff>50800</xdr:colOff>
      <xdr:row>64</xdr:row>
      <xdr:rowOff>42590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6149340" y="10770968"/>
          <a:ext cx="774700" cy="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113969</xdr:rowOff>
    </xdr:from>
    <xdr:ext cx="599010" cy="259045"/>
    <xdr:sp macro="" textlink="">
      <xdr:nvSpPr>
        <xdr:cNvPr id="259" name="n_1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214575" y="1034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115254</xdr:rowOff>
    </xdr:from>
    <xdr:ext cx="599010" cy="259045"/>
    <xdr:sp macro="" textlink="">
      <xdr:nvSpPr>
        <xdr:cNvPr id="260" name="n_2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444955" y="1034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115887</xdr:rowOff>
    </xdr:from>
    <xdr:ext cx="599010" cy="259045"/>
    <xdr:sp macro="" textlink="">
      <xdr:nvSpPr>
        <xdr:cNvPr id="261" name="n_3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0255" y="103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115630</xdr:rowOff>
    </xdr:from>
    <xdr:ext cx="599010" cy="259045"/>
    <xdr:sp macro="" textlink="">
      <xdr:nvSpPr>
        <xdr:cNvPr id="262" name="n_4ave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5872695" y="103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85514</xdr:rowOff>
    </xdr:from>
    <xdr:ext cx="534377" cy="259045"/>
    <xdr:sp macro="" textlink="">
      <xdr:nvSpPr>
        <xdr:cNvPr id="263" name="n_1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239271" y="1081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85021</xdr:rowOff>
    </xdr:from>
    <xdr:ext cx="534377" cy="259045"/>
    <xdr:sp macro="" textlink="">
      <xdr:nvSpPr>
        <xdr:cNvPr id="264" name="n_2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477271" y="1081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84517</xdr:rowOff>
    </xdr:from>
    <xdr:ext cx="534377" cy="259045"/>
    <xdr:sp macro="" textlink="">
      <xdr:nvSpPr>
        <xdr:cNvPr id="265" name="n_3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702571" y="1081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83935</xdr:rowOff>
    </xdr:from>
    <xdr:ext cx="534377" cy="259045"/>
    <xdr:sp macro="" textlink="">
      <xdr:nvSpPr>
        <xdr:cNvPr id="266" name="n_4mainValue【橋りょう・トンネル】&#10;一人当たり有形固定資産（償却資産）額">
          <a:extLst>
            <a:ext uri="{FF2B5EF4-FFF2-40B4-BE49-F238E27FC236}">
              <a16:creationId xmlns:a16="http://schemas.microsoft.com/office/drawing/2014/main" id="{00000000-0008-0000-0E00-00000A010000}"/>
            </a:ext>
          </a:extLst>
        </xdr:cNvPr>
        <xdr:cNvSpPr txBox="1"/>
      </xdr:nvSpPr>
      <xdr:spPr>
        <a:xfrm>
          <a:off x="5905011" y="108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12954</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086225" y="13095733"/>
          <a:ext cx="0" cy="116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16781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124960" y="1426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12954</xdr:rowOff>
    </xdr:from>
    <xdr:to>
      <xdr:col>24</xdr:col>
      <xdr:colOff>152400</xdr:colOff>
      <xdr:row>85</xdr:row>
      <xdr:rowOff>12954</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020820" y="14262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124960" y="12878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020820" y="13095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124960" y="13524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036060" y="1366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312160" y="13623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156463</xdr:rowOff>
    </xdr:from>
    <xdr:to>
      <xdr:col>15</xdr:col>
      <xdr:colOff>101600</xdr:colOff>
      <xdr:row>81</xdr:row>
      <xdr:rowOff>86613</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514600" y="135676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92456</xdr:rowOff>
    </xdr:from>
    <xdr:to>
      <xdr:col>10</xdr:col>
      <xdr:colOff>165100</xdr:colOff>
      <xdr:row>81</xdr:row>
      <xdr:rowOff>22606</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739900" y="135036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138176</xdr:rowOff>
    </xdr:from>
    <xdr:to>
      <xdr:col>6</xdr:col>
      <xdr:colOff>38100</xdr:colOff>
      <xdr:row>81</xdr:row>
      <xdr:rowOff>68326</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965200" y="135493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167894</xdr:rowOff>
    </xdr:from>
    <xdr:to>
      <xdr:col>24</xdr:col>
      <xdr:colOff>114300</xdr:colOff>
      <xdr:row>82</xdr:row>
      <xdr:rowOff>98044</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036060" y="137467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146321</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124960" y="1372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126746</xdr:rowOff>
    </xdr:from>
    <xdr:to>
      <xdr:col>20</xdr:col>
      <xdr:colOff>38100</xdr:colOff>
      <xdr:row>82</xdr:row>
      <xdr:rowOff>56896</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312160" y="137055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6096</xdr:rowOff>
    </xdr:from>
    <xdr:to>
      <xdr:col>24</xdr:col>
      <xdr:colOff>63500</xdr:colOff>
      <xdr:row>82</xdr:row>
      <xdr:rowOff>47244</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355340" y="13752576"/>
          <a:ext cx="7315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44450</xdr:rowOff>
    </xdr:from>
    <xdr:to>
      <xdr:col>15</xdr:col>
      <xdr:colOff>101600</xdr:colOff>
      <xdr:row>81</xdr:row>
      <xdr:rowOff>146050</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51460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82</xdr:row>
      <xdr:rowOff>6096</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565400" y="13674090"/>
          <a:ext cx="78994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133604</xdr:rowOff>
    </xdr:from>
    <xdr:to>
      <xdr:col>10</xdr:col>
      <xdr:colOff>165100</xdr:colOff>
      <xdr:row>81</xdr:row>
      <xdr:rowOff>63754</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739900" y="135448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12954</xdr:rowOff>
    </xdr:from>
    <xdr:to>
      <xdr:col>15</xdr:col>
      <xdr:colOff>50800</xdr:colOff>
      <xdr:row>81</xdr:row>
      <xdr:rowOff>95250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790700" y="13591794"/>
          <a:ext cx="7747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14732</xdr:rowOff>
    </xdr:from>
    <xdr:to>
      <xdr:col>6</xdr:col>
      <xdr:colOff>38100</xdr:colOff>
      <xdr:row>80</xdr:row>
      <xdr:rowOff>116332</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965200" y="134259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65532</xdr:rowOff>
    </xdr:from>
    <xdr:to>
      <xdr:col>10</xdr:col>
      <xdr:colOff>114300</xdr:colOff>
      <xdr:row>81</xdr:row>
      <xdr:rowOff>12954</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008380" y="13476732"/>
          <a:ext cx="78232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17056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103140</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385704" y="13346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39133</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611004" y="1328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59453</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836304" y="13638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48023</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170564" y="13794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385704" y="1371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54881</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611004" y="13633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132859</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836304" y="1320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a:extLst>
            <a:ext uri="{FF2B5EF4-FFF2-40B4-BE49-F238E27FC236}">
              <a16:creationId xmlns:a16="http://schemas.microsoft.com/office/drawing/2014/main" id="{00000000-0008-0000-0E00-00005B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66402</xdr:rowOff>
    </xdr:from>
    <xdr:to>
      <xdr:col>54</xdr:col>
      <xdr:colOff>189865</xdr:colOff>
      <xdr:row>85</xdr:row>
      <xdr:rowOff>145324</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flipV="1">
          <a:off x="9219565" y="13142322"/>
          <a:ext cx="0" cy="125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149151</xdr:rowOff>
    </xdr:from>
    <xdr:ext cx="469744" cy="259045"/>
    <xdr:sp macro="" textlink="">
      <xdr:nvSpPr>
        <xdr:cNvPr id="349" name="【公営住宅】&#10;一人当たり面積最小値テキスト">
          <a:extLst>
            <a:ext uri="{FF2B5EF4-FFF2-40B4-BE49-F238E27FC236}">
              <a16:creationId xmlns:a16="http://schemas.microsoft.com/office/drawing/2014/main" id="{00000000-0008-0000-0E00-00005D010000}"/>
            </a:ext>
          </a:extLst>
        </xdr:cNvPr>
        <xdr:cNvSpPr txBox="1"/>
      </xdr:nvSpPr>
      <xdr:spPr>
        <a:xfrm>
          <a:off x="9258300" y="1439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145324</xdr:rowOff>
    </xdr:from>
    <xdr:to>
      <xdr:col>55</xdr:col>
      <xdr:colOff>88900</xdr:colOff>
      <xdr:row>85</xdr:row>
      <xdr:rowOff>145324</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9154160" y="143947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13079</xdr:rowOff>
    </xdr:from>
    <xdr:ext cx="469744" cy="259045"/>
    <xdr:sp macro="" textlink="">
      <xdr:nvSpPr>
        <xdr:cNvPr id="351" name="【公営住宅】&#10;一人当たり面積最大値テキスト">
          <a:extLst>
            <a:ext uri="{FF2B5EF4-FFF2-40B4-BE49-F238E27FC236}">
              <a16:creationId xmlns:a16="http://schemas.microsoft.com/office/drawing/2014/main" id="{00000000-0008-0000-0E00-00005F010000}"/>
            </a:ext>
          </a:extLst>
        </xdr:cNvPr>
        <xdr:cNvSpPr txBox="1"/>
      </xdr:nvSpPr>
      <xdr:spPr>
        <a:xfrm>
          <a:off x="9258300" y="1292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66402</xdr:rowOff>
    </xdr:from>
    <xdr:to>
      <xdr:col>55</xdr:col>
      <xdr:colOff>88900</xdr:colOff>
      <xdr:row>78</xdr:row>
      <xdr:rowOff>66402</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9154160" y="13142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134819</xdr:rowOff>
    </xdr:from>
    <xdr:ext cx="469744" cy="259045"/>
    <xdr:sp macro="" textlink="">
      <xdr:nvSpPr>
        <xdr:cNvPr id="353" name="【公営住宅】&#10;一人当たり面積平均値テキスト">
          <a:extLst>
            <a:ext uri="{FF2B5EF4-FFF2-40B4-BE49-F238E27FC236}">
              <a16:creationId xmlns:a16="http://schemas.microsoft.com/office/drawing/2014/main" id="{00000000-0008-0000-0E00-000061010000}"/>
            </a:ext>
          </a:extLst>
        </xdr:cNvPr>
        <xdr:cNvSpPr txBox="1"/>
      </xdr:nvSpPr>
      <xdr:spPr>
        <a:xfrm>
          <a:off x="9258300" y="13881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111942</xdr:rowOff>
    </xdr:from>
    <xdr:to>
      <xdr:col>55</xdr:col>
      <xdr:colOff>50800</xdr:colOff>
      <xdr:row>84</xdr:row>
      <xdr:rowOff>42092</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192260" y="140260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74930</xdr:rowOff>
    </xdr:from>
    <xdr:to>
      <xdr:col>50</xdr:col>
      <xdr:colOff>165100</xdr:colOff>
      <xdr:row>84</xdr:row>
      <xdr:rowOff>5080</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445500" y="1398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76019</xdr:rowOff>
    </xdr:from>
    <xdr:to>
      <xdr:col>46</xdr:col>
      <xdr:colOff>38100</xdr:colOff>
      <xdr:row>84</xdr:row>
      <xdr:rowOff>6169</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670800" y="139901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873240" y="139901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89081</xdr:rowOff>
    </xdr:from>
    <xdr:to>
      <xdr:col>36</xdr:col>
      <xdr:colOff>165100</xdr:colOff>
      <xdr:row>84</xdr:row>
      <xdr:rowOff>19231</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6098540" y="14003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151674</xdr:rowOff>
    </xdr:from>
    <xdr:to>
      <xdr:col>55</xdr:col>
      <xdr:colOff>50800</xdr:colOff>
      <xdr:row>85</xdr:row>
      <xdr:rowOff>81824</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192260" y="142334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66601</xdr:rowOff>
    </xdr:from>
    <xdr:ext cx="469744" cy="259045"/>
    <xdr:sp macro="" textlink="">
      <xdr:nvSpPr>
        <xdr:cNvPr id="365" name="【公営住宅】&#10;一人当たり面積該当値テキスト">
          <a:extLst>
            <a:ext uri="{FF2B5EF4-FFF2-40B4-BE49-F238E27FC236}">
              <a16:creationId xmlns:a16="http://schemas.microsoft.com/office/drawing/2014/main" id="{00000000-0008-0000-0E00-00006D010000}"/>
            </a:ext>
          </a:extLst>
        </xdr:cNvPr>
        <xdr:cNvSpPr txBox="1"/>
      </xdr:nvSpPr>
      <xdr:spPr>
        <a:xfrm>
          <a:off x="9258300" y="1414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146231</xdr:rowOff>
    </xdr:from>
    <xdr:to>
      <xdr:col>50</xdr:col>
      <xdr:colOff>165100</xdr:colOff>
      <xdr:row>85</xdr:row>
      <xdr:rowOff>76381</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445500" y="142279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25581</xdr:rowOff>
    </xdr:from>
    <xdr:to>
      <xdr:col>55</xdr:col>
      <xdr:colOff>0</xdr:colOff>
      <xdr:row>85</xdr:row>
      <xdr:rowOff>31024</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8496300" y="14274981"/>
          <a:ext cx="7239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144055</xdr:rowOff>
    </xdr:from>
    <xdr:to>
      <xdr:col>46</xdr:col>
      <xdr:colOff>38100</xdr:colOff>
      <xdr:row>85</xdr:row>
      <xdr:rowOff>74205</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670800" y="142258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23405</xdr:rowOff>
    </xdr:from>
    <xdr:to>
      <xdr:col>50</xdr:col>
      <xdr:colOff>114300</xdr:colOff>
      <xdr:row>85</xdr:row>
      <xdr:rowOff>25581</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7713980" y="14272805"/>
          <a:ext cx="78232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141877</xdr:rowOff>
    </xdr:from>
    <xdr:to>
      <xdr:col>41</xdr:col>
      <xdr:colOff>101600</xdr:colOff>
      <xdr:row>85</xdr:row>
      <xdr:rowOff>72027</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873240" y="14223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21227</xdr:rowOff>
    </xdr:from>
    <xdr:to>
      <xdr:col>45</xdr:col>
      <xdr:colOff>177800</xdr:colOff>
      <xdr:row>85</xdr:row>
      <xdr:rowOff>23405</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6924040" y="14270627"/>
          <a:ext cx="78994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151674</xdr:rowOff>
    </xdr:from>
    <xdr:to>
      <xdr:col>36</xdr:col>
      <xdr:colOff>165100</xdr:colOff>
      <xdr:row>85</xdr:row>
      <xdr:rowOff>81824</xdr:rowOff>
    </xdr:to>
    <xdr:sp macro="" textlink="">
      <xdr:nvSpPr>
        <xdr:cNvPr id="372" name="楕円 371">
          <a:extLst>
            <a:ext uri="{FF2B5EF4-FFF2-40B4-BE49-F238E27FC236}">
              <a16:creationId xmlns:a16="http://schemas.microsoft.com/office/drawing/2014/main" id="{00000000-0008-0000-0E00-000074010000}"/>
            </a:ext>
          </a:extLst>
        </xdr:cNvPr>
        <xdr:cNvSpPr/>
      </xdr:nvSpPr>
      <xdr:spPr>
        <a:xfrm>
          <a:off x="6098540" y="142334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21227</xdr:rowOff>
    </xdr:from>
    <xdr:to>
      <xdr:col>41</xdr:col>
      <xdr:colOff>50800</xdr:colOff>
      <xdr:row>85</xdr:row>
      <xdr:rowOff>31024</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flipV="1">
          <a:off x="6149340" y="14270627"/>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21607</xdr:rowOff>
    </xdr:from>
    <xdr:ext cx="469744" cy="259045"/>
    <xdr:sp macro="" textlink="">
      <xdr:nvSpPr>
        <xdr:cNvPr id="374" name="n_1aveValue【公営住宅】&#10;一人当たり面積">
          <a:extLst>
            <a:ext uri="{FF2B5EF4-FFF2-40B4-BE49-F238E27FC236}">
              <a16:creationId xmlns:a16="http://schemas.microsoft.com/office/drawing/2014/main" id="{00000000-0008-0000-0E00-000076010000}"/>
            </a:ext>
          </a:extLst>
        </xdr:cNvPr>
        <xdr:cNvSpPr txBox="1"/>
      </xdr:nvSpPr>
      <xdr:spPr>
        <a:xfrm>
          <a:off x="8271587" y="1376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22696</xdr:rowOff>
    </xdr:from>
    <xdr:ext cx="469744" cy="259045"/>
    <xdr:sp macro="" textlink="">
      <xdr:nvSpPr>
        <xdr:cNvPr id="375" name="n_2aveValue【公営住宅】&#10;一人当たり面積">
          <a:extLst>
            <a:ext uri="{FF2B5EF4-FFF2-40B4-BE49-F238E27FC236}">
              <a16:creationId xmlns:a16="http://schemas.microsoft.com/office/drawing/2014/main" id="{00000000-0008-0000-0E00-000077010000}"/>
            </a:ext>
          </a:extLst>
        </xdr:cNvPr>
        <xdr:cNvSpPr txBox="1"/>
      </xdr:nvSpPr>
      <xdr:spPr>
        <a:xfrm>
          <a:off x="7509587" y="1376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22696</xdr:rowOff>
    </xdr:from>
    <xdr:ext cx="469744" cy="259045"/>
    <xdr:sp macro="" textlink="">
      <xdr:nvSpPr>
        <xdr:cNvPr id="376" name="n_3aveValue【公営住宅】&#10;一人当たり面積">
          <a:extLst>
            <a:ext uri="{FF2B5EF4-FFF2-40B4-BE49-F238E27FC236}">
              <a16:creationId xmlns:a16="http://schemas.microsoft.com/office/drawing/2014/main" id="{00000000-0008-0000-0E00-000078010000}"/>
            </a:ext>
          </a:extLst>
        </xdr:cNvPr>
        <xdr:cNvSpPr txBox="1"/>
      </xdr:nvSpPr>
      <xdr:spPr>
        <a:xfrm>
          <a:off x="6712027" y="1376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35758</xdr:rowOff>
    </xdr:from>
    <xdr:ext cx="469744" cy="259045"/>
    <xdr:sp macro="" textlink="">
      <xdr:nvSpPr>
        <xdr:cNvPr id="377" name="n_4aveValue【公営住宅】&#10;一人当たり面積">
          <a:extLst>
            <a:ext uri="{FF2B5EF4-FFF2-40B4-BE49-F238E27FC236}">
              <a16:creationId xmlns:a16="http://schemas.microsoft.com/office/drawing/2014/main" id="{00000000-0008-0000-0E00-000079010000}"/>
            </a:ext>
          </a:extLst>
        </xdr:cNvPr>
        <xdr:cNvSpPr txBox="1"/>
      </xdr:nvSpPr>
      <xdr:spPr>
        <a:xfrm>
          <a:off x="5937327" y="1378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67508</xdr:rowOff>
    </xdr:from>
    <xdr:ext cx="469744" cy="259045"/>
    <xdr:sp macro="" textlink="">
      <xdr:nvSpPr>
        <xdr:cNvPr id="378" name="n_1mainValue【公営住宅】&#10;一人当たり面積">
          <a:extLst>
            <a:ext uri="{FF2B5EF4-FFF2-40B4-BE49-F238E27FC236}">
              <a16:creationId xmlns:a16="http://schemas.microsoft.com/office/drawing/2014/main" id="{00000000-0008-0000-0E00-00007A010000}"/>
            </a:ext>
          </a:extLst>
        </xdr:cNvPr>
        <xdr:cNvSpPr txBox="1"/>
      </xdr:nvSpPr>
      <xdr:spPr>
        <a:xfrm>
          <a:off x="8271587" y="1431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65332</xdr:rowOff>
    </xdr:from>
    <xdr:ext cx="469744" cy="259045"/>
    <xdr:sp macro="" textlink="">
      <xdr:nvSpPr>
        <xdr:cNvPr id="379" name="n_2mainValue【公営住宅】&#10;一人当たり面積">
          <a:extLst>
            <a:ext uri="{FF2B5EF4-FFF2-40B4-BE49-F238E27FC236}">
              <a16:creationId xmlns:a16="http://schemas.microsoft.com/office/drawing/2014/main" id="{00000000-0008-0000-0E00-00007B010000}"/>
            </a:ext>
          </a:extLst>
        </xdr:cNvPr>
        <xdr:cNvSpPr txBox="1"/>
      </xdr:nvSpPr>
      <xdr:spPr>
        <a:xfrm>
          <a:off x="7509587" y="1431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63154</xdr:rowOff>
    </xdr:from>
    <xdr:ext cx="469744" cy="259045"/>
    <xdr:sp macro="" textlink="">
      <xdr:nvSpPr>
        <xdr:cNvPr id="380" name="n_3mainValue【公営住宅】&#10;一人当たり面積">
          <a:extLst>
            <a:ext uri="{FF2B5EF4-FFF2-40B4-BE49-F238E27FC236}">
              <a16:creationId xmlns:a16="http://schemas.microsoft.com/office/drawing/2014/main" id="{00000000-0008-0000-0E00-00007C010000}"/>
            </a:ext>
          </a:extLst>
        </xdr:cNvPr>
        <xdr:cNvSpPr txBox="1"/>
      </xdr:nvSpPr>
      <xdr:spPr>
        <a:xfrm>
          <a:off x="6712027" y="1431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72951</xdr:rowOff>
    </xdr:from>
    <xdr:ext cx="469744" cy="259045"/>
    <xdr:sp macro="" textlink="">
      <xdr:nvSpPr>
        <xdr:cNvPr id="381" name="n_4mainValue【公営住宅】&#10;一人当たり面積">
          <a:extLst>
            <a:ext uri="{FF2B5EF4-FFF2-40B4-BE49-F238E27FC236}">
              <a16:creationId xmlns:a16="http://schemas.microsoft.com/office/drawing/2014/main" id="{00000000-0008-0000-0E00-00007D010000}"/>
            </a:ext>
          </a:extLst>
        </xdr:cNvPr>
        <xdr:cNvSpPr txBox="1"/>
      </xdr:nvSpPr>
      <xdr:spPr>
        <a:xfrm>
          <a:off x="5937327" y="1432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E00-0000A3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92202</xdr:rowOff>
    </xdr:from>
    <xdr:to>
      <xdr:col>85</xdr:col>
      <xdr:colOff>126364</xdr:colOff>
      <xdr:row>42</xdr:row>
      <xdr:rowOff>44196</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4375764" y="5959602"/>
          <a:ext cx="0" cy="112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48023</xdr:rowOff>
    </xdr:from>
    <xdr:ext cx="405111"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E00-0000A5010000}"/>
            </a:ext>
          </a:extLst>
        </xdr:cNvPr>
        <xdr:cNvSpPr txBox="1"/>
      </xdr:nvSpPr>
      <xdr:spPr>
        <a:xfrm>
          <a:off x="14414500" y="708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44196</xdr:rowOff>
    </xdr:from>
    <xdr:to>
      <xdr:col>86</xdr:col>
      <xdr:colOff>25400</xdr:colOff>
      <xdr:row>42</xdr:row>
      <xdr:rowOff>44196</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4287500" y="70850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38879</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E00-0000A7010000}"/>
            </a:ext>
          </a:extLst>
        </xdr:cNvPr>
        <xdr:cNvSpPr txBox="1"/>
      </xdr:nvSpPr>
      <xdr:spPr>
        <a:xfrm>
          <a:off x="14414500" y="5738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92202</xdr:rowOff>
    </xdr:from>
    <xdr:to>
      <xdr:col>86</xdr:col>
      <xdr:colOff>25400</xdr:colOff>
      <xdr:row>35</xdr:row>
      <xdr:rowOff>92202</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4287500" y="5959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16273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E00-0000A9010000}"/>
            </a:ext>
          </a:extLst>
        </xdr:cNvPr>
        <xdr:cNvSpPr txBox="1"/>
      </xdr:nvSpPr>
      <xdr:spPr>
        <a:xfrm>
          <a:off x="14414500" y="6218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164846</xdr:rowOff>
    </xdr:from>
    <xdr:to>
      <xdr:col>85</xdr:col>
      <xdr:colOff>177800</xdr:colOff>
      <xdr:row>38</xdr:row>
      <xdr:rowOff>94996</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325600" y="63675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57404</xdr:rowOff>
    </xdr:from>
    <xdr:to>
      <xdr:col>81</xdr:col>
      <xdr:colOff>101600</xdr:colOff>
      <xdr:row>38</xdr:row>
      <xdr:rowOff>159004</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578840" y="642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75692</xdr:rowOff>
    </xdr:from>
    <xdr:to>
      <xdr:col>76</xdr:col>
      <xdr:colOff>165100</xdr:colOff>
      <xdr:row>39</xdr:row>
      <xdr:rowOff>5842</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804140" y="64460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96266</xdr:rowOff>
    </xdr:from>
    <xdr:to>
      <xdr:col>72</xdr:col>
      <xdr:colOff>38100</xdr:colOff>
      <xdr:row>39</xdr:row>
      <xdr:rowOff>26416</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2029440" y="6466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1231880" y="644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43688</xdr:rowOff>
    </xdr:from>
    <xdr:to>
      <xdr:col>85</xdr:col>
      <xdr:colOff>177800</xdr:colOff>
      <xdr:row>38</xdr:row>
      <xdr:rowOff>145288</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4325600" y="641400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22115</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E00-0000B5010000}"/>
            </a:ext>
          </a:extLst>
        </xdr:cNvPr>
        <xdr:cNvSpPr txBox="1"/>
      </xdr:nvSpPr>
      <xdr:spPr>
        <a:xfrm>
          <a:off x="14414500" y="639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167132</xdr:rowOff>
    </xdr:from>
    <xdr:to>
      <xdr:col>81</xdr:col>
      <xdr:colOff>101600</xdr:colOff>
      <xdr:row>38</xdr:row>
      <xdr:rowOff>97282</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3578840" y="63698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46482</xdr:rowOff>
    </xdr:from>
    <xdr:to>
      <xdr:col>85</xdr:col>
      <xdr:colOff>127000</xdr:colOff>
      <xdr:row>38</xdr:row>
      <xdr:rowOff>94488</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3629640" y="6416802"/>
          <a:ext cx="74676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164846</xdr:rowOff>
    </xdr:from>
    <xdr:to>
      <xdr:col>76</xdr:col>
      <xdr:colOff>165100</xdr:colOff>
      <xdr:row>38</xdr:row>
      <xdr:rowOff>94996</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2804140" y="63675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44196</xdr:rowOff>
    </xdr:from>
    <xdr:to>
      <xdr:col>81</xdr:col>
      <xdr:colOff>50800</xdr:colOff>
      <xdr:row>38</xdr:row>
      <xdr:rowOff>46482</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2854940" y="6414516"/>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23114</xdr:rowOff>
    </xdr:from>
    <xdr:to>
      <xdr:col>72</xdr:col>
      <xdr:colOff>38100</xdr:colOff>
      <xdr:row>38</xdr:row>
      <xdr:rowOff>124714</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029440" y="63934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44196</xdr:rowOff>
    </xdr:from>
    <xdr:to>
      <xdr:col>76</xdr:col>
      <xdr:colOff>114300</xdr:colOff>
      <xdr:row>38</xdr:row>
      <xdr:rowOff>73914</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flipV="1">
          <a:off x="12072620" y="6414516"/>
          <a:ext cx="7823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125984</xdr:rowOff>
    </xdr:from>
    <xdr:to>
      <xdr:col>67</xdr:col>
      <xdr:colOff>101600</xdr:colOff>
      <xdr:row>38</xdr:row>
      <xdr:rowOff>56135</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1231880" y="6328664"/>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5334</xdr:rowOff>
    </xdr:from>
    <xdr:to>
      <xdr:col>71</xdr:col>
      <xdr:colOff>177800</xdr:colOff>
      <xdr:row>38</xdr:row>
      <xdr:rowOff>73914</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1282680" y="6375654"/>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150131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437244" y="6520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168419</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75244" y="6538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17543</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1900544" y="655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110298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113809</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4372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111523</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752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141241</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1900544" y="617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72661</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110298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00000000-0008-0000-0E00-0000DA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25908</xdr:rowOff>
    </xdr:from>
    <xdr:to>
      <xdr:col>116</xdr:col>
      <xdr:colOff>62864</xdr:colOff>
      <xdr:row>40</xdr:row>
      <xdr:rowOff>108204</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19509104" y="57256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00000000-0008-0000-0E00-0000DC010000}"/>
            </a:ext>
          </a:extLst>
        </xdr:cNvPr>
        <xdr:cNvSpPr txBox="1"/>
      </xdr:nvSpPr>
      <xdr:spPr>
        <a:xfrm>
          <a:off x="19547840" y="68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9443700" y="6813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144035</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00000000-0008-0000-0E00-0000DE010000}"/>
            </a:ext>
          </a:extLst>
        </xdr:cNvPr>
        <xdr:cNvSpPr txBox="1"/>
      </xdr:nvSpPr>
      <xdr:spPr>
        <a:xfrm>
          <a:off x="19547840" y="550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25908</xdr:rowOff>
    </xdr:from>
    <xdr:to>
      <xdr:col>116</xdr:col>
      <xdr:colOff>152400</xdr:colOff>
      <xdr:row>34</xdr:row>
      <xdr:rowOff>25908</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9443700" y="57256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143273</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00000000-0008-0000-0E00-0000E0010000}"/>
            </a:ext>
          </a:extLst>
        </xdr:cNvPr>
        <xdr:cNvSpPr txBox="1"/>
      </xdr:nvSpPr>
      <xdr:spPr>
        <a:xfrm>
          <a:off x="19547840" y="6345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9458940" y="63675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xdr:rowOff>
    </xdr:from>
    <xdr:to>
      <xdr:col>112</xdr:col>
      <xdr:colOff>38100</xdr:colOff>
      <xdr:row>38</xdr:row>
      <xdr:rowOff>113284</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8735040" y="63820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793748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7162780" y="637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59690</xdr:rowOff>
    </xdr:from>
    <xdr:to>
      <xdr:col>98</xdr:col>
      <xdr:colOff>38100</xdr:colOff>
      <xdr:row>37</xdr:row>
      <xdr:rowOff>161290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6388080" y="6262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41402</xdr:rowOff>
    </xdr:from>
    <xdr:to>
      <xdr:col>116</xdr:col>
      <xdr:colOff>114300</xdr:colOff>
      <xdr:row>37</xdr:row>
      <xdr:rowOff>143002</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19458940" y="62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64279</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00000000-0008-0000-0E00-0000EC010000}"/>
            </a:ext>
          </a:extLst>
        </xdr:cNvPr>
        <xdr:cNvSpPr txBox="1"/>
      </xdr:nvSpPr>
      <xdr:spPr>
        <a:xfrm>
          <a:off x="19547840" y="609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112268</xdr:rowOff>
    </xdr:from>
    <xdr:to>
      <xdr:col>112</xdr:col>
      <xdr:colOff>38100</xdr:colOff>
      <xdr:row>37</xdr:row>
      <xdr:rowOff>42418</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8735040" y="61473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163068</xdr:rowOff>
    </xdr:from>
    <xdr:to>
      <xdr:col>116</xdr:col>
      <xdr:colOff>63500</xdr:colOff>
      <xdr:row>37</xdr:row>
      <xdr:rowOff>92202</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8778220" y="6198108"/>
          <a:ext cx="73152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107696</xdr:rowOff>
    </xdr:from>
    <xdr:to>
      <xdr:col>107</xdr:col>
      <xdr:colOff>101600</xdr:colOff>
      <xdr:row>37</xdr:row>
      <xdr:rowOff>37846</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7937480" y="6142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158496</xdr:rowOff>
    </xdr:from>
    <xdr:to>
      <xdr:col>111</xdr:col>
      <xdr:colOff>177800</xdr:colOff>
      <xdr:row>36</xdr:row>
      <xdr:rowOff>163068</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7988280" y="619353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162560</xdr:rowOff>
    </xdr:from>
    <xdr:to>
      <xdr:col>102</xdr:col>
      <xdr:colOff>165100</xdr:colOff>
      <xdr:row>37</xdr:row>
      <xdr:rowOff>92710</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7162780" y="619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158496</xdr:rowOff>
    </xdr:from>
    <xdr:to>
      <xdr:col>107</xdr:col>
      <xdr:colOff>50800</xdr:colOff>
      <xdr:row>37</xdr:row>
      <xdr:rowOff>41910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7213580" y="6193536"/>
          <a:ext cx="7747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148844</xdr:rowOff>
    </xdr:from>
    <xdr:to>
      <xdr:col>98</xdr:col>
      <xdr:colOff>38100</xdr:colOff>
      <xdr:row>37</xdr:row>
      <xdr:rowOff>78994</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6388080" y="61838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28194</xdr:rowOff>
    </xdr:from>
    <xdr:to>
      <xdr:col>102</xdr:col>
      <xdr:colOff>114300</xdr:colOff>
      <xdr:row>37</xdr:row>
      <xdr:rowOff>41910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6431260" y="6230874"/>
          <a:ext cx="7823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104411</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8561127" y="647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95267</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7776267" y="64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99839</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7001567" y="647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152417</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6226867" y="63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58945</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561127" y="592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54373</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7776267" y="592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109237</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7001567"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95521</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6226867" y="596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144018</xdr:rowOff>
    </xdr:from>
    <xdr:to>
      <xdr:col>85</xdr:col>
      <xdr:colOff>126364</xdr:colOff>
      <xdr:row>62</xdr:row>
      <xdr:rowOff>155448</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4375764" y="9364218"/>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159275</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4414500"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155448</xdr:rowOff>
    </xdr:from>
    <xdr:to>
      <xdr:col>86</xdr:col>
      <xdr:colOff>25400</xdr:colOff>
      <xdr:row>62</xdr:row>
      <xdr:rowOff>155448</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4287500" y="105491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90695</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4414500" y="914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144018</xdr:rowOff>
    </xdr:from>
    <xdr:to>
      <xdr:col>86</xdr:col>
      <xdr:colOff>25400</xdr:colOff>
      <xdr:row>55</xdr:row>
      <xdr:rowOff>144018</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4287500" y="93642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10939</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4414500" y="9734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4325600" y="988263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xdr:rowOff>
    </xdr:from>
    <xdr:to>
      <xdr:col>81</xdr:col>
      <xdr:colOff>101600</xdr:colOff>
      <xdr:row>59</xdr:row>
      <xdr:rowOff>103378</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3578840" y="989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2804140" y="9878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2029440" y="9832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123188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4325600" y="99428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30497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4414500" y="992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168656</xdr:rowOff>
    </xdr:from>
    <xdr:to>
      <xdr:col>81</xdr:col>
      <xdr:colOff>101600</xdr:colOff>
      <xdr:row>59</xdr:row>
      <xdr:rowOff>98806</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3578840" y="98917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48006</xdr:rowOff>
    </xdr:from>
    <xdr:to>
      <xdr:col>85</xdr:col>
      <xdr:colOff>127000</xdr:colOff>
      <xdr:row>59</xdr:row>
      <xdr:rowOff>102870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3629640" y="9938766"/>
          <a:ext cx="74676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152654</xdr:rowOff>
    </xdr:from>
    <xdr:to>
      <xdr:col>76</xdr:col>
      <xdr:colOff>165100</xdr:colOff>
      <xdr:row>60</xdr:row>
      <xdr:rowOff>82804</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2804140" y="10043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48006</xdr:rowOff>
    </xdr:from>
    <xdr:to>
      <xdr:col>81</xdr:col>
      <xdr:colOff>50800</xdr:colOff>
      <xdr:row>60</xdr:row>
      <xdr:rowOff>32004</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flipV="1">
          <a:off x="12854940" y="9938766"/>
          <a:ext cx="7747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47498</xdr:rowOff>
    </xdr:from>
    <xdr:to>
      <xdr:col>72</xdr:col>
      <xdr:colOff>38100</xdr:colOff>
      <xdr:row>59</xdr:row>
      <xdr:rowOff>149098</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2029440" y="99382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98298</xdr:rowOff>
    </xdr:from>
    <xdr:to>
      <xdr:col>76</xdr:col>
      <xdr:colOff>114300</xdr:colOff>
      <xdr:row>60</xdr:row>
      <xdr:rowOff>32004</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072620" y="9989058"/>
          <a:ext cx="78232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113792</xdr:rowOff>
    </xdr:from>
    <xdr:to>
      <xdr:col>67</xdr:col>
      <xdr:colOff>101600</xdr:colOff>
      <xdr:row>59</xdr:row>
      <xdr:rowOff>43942</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1231880" y="98369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164592</xdr:rowOff>
    </xdr:from>
    <xdr:to>
      <xdr:col>71</xdr:col>
      <xdr:colOff>177800</xdr:colOff>
      <xdr:row>59</xdr:row>
      <xdr:rowOff>98298</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1282680" y="9887712"/>
          <a:ext cx="78994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94505</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3437244" y="998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26752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19005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110298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115333</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3437244" y="96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73931</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2675244" y="1013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140225</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1900544" y="1003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35069</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1102984" y="9925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6093440" y="10896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569484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6093440" y="10340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569484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6093440" y="978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569484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6093440" y="922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569484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0000000-0008-0000-0E00-000050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4287</xdr:rowOff>
    </xdr:from>
    <xdr:to>
      <xdr:col>116</xdr:col>
      <xdr:colOff>62864</xdr:colOff>
      <xdr:row>64</xdr:row>
      <xdr:rowOff>7144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19509104" y="9392127"/>
          <a:ext cx="0" cy="1343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594" name="【学校施設】&#10;一人当たり面積最小値テキスト">
          <a:extLst>
            <a:ext uri="{FF2B5EF4-FFF2-40B4-BE49-F238E27FC236}">
              <a16:creationId xmlns:a16="http://schemas.microsoft.com/office/drawing/2014/main" id="{00000000-0008-0000-0E00-000052020000}"/>
            </a:ext>
          </a:extLst>
        </xdr:cNvPr>
        <xdr:cNvSpPr txBox="1"/>
      </xdr:nvSpPr>
      <xdr:spPr>
        <a:xfrm>
          <a:off x="19547840" y="1073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9443700" y="10736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122414</xdr:rowOff>
    </xdr:from>
    <xdr:ext cx="469744" cy="259045"/>
    <xdr:sp macro="" textlink="">
      <xdr:nvSpPr>
        <xdr:cNvPr id="596" name="【学校施設】&#10;一人当たり面積最大値テキスト">
          <a:extLst>
            <a:ext uri="{FF2B5EF4-FFF2-40B4-BE49-F238E27FC236}">
              <a16:creationId xmlns:a16="http://schemas.microsoft.com/office/drawing/2014/main" id="{00000000-0008-0000-0E00-000054020000}"/>
            </a:ext>
          </a:extLst>
        </xdr:cNvPr>
        <xdr:cNvSpPr txBox="1"/>
      </xdr:nvSpPr>
      <xdr:spPr>
        <a:xfrm>
          <a:off x="19547840" y="917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4287</xdr:rowOff>
    </xdr:from>
    <xdr:to>
      <xdr:col>116</xdr:col>
      <xdr:colOff>152400</xdr:colOff>
      <xdr:row>56</xdr:row>
      <xdr:rowOff>4287</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9443700" y="9392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90664</xdr:rowOff>
    </xdr:from>
    <xdr:ext cx="469744" cy="259045"/>
    <xdr:sp macro="" textlink="">
      <xdr:nvSpPr>
        <xdr:cNvPr id="598" name="【学校施設】&#10;一人当たり面積平均値テキスト">
          <a:extLst>
            <a:ext uri="{FF2B5EF4-FFF2-40B4-BE49-F238E27FC236}">
              <a16:creationId xmlns:a16="http://schemas.microsoft.com/office/drawing/2014/main" id="{00000000-0008-0000-0E00-000056020000}"/>
            </a:ext>
          </a:extLst>
        </xdr:cNvPr>
        <xdr:cNvSpPr txBox="1"/>
      </xdr:nvSpPr>
      <xdr:spPr>
        <a:xfrm>
          <a:off x="19547840" y="9981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67787</xdr:rowOff>
    </xdr:from>
    <xdr:to>
      <xdr:col>116</xdr:col>
      <xdr:colOff>114300</xdr:colOff>
      <xdr:row>60</xdr:row>
      <xdr:rowOff>169387</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9458940" y="1012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76359</xdr:rowOff>
    </xdr:from>
    <xdr:to>
      <xdr:col>112</xdr:col>
      <xdr:colOff>38100</xdr:colOff>
      <xdr:row>61</xdr:row>
      <xdr:rowOff>6509</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8735040" y="101347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72072</xdr:rowOff>
    </xdr:from>
    <xdr:to>
      <xdr:col>107</xdr:col>
      <xdr:colOff>101600</xdr:colOff>
      <xdr:row>61</xdr:row>
      <xdr:rowOff>2222</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7937480" y="10130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106363</xdr:rowOff>
    </xdr:from>
    <xdr:to>
      <xdr:col>102</xdr:col>
      <xdr:colOff>165100</xdr:colOff>
      <xdr:row>61</xdr:row>
      <xdr:rowOff>36513</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7162780" y="101647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164941</xdr:rowOff>
    </xdr:from>
    <xdr:to>
      <xdr:col>98</xdr:col>
      <xdr:colOff>38100</xdr:colOff>
      <xdr:row>61</xdr:row>
      <xdr:rowOff>95091</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6388080" y="102233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127794</xdr:rowOff>
    </xdr:from>
    <xdr:to>
      <xdr:col>116</xdr:col>
      <xdr:colOff>114300</xdr:colOff>
      <xdr:row>64</xdr:row>
      <xdr:rowOff>57944</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58940" y="106891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42721</xdr:rowOff>
    </xdr:from>
    <xdr:ext cx="469744" cy="259045"/>
    <xdr:sp macro="" textlink="">
      <xdr:nvSpPr>
        <xdr:cNvPr id="610" name="【学校施設】&#10;一人当たり面積該当値テキスト">
          <a:extLst>
            <a:ext uri="{FF2B5EF4-FFF2-40B4-BE49-F238E27FC236}">
              <a16:creationId xmlns:a16="http://schemas.microsoft.com/office/drawing/2014/main" id="{00000000-0008-0000-0E00-000062020000}"/>
            </a:ext>
          </a:extLst>
        </xdr:cNvPr>
        <xdr:cNvSpPr txBox="1"/>
      </xdr:nvSpPr>
      <xdr:spPr>
        <a:xfrm>
          <a:off x="19547840" y="1060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127794</xdr:rowOff>
    </xdr:from>
    <xdr:to>
      <xdr:col>112</xdr:col>
      <xdr:colOff>38100</xdr:colOff>
      <xdr:row>64</xdr:row>
      <xdr:rowOff>57944</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735040" y="106891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7144</xdr:rowOff>
    </xdr:from>
    <xdr:to>
      <xdr:col>116</xdr:col>
      <xdr:colOff>63500</xdr:colOff>
      <xdr:row>64</xdr:row>
      <xdr:rowOff>7144</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778220" y="1073610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119221</xdr:rowOff>
    </xdr:from>
    <xdr:to>
      <xdr:col>107</xdr:col>
      <xdr:colOff>101600</xdr:colOff>
      <xdr:row>64</xdr:row>
      <xdr:rowOff>49371</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7937480" y="10680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170021</xdr:rowOff>
    </xdr:from>
    <xdr:to>
      <xdr:col>111</xdr:col>
      <xdr:colOff>177800</xdr:colOff>
      <xdr:row>64</xdr:row>
      <xdr:rowOff>7144</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7988280" y="10731341"/>
          <a:ext cx="78994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114935</xdr:rowOff>
    </xdr:from>
    <xdr:to>
      <xdr:col>102</xdr:col>
      <xdr:colOff>165100</xdr:colOff>
      <xdr:row>64</xdr:row>
      <xdr:rowOff>45085</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7162780" y="10676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165735</xdr:rowOff>
    </xdr:from>
    <xdr:to>
      <xdr:col>107</xdr:col>
      <xdr:colOff>50800</xdr:colOff>
      <xdr:row>63</xdr:row>
      <xdr:rowOff>170021</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7213580" y="10727055"/>
          <a:ext cx="7747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113506</xdr:rowOff>
    </xdr:from>
    <xdr:to>
      <xdr:col>98</xdr:col>
      <xdr:colOff>38100</xdr:colOff>
      <xdr:row>64</xdr:row>
      <xdr:rowOff>43656</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6388080" y="106748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164306</xdr:rowOff>
    </xdr:from>
    <xdr:to>
      <xdr:col>102</xdr:col>
      <xdr:colOff>114300</xdr:colOff>
      <xdr:row>63</xdr:row>
      <xdr:rowOff>165735</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6431260" y="10725626"/>
          <a:ext cx="78232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23036</xdr:rowOff>
    </xdr:from>
    <xdr:ext cx="469744" cy="259045"/>
    <xdr:sp macro="" textlink="">
      <xdr:nvSpPr>
        <xdr:cNvPr id="619" name="n_1aveValue【学校施設】&#10;一人当たり面積">
          <a:extLst>
            <a:ext uri="{FF2B5EF4-FFF2-40B4-BE49-F238E27FC236}">
              <a16:creationId xmlns:a16="http://schemas.microsoft.com/office/drawing/2014/main" id="{00000000-0008-0000-0E00-00006B020000}"/>
            </a:ext>
          </a:extLst>
        </xdr:cNvPr>
        <xdr:cNvSpPr txBox="1"/>
      </xdr:nvSpPr>
      <xdr:spPr>
        <a:xfrm>
          <a:off x="18561127" y="991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18749</xdr:rowOff>
    </xdr:from>
    <xdr:ext cx="469744" cy="259045"/>
    <xdr:sp macro="" textlink="">
      <xdr:nvSpPr>
        <xdr:cNvPr id="620" name="n_2aveValue【学校施設】&#10;一人当たり面積">
          <a:extLst>
            <a:ext uri="{FF2B5EF4-FFF2-40B4-BE49-F238E27FC236}">
              <a16:creationId xmlns:a16="http://schemas.microsoft.com/office/drawing/2014/main" id="{00000000-0008-0000-0E00-00006C020000}"/>
            </a:ext>
          </a:extLst>
        </xdr:cNvPr>
        <xdr:cNvSpPr txBox="1"/>
      </xdr:nvSpPr>
      <xdr:spPr>
        <a:xfrm>
          <a:off x="17776267" y="990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53040</xdr:rowOff>
    </xdr:from>
    <xdr:ext cx="469744" cy="259045"/>
    <xdr:sp macro="" textlink="">
      <xdr:nvSpPr>
        <xdr:cNvPr id="621" name="n_3aveValue【学校施設】&#10;一人当たり面積">
          <a:extLst>
            <a:ext uri="{FF2B5EF4-FFF2-40B4-BE49-F238E27FC236}">
              <a16:creationId xmlns:a16="http://schemas.microsoft.com/office/drawing/2014/main" id="{00000000-0008-0000-0E00-00006D020000}"/>
            </a:ext>
          </a:extLst>
        </xdr:cNvPr>
        <xdr:cNvSpPr txBox="1"/>
      </xdr:nvSpPr>
      <xdr:spPr>
        <a:xfrm>
          <a:off x="17001567" y="994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111618</xdr:rowOff>
    </xdr:from>
    <xdr:ext cx="469744" cy="259045"/>
    <xdr:sp macro="" textlink="">
      <xdr:nvSpPr>
        <xdr:cNvPr id="622" name="n_4aveValue【学校施設】&#10;一人当たり面積">
          <a:extLst>
            <a:ext uri="{FF2B5EF4-FFF2-40B4-BE49-F238E27FC236}">
              <a16:creationId xmlns:a16="http://schemas.microsoft.com/office/drawing/2014/main" id="{00000000-0008-0000-0E00-00006E020000}"/>
            </a:ext>
          </a:extLst>
        </xdr:cNvPr>
        <xdr:cNvSpPr txBox="1"/>
      </xdr:nvSpPr>
      <xdr:spPr>
        <a:xfrm>
          <a:off x="16226867" y="1000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49071</xdr:rowOff>
    </xdr:from>
    <xdr:ext cx="469744" cy="259045"/>
    <xdr:sp macro="" textlink="">
      <xdr:nvSpPr>
        <xdr:cNvPr id="623" name="n_1mainValue【学校施設】&#10;一人当たり面積">
          <a:extLst>
            <a:ext uri="{FF2B5EF4-FFF2-40B4-BE49-F238E27FC236}">
              <a16:creationId xmlns:a16="http://schemas.microsoft.com/office/drawing/2014/main" id="{00000000-0008-0000-0E00-00006F020000}"/>
            </a:ext>
          </a:extLst>
        </xdr:cNvPr>
        <xdr:cNvSpPr txBox="1"/>
      </xdr:nvSpPr>
      <xdr:spPr>
        <a:xfrm>
          <a:off x="18561127" y="1077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40498</xdr:rowOff>
    </xdr:from>
    <xdr:ext cx="469744" cy="259045"/>
    <xdr:sp macro="" textlink="">
      <xdr:nvSpPr>
        <xdr:cNvPr id="624" name="n_2mainValue【学校施設】&#10;一人当たり面積">
          <a:extLst>
            <a:ext uri="{FF2B5EF4-FFF2-40B4-BE49-F238E27FC236}">
              <a16:creationId xmlns:a16="http://schemas.microsoft.com/office/drawing/2014/main" id="{00000000-0008-0000-0E00-000070020000}"/>
            </a:ext>
          </a:extLst>
        </xdr:cNvPr>
        <xdr:cNvSpPr txBox="1"/>
      </xdr:nvSpPr>
      <xdr:spPr>
        <a:xfrm>
          <a:off x="17776267" y="1076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36212</xdr:rowOff>
    </xdr:from>
    <xdr:ext cx="469744" cy="259045"/>
    <xdr:sp macro="" textlink="">
      <xdr:nvSpPr>
        <xdr:cNvPr id="625" name="n_3mainValue【学校施設】&#10;一人当たり面積">
          <a:extLst>
            <a:ext uri="{FF2B5EF4-FFF2-40B4-BE49-F238E27FC236}">
              <a16:creationId xmlns:a16="http://schemas.microsoft.com/office/drawing/2014/main" id="{00000000-0008-0000-0E00-000071020000}"/>
            </a:ext>
          </a:extLst>
        </xdr:cNvPr>
        <xdr:cNvSpPr txBox="1"/>
      </xdr:nvSpPr>
      <xdr:spPr>
        <a:xfrm>
          <a:off x="1700156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34783</xdr:rowOff>
    </xdr:from>
    <xdr:ext cx="469744" cy="259045"/>
    <xdr:sp macro="" textlink="">
      <xdr:nvSpPr>
        <xdr:cNvPr id="626" name="n_4mainValue【学校施設】&#10;一人当たり面積">
          <a:extLst>
            <a:ext uri="{FF2B5EF4-FFF2-40B4-BE49-F238E27FC236}">
              <a16:creationId xmlns:a16="http://schemas.microsoft.com/office/drawing/2014/main" id="{00000000-0008-0000-0E00-000072020000}"/>
            </a:ext>
          </a:extLst>
        </xdr:cNvPr>
        <xdr:cNvSpPr txBox="1"/>
      </xdr:nvSpPr>
      <xdr:spPr>
        <a:xfrm>
          <a:off x="16226867" y="1076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E00-00008A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121920</xdr:rowOff>
    </xdr:from>
    <xdr:to>
      <xdr:col>85</xdr:col>
      <xdr:colOff>126364</xdr:colOff>
      <xdr:row>86</xdr:row>
      <xdr:rowOff>114300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4375764" y="133654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2" name="【児童館】&#10;有形固定資産減価償却率最小値テキスト">
          <a:extLst>
            <a:ext uri="{FF2B5EF4-FFF2-40B4-BE49-F238E27FC236}">
              <a16:creationId xmlns:a16="http://schemas.microsoft.com/office/drawing/2014/main" id="{00000000-0008-0000-0E00-00008C020000}"/>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68597</xdr:rowOff>
    </xdr:from>
    <xdr:ext cx="405111" cy="259045"/>
    <xdr:sp macro="" textlink="">
      <xdr:nvSpPr>
        <xdr:cNvPr id="654" name="【児童館】&#10;有形固定資産減価償却率最大値テキスト">
          <a:extLst>
            <a:ext uri="{FF2B5EF4-FFF2-40B4-BE49-F238E27FC236}">
              <a16:creationId xmlns:a16="http://schemas.microsoft.com/office/drawing/2014/main" id="{00000000-0008-0000-0E00-00008E020000}"/>
            </a:ext>
          </a:extLst>
        </xdr:cNvPr>
        <xdr:cNvSpPr txBox="1"/>
      </xdr:nvSpPr>
      <xdr:spPr>
        <a:xfrm>
          <a:off x="14414500" y="1314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121920</xdr:rowOff>
    </xdr:from>
    <xdr:to>
      <xdr:col>86</xdr:col>
      <xdr:colOff>25400</xdr:colOff>
      <xdr:row>79</xdr:row>
      <xdr:rowOff>121920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4287500" y="1336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59707</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E00-000090020000}"/>
            </a:ext>
          </a:extLst>
        </xdr:cNvPr>
        <xdr:cNvSpPr txBox="1"/>
      </xdr:nvSpPr>
      <xdr:spPr>
        <a:xfrm>
          <a:off x="14414500" y="13470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36830</xdr:rowOff>
    </xdr:from>
    <xdr:to>
      <xdr:col>85</xdr:col>
      <xdr:colOff>177800</xdr:colOff>
      <xdr:row>81</xdr:row>
      <xdr:rowOff>138430</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4325600" y="136156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3578840" y="1361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xdr:rowOff>
    </xdr:from>
    <xdr:to>
      <xdr:col>76</xdr:col>
      <xdr:colOff>165100</xdr:colOff>
      <xdr:row>81</xdr:row>
      <xdr:rowOff>106045</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2804140" y="1358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151130</xdr:rowOff>
    </xdr:from>
    <xdr:to>
      <xdr:col>72</xdr:col>
      <xdr:colOff>38100</xdr:colOff>
      <xdr:row>81</xdr:row>
      <xdr:rowOff>81280</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2029440" y="13562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151130</xdr:rowOff>
    </xdr:from>
    <xdr:to>
      <xdr:col>67</xdr:col>
      <xdr:colOff>101600</xdr:colOff>
      <xdr:row>80</xdr:row>
      <xdr:rowOff>81280</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1231880" y="13394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4325600" y="1373377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133366</xdr:rowOff>
    </xdr:from>
    <xdr:ext cx="405111" cy="259045"/>
    <xdr:sp macro="" textlink="">
      <xdr:nvSpPr>
        <xdr:cNvPr id="668" name="【児童館】&#10;有形固定資産減価償却率該当値テキスト">
          <a:extLst>
            <a:ext uri="{FF2B5EF4-FFF2-40B4-BE49-F238E27FC236}">
              <a16:creationId xmlns:a16="http://schemas.microsoft.com/office/drawing/2014/main" id="{00000000-0008-0000-0E00-00009C020000}"/>
            </a:ext>
          </a:extLst>
        </xdr:cNvPr>
        <xdr:cNvSpPr txBox="1"/>
      </xdr:nvSpPr>
      <xdr:spPr>
        <a:xfrm>
          <a:off x="14414500" y="13712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130175</xdr:rowOff>
    </xdr:from>
    <xdr:to>
      <xdr:col>81</xdr:col>
      <xdr:colOff>101600</xdr:colOff>
      <xdr:row>82</xdr:row>
      <xdr:rowOff>60325</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3578840" y="13709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xdr:rowOff>
    </xdr:from>
    <xdr:to>
      <xdr:col>85</xdr:col>
      <xdr:colOff>127000</xdr:colOff>
      <xdr:row>82</xdr:row>
      <xdr:rowOff>34289</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3629640" y="13756005"/>
          <a:ext cx="74676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82550</xdr:rowOff>
    </xdr:from>
    <xdr:to>
      <xdr:col>76</xdr:col>
      <xdr:colOff>165100</xdr:colOff>
      <xdr:row>82</xdr:row>
      <xdr:rowOff>12700</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2804140" y="13661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133350</xdr:rowOff>
    </xdr:from>
    <xdr:to>
      <xdr:col>81</xdr:col>
      <xdr:colOff>50800</xdr:colOff>
      <xdr:row>82</xdr:row>
      <xdr:rowOff>9525</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2854940" y="13712190"/>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2029440" y="137147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133350</xdr:rowOff>
    </xdr:from>
    <xdr:to>
      <xdr:col>76</xdr:col>
      <xdr:colOff>114300</xdr:colOff>
      <xdr:row>82</xdr:row>
      <xdr:rowOff>15239</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flipV="1">
          <a:off x="12072620" y="13712190"/>
          <a:ext cx="78232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40639</xdr:rowOff>
    </xdr:from>
    <xdr:to>
      <xdr:col>67</xdr:col>
      <xdr:colOff>101600</xdr:colOff>
      <xdr:row>77</xdr:row>
      <xdr:rowOff>142239</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1231880" y="129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91439</xdr:rowOff>
    </xdr:from>
    <xdr:to>
      <xdr:col>71</xdr:col>
      <xdr:colOff>177800</xdr:colOff>
      <xdr:row>82</xdr:row>
      <xdr:rowOff>15239</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1282680" y="12999719"/>
          <a:ext cx="78994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E00-0000A5020000}"/>
            </a:ext>
          </a:extLst>
        </xdr:cNvPr>
        <xdr:cNvSpPr txBox="1"/>
      </xdr:nvSpPr>
      <xdr:spPr>
        <a:xfrm>
          <a:off x="134372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122572</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E00-0000A6020000}"/>
            </a:ext>
          </a:extLst>
        </xdr:cNvPr>
        <xdr:cNvSpPr txBox="1"/>
      </xdr:nvSpPr>
      <xdr:spPr>
        <a:xfrm>
          <a:off x="12675244"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97807</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E00-0000A7020000}"/>
            </a:ext>
          </a:extLst>
        </xdr:cNvPr>
        <xdr:cNvSpPr txBox="1"/>
      </xdr:nvSpPr>
      <xdr:spPr>
        <a:xfrm>
          <a:off x="11900544" y="1334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72407</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E00-0000A8020000}"/>
            </a:ext>
          </a:extLst>
        </xdr:cNvPr>
        <xdr:cNvSpPr txBox="1"/>
      </xdr:nvSpPr>
      <xdr:spPr>
        <a:xfrm>
          <a:off x="11102984" y="1348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51452</xdr:rowOff>
    </xdr:from>
    <xdr:ext cx="405111" cy="259045"/>
    <xdr:sp macro="" textlink="">
      <xdr:nvSpPr>
        <xdr:cNvPr id="681" name="n_1mainValue【児童館】&#10;有形固定資産減価償却率">
          <a:extLst>
            <a:ext uri="{FF2B5EF4-FFF2-40B4-BE49-F238E27FC236}">
              <a16:creationId xmlns:a16="http://schemas.microsoft.com/office/drawing/2014/main" id="{00000000-0008-0000-0E00-0000A9020000}"/>
            </a:ext>
          </a:extLst>
        </xdr:cNvPr>
        <xdr:cNvSpPr txBox="1"/>
      </xdr:nvSpPr>
      <xdr:spPr>
        <a:xfrm>
          <a:off x="13437244" y="1379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3827</xdr:rowOff>
    </xdr:from>
    <xdr:ext cx="405111" cy="259045"/>
    <xdr:sp macro="" textlink="">
      <xdr:nvSpPr>
        <xdr:cNvPr id="682" name="n_2mainValue【児童館】&#10;有形固定資産減価償却率">
          <a:extLst>
            <a:ext uri="{FF2B5EF4-FFF2-40B4-BE49-F238E27FC236}">
              <a16:creationId xmlns:a16="http://schemas.microsoft.com/office/drawing/2014/main" id="{00000000-0008-0000-0E00-0000AA020000}"/>
            </a:ext>
          </a:extLst>
        </xdr:cNvPr>
        <xdr:cNvSpPr txBox="1"/>
      </xdr:nvSpPr>
      <xdr:spPr>
        <a:xfrm>
          <a:off x="12675244" y="1375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683" name="n_3mainValue【児童館】&#10;有形固定資産減価償却率">
          <a:extLst>
            <a:ext uri="{FF2B5EF4-FFF2-40B4-BE49-F238E27FC236}">
              <a16:creationId xmlns:a16="http://schemas.microsoft.com/office/drawing/2014/main" id="{00000000-0008-0000-0E00-0000AB020000}"/>
            </a:ext>
          </a:extLst>
        </xdr:cNvPr>
        <xdr:cNvSpPr txBox="1"/>
      </xdr:nvSpPr>
      <xdr:spPr>
        <a:xfrm>
          <a:off x="11900544" y="138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158766</xdr:rowOff>
    </xdr:from>
    <xdr:ext cx="405111" cy="259045"/>
    <xdr:sp macro="" textlink="">
      <xdr:nvSpPr>
        <xdr:cNvPr id="684" name="n_4mainValue【児童館】&#10;有形固定資産減価償却率">
          <a:extLst>
            <a:ext uri="{FF2B5EF4-FFF2-40B4-BE49-F238E27FC236}">
              <a16:creationId xmlns:a16="http://schemas.microsoft.com/office/drawing/2014/main" id="{00000000-0008-0000-0E00-0000AC020000}"/>
            </a:ext>
          </a:extLst>
        </xdr:cNvPr>
        <xdr:cNvSpPr txBox="1"/>
      </xdr:nvSpPr>
      <xdr:spPr>
        <a:xfrm>
          <a:off x="11102984" y="1273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00000000-0008-0000-0E00-0000C3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19509104" y="1292733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9" name="【児童館】&#10;一人当たり面積最小値テキスト">
          <a:extLst>
            <a:ext uri="{FF2B5EF4-FFF2-40B4-BE49-F238E27FC236}">
              <a16:creationId xmlns:a16="http://schemas.microsoft.com/office/drawing/2014/main" id="{00000000-0008-0000-0E00-0000C5020000}"/>
            </a:ext>
          </a:extLst>
        </xdr:cNvPr>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11" name="【児童館】&#10;一人当たり面積最大値テキスト">
          <a:extLst>
            <a:ext uri="{FF2B5EF4-FFF2-40B4-BE49-F238E27FC236}">
              <a16:creationId xmlns:a16="http://schemas.microsoft.com/office/drawing/2014/main" id="{00000000-0008-0000-0E00-0000C7020000}"/>
            </a:ext>
          </a:extLst>
        </xdr:cNvPr>
        <xdr:cNvSpPr txBox="1"/>
      </xdr:nvSpPr>
      <xdr:spPr>
        <a:xfrm>
          <a:off x="1954784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9443700" y="1292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13" name="【児童館】&#10;一人当たり面積平均値テキスト">
          <a:extLst>
            <a:ext uri="{FF2B5EF4-FFF2-40B4-BE49-F238E27FC236}">
              <a16:creationId xmlns:a16="http://schemas.microsoft.com/office/drawing/2014/main" id="{00000000-0008-0000-0E00-0000C9020000}"/>
            </a:ext>
          </a:extLst>
        </xdr:cNvPr>
        <xdr:cNvSpPr txBox="1"/>
      </xdr:nvSpPr>
      <xdr:spPr>
        <a:xfrm>
          <a:off x="1954784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71627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6388080" y="1422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945894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725" name="【児童館】&#10;一人当たり面積該当値テキスト">
          <a:extLst>
            <a:ext uri="{FF2B5EF4-FFF2-40B4-BE49-F238E27FC236}">
              <a16:creationId xmlns:a16="http://schemas.microsoft.com/office/drawing/2014/main" id="{00000000-0008-0000-0E00-0000D5020000}"/>
            </a:ext>
          </a:extLst>
        </xdr:cNvPr>
        <xdr:cNvSpPr txBox="1"/>
      </xdr:nvSpPr>
      <xdr:spPr>
        <a:xfrm>
          <a:off x="19547840"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8735040" y="138099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8778220" y="138607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793748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82</xdr:row>
      <xdr:rowOff>114300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7988280" y="138607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716278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114300</xdr:rowOff>
    </xdr:from>
    <xdr:to>
      <xdr:col>107</xdr:col>
      <xdr:colOff>50800</xdr:colOff>
      <xdr:row>82</xdr:row>
      <xdr:rowOff>114300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7213580" y="138607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1638808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114300</xdr:rowOff>
    </xdr:from>
    <xdr:to>
      <xdr:col>102</xdr:col>
      <xdr:colOff>114300</xdr:colOff>
      <xdr:row>84</xdr:row>
      <xdr:rowOff>152400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flipV="1">
          <a:off x="16431260" y="13860780"/>
          <a:ext cx="78232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34" name="n_1aveValue【児童館】&#10;一人当たり面積">
          <a:extLst>
            <a:ext uri="{FF2B5EF4-FFF2-40B4-BE49-F238E27FC236}">
              <a16:creationId xmlns:a16="http://schemas.microsoft.com/office/drawing/2014/main" id="{00000000-0008-0000-0E00-0000DE020000}"/>
            </a:ext>
          </a:extLst>
        </xdr:cNvPr>
        <xdr:cNvSpPr txBox="1"/>
      </xdr:nvSpPr>
      <xdr:spPr>
        <a:xfrm>
          <a:off x="1856112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5" name="n_2aveValue【児童館】&#10;一人当たり面積">
          <a:extLst>
            <a:ext uri="{FF2B5EF4-FFF2-40B4-BE49-F238E27FC236}">
              <a16:creationId xmlns:a16="http://schemas.microsoft.com/office/drawing/2014/main" id="{00000000-0008-0000-0E00-0000DF020000}"/>
            </a:ext>
          </a:extLst>
        </xdr:cNvPr>
        <xdr:cNvSpPr txBox="1"/>
      </xdr:nvSpPr>
      <xdr:spPr>
        <a:xfrm>
          <a:off x="177762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6" name="n_3aveValue【児童館】&#10;一人当たり面積">
          <a:extLst>
            <a:ext uri="{FF2B5EF4-FFF2-40B4-BE49-F238E27FC236}">
              <a16:creationId xmlns:a16="http://schemas.microsoft.com/office/drawing/2014/main" id="{00000000-0008-0000-0E00-0000E0020000}"/>
            </a:ext>
          </a:extLst>
        </xdr:cNvPr>
        <xdr:cNvSpPr txBox="1"/>
      </xdr:nvSpPr>
      <xdr:spPr>
        <a:xfrm>
          <a:off x="170015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737" name="n_4aveValue【児童館】&#10;一人当たり面積">
          <a:extLst>
            <a:ext uri="{FF2B5EF4-FFF2-40B4-BE49-F238E27FC236}">
              <a16:creationId xmlns:a16="http://schemas.microsoft.com/office/drawing/2014/main" id="{00000000-0008-0000-0E00-0000E1020000}"/>
            </a:ext>
          </a:extLst>
        </xdr:cNvPr>
        <xdr:cNvSpPr txBox="1"/>
      </xdr:nvSpPr>
      <xdr:spPr>
        <a:xfrm>
          <a:off x="1622686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738" name="n_1mainValue【児童館】&#10;一人当たり面積">
          <a:extLst>
            <a:ext uri="{FF2B5EF4-FFF2-40B4-BE49-F238E27FC236}">
              <a16:creationId xmlns:a16="http://schemas.microsoft.com/office/drawing/2014/main" id="{00000000-0008-0000-0E00-0000E2020000}"/>
            </a:ext>
          </a:extLst>
        </xdr:cNvPr>
        <xdr:cNvSpPr txBox="1"/>
      </xdr:nvSpPr>
      <xdr:spPr>
        <a:xfrm>
          <a:off x="1856112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739" name="n_2mainValue【児童館】&#10;一人当たり面積">
          <a:extLst>
            <a:ext uri="{FF2B5EF4-FFF2-40B4-BE49-F238E27FC236}">
              <a16:creationId xmlns:a16="http://schemas.microsoft.com/office/drawing/2014/main" id="{00000000-0008-0000-0E00-0000E3020000}"/>
            </a:ext>
          </a:extLst>
        </xdr:cNvPr>
        <xdr:cNvSpPr txBox="1"/>
      </xdr:nvSpPr>
      <xdr:spPr>
        <a:xfrm>
          <a:off x="1777626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740" name="n_3mainValue【児童館】&#10;一人当たり面積">
          <a:extLst>
            <a:ext uri="{FF2B5EF4-FFF2-40B4-BE49-F238E27FC236}">
              <a16:creationId xmlns:a16="http://schemas.microsoft.com/office/drawing/2014/main" id="{00000000-0008-0000-0E00-0000E4020000}"/>
            </a:ext>
          </a:extLst>
        </xdr:cNvPr>
        <xdr:cNvSpPr txBox="1"/>
      </xdr:nvSpPr>
      <xdr:spPr>
        <a:xfrm>
          <a:off x="1700156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41" name="n_4mainValue【児童館】&#10;一人当たり面積">
          <a:extLst>
            <a:ext uri="{FF2B5EF4-FFF2-40B4-BE49-F238E27FC236}">
              <a16:creationId xmlns:a16="http://schemas.microsoft.com/office/drawing/2014/main" id="{00000000-0008-0000-0E00-0000E5020000}"/>
            </a:ext>
          </a:extLst>
        </xdr:cNvPr>
        <xdr:cNvSpPr txBox="1"/>
      </xdr:nvSpPr>
      <xdr:spPr>
        <a:xfrm>
          <a:off x="1622686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00000000-0008-0000-0E00-0000FD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108</xdr:row>
      <xdr:rowOff>106680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flipV="1">
          <a:off x="14375764" y="167411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767" name="【公民館】&#10;有形固定資産減価償却率最小値テキスト">
          <a:extLst>
            <a:ext uri="{FF2B5EF4-FFF2-40B4-BE49-F238E27FC236}">
              <a16:creationId xmlns:a16="http://schemas.microsoft.com/office/drawing/2014/main" id="{00000000-0008-0000-0E00-0000FF020000}"/>
            </a:ext>
          </a:extLst>
        </xdr:cNvPr>
        <xdr:cNvSpPr txBox="1"/>
      </xdr:nvSpPr>
      <xdr:spPr>
        <a:xfrm>
          <a:off x="14414500"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4287500" y="1821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405111" cy="259045"/>
    <xdr:sp macro="" textlink="">
      <xdr:nvSpPr>
        <xdr:cNvPr id="769" name="【公民館】&#10;有形固定資産減価償却率最大値テキスト">
          <a:extLst>
            <a:ext uri="{FF2B5EF4-FFF2-40B4-BE49-F238E27FC236}">
              <a16:creationId xmlns:a16="http://schemas.microsoft.com/office/drawing/2014/main" id="{00000000-0008-0000-0E00-000001030000}"/>
            </a:ext>
          </a:extLst>
        </xdr:cNvPr>
        <xdr:cNvSpPr txBox="1"/>
      </xdr:nvSpPr>
      <xdr:spPr>
        <a:xfrm>
          <a:off x="14414500" y="1652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4287500" y="16741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30497</xdr:rowOff>
    </xdr:from>
    <xdr:ext cx="405111" cy="259045"/>
    <xdr:sp macro="" textlink="">
      <xdr:nvSpPr>
        <xdr:cNvPr id="771" name="【公民館】&#10;有形固定資産減価償却率平均値テキスト">
          <a:extLst>
            <a:ext uri="{FF2B5EF4-FFF2-40B4-BE49-F238E27FC236}">
              <a16:creationId xmlns:a16="http://schemas.microsoft.com/office/drawing/2014/main" id="{00000000-0008-0000-0E00-000003030000}"/>
            </a:ext>
          </a:extLst>
        </xdr:cNvPr>
        <xdr:cNvSpPr txBox="1"/>
      </xdr:nvSpPr>
      <xdr:spPr>
        <a:xfrm>
          <a:off x="14414500" y="17129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52070</xdr:rowOff>
    </xdr:from>
    <xdr:to>
      <xdr:col>85</xdr:col>
      <xdr:colOff>177800</xdr:colOff>
      <xdr:row>102</xdr:row>
      <xdr:rowOff>153670</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4325600" y="171513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10161</xdr:rowOff>
    </xdr:from>
    <xdr:to>
      <xdr:col>81</xdr:col>
      <xdr:colOff>101600</xdr:colOff>
      <xdr:row>102</xdr:row>
      <xdr:rowOff>111761</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3578840" y="17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147320</xdr:rowOff>
    </xdr:from>
    <xdr:to>
      <xdr:col>76</xdr:col>
      <xdr:colOff>165100</xdr:colOff>
      <xdr:row>102</xdr:row>
      <xdr:rowOff>77470</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2804140" y="17078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2029440" y="17113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10161</xdr:rowOff>
    </xdr:from>
    <xdr:to>
      <xdr:col>67</xdr:col>
      <xdr:colOff>101600</xdr:colOff>
      <xdr:row>102</xdr:row>
      <xdr:rowOff>111761</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1231880" y="17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139700</xdr:rowOff>
    </xdr:from>
    <xdr:to>
      <xdr:col>85</xdr:col>
      <xdr:colOff>177800</xdr:colOff>
      <xdr:row>101</xdr:row>
      <xdr:rowOff>69850</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4325600" y="169037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162577</xdr:rowOff>
    </xdr:from>
    <xdr:ext cx="405111" cy="259045"/>
    <xdr:sp macro="" textlink="">
      <xdr:nvSpPr>
        <xdr:cNvPr id="783" name="【公民館】&#10;有形固定資産減価償却率該当値テキスト">
          <a:extLst>
            <a:ext uri="{FF2B5EF4-FFF2-40B4-BE49-F238E27FC236}">
              <a16:creationId xmlns:a16="http://schemas.microsoft.com/office/drawing/2014/main" id="{00000000-0008-0000-0E00-00000F030000}"/>
            </a:ext>
          </a:extLst>
        </xdr:cNvPr>
        <xdr:cNvSpPr txBox="1"/>
      </xdr:nvSpPr>
      <xdr:spPr>
        <a:xfrm>
          <a:off x="14414500" y="1675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36830</xdr:rowOff>
    </xdr:from>
    <xdr:to>
      <xdr:col>81</xdr:col>
      <xdr:colOff>101600</xdr:colOff>
      <xdr:row>100</xdr:row>
      <xdr:rowOff>138430</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3578840" y="168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87630</xdr:rowOff>
    </xdr:from>
    <xdr:to>
      <xdr:col>85</xdr:col>
      <xdr:colOff>127000</xdr:colOff>
      <xdr:row>101</xdr:row>
      <xdr:rowOff>19050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3629640" y="16851630"/>
          <a:ext cx="74676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120650</xdr:rowOff>
    </xdr:from>
    <xdr:to>
      <xdr:col>76</xdr:col>
      <xdr:colOff>165100</xdr:colOff>
      <xdr:row>100</xdr:row>
      <xdr:rowOff>50800</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2804140" y="16717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100</xdr:row>
      <xdr:rowOff>87630</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2854940" y="16764000"/>
          <a:ext cx="7747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139700</xdr:rowOff>
    </xdr:from>
    <xdr:to>
      <xdr:col>72</xdr:col>
      <xdr:colOff>38100</xdr:colOff>
      <xdr:row>102</xdr:row>
      <xdr:rowOff>69850</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2029440" y="17071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0</xdr:rowOff>
    </xdr:from>
    <xdr:to>
      <xdr:col>76</xdr:col>
      <xdr:colOff>114300</xdr:colOff>
      <xdr:row>102</xdr:row>
      <xdr:rowOff>19050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flipV="1">
          <a:off x="12072620" y="16764000"/>
          <a:ext cx="78232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113030</xdr:rowOff>
    </xdr:from>
    <xdr:to>
      <xdr:col>67</xdr:col>
      <xdr:colOff>101600</xdr:colOff>
      <xdr:row>102</xdr:row>
      <xdr:rowOff>43180</xdr:rowOff>
    </xdr:to>
    <xdr:sp macro="" textlink="">
      <xdr:nvSpPr>
        <xdr:cNvPr id="790" name="楕円 789">
          <a:extLst>
            <a:ext uri="{FF2B5EF4-FFF2-40B4-BE49-F238E27FC236}">
              <a16:creationId xmlns:a16="http://schemas.microsoft.com/office/drawing/2014/main" id="{00000000-0008-0000-0E00-000016030000}"/>
            </a:ext>
          </a:extLst>
        </xdr:cNvPr>
        <xdr:cNvSpPr/>
      </xdr:nvSpPr>
      <xdr:spPr>
        <a:xfrm>
          <a:off x="11231880" y="17044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163830</xdr:rowOff>
    </xdr:from>
    <xdr:to>
      <xdr:col>71</xdr:col>
      <xdr:colOff>177800</xdr:colOff>
      <xdr:row>102</xdr:row>
      <xdr:rowOff>19050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1282680" y="1709547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102888</xdr:rowOff>
    </xdr:from>
    <xdr:ext cx="405111" cy="259045"/>
    <xdr:sp macro="" textlink="">
      <xdr:nvSpPr>
        <xdr:cNvPr id="792" name="n_1aveValue【公民館】&#10;有形固定資産減価償却率">
          <a:extLst>
            <a:ext uri="{FF2B5EF4-FFF2-40B4-BE49-F238E27FC236}">
              <a16:creationId xmlns:a16="http://schemas.microsoft.com/office/drawing/2014/main" id="{00000000-0008-0000-0E00-000018030000}"/>
            </a:ext>
          </a:extLst>
        </xdr:cNvPr>
        <xdr:cNvSpPr txBox="1"/>
      </xdr:nvSpPr>
      <xdr:spPr>
        <a:xfrm>
          <a:off x="13437244" y="17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68597</xdr:rowOff>
    </xdr:from>
    <xdr:ext cx="405111" cy="259045"/>
    <xdr:sp macro="" textlink="">
      <xdr:nvSpPr>
        <xdr:cNvPr id="793" name="n_2aveValue【公民館】&#10;有形固定資産減価償却率">
          <a:extLst>
            <a:ext uri="{FF2B5EF4-FFF2-40B4-BE49-F238E27FC236}">
              <a16:creationId xmlns:a16="http://schemas.microsoft.com/office/drawing/2014/main" id="{00000000-0008-0000-0E00-000019030000}"/>
            </a:ext>
          </a:extLst>
        </xdr:cNvPr>
        <xdr:cNvSpPr txBox="1"/>
      </xdr:nvSpPr>
      <xdr:spPr>
        <a:xfrm>
          <a:off x="12675244"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106697</xdr:rowOff>
    </xdr:from>
    <xdr:ext cx="405111" cy="259045"/>
    <xdr:sp macro="" textlink="">
      <xdr:nvSpPr>
        <xdr:cNvPr id="794" name="n_3aveValue【公民館】&#10;有形固定資産減価償却率">
          <a:extLst>
            <a:ext uri="{FF2B5EF4-FFF2-40B4-BE49-F238E27FC236}">
              <a16:creationId xmlns:a16="http://schemas.microsoft.com/office/drawing/2014/main" id="{00000000-0008-0000-0E00-00001A030000}"/>
            </a:ext>
          </a:extLst>
        </xdr:cNvPr>
        <xdr:cNvSpPr txBox="1"/>
      </xdr:nvSpPr>
      <xdr:spPr>
        <a:xfrm>
          <a:off x="11900544" y="1720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102888</xdr:rowOff>
    </xdr:from>
    <xdr:ext cx="405111" cy="259045"/>
    <xdr:sp macro="" textlink="">
      <xdr:nvSpPr>
        <xdr:cNvPr id="795" name="n_4aveValue【公民館】&#10;有形固定資産減価償却率">
          <a:extLst>
            <a:ext uri="{FF2B5EF4-FFF2-40B4-BE49-F238E27FC236}">
              <a16:creationId xmlns:a16="http://schemas.microsoft.com/office/drawing/2014/main" id="{00000000-0008-0000-0E00-00001B030000}"/>
            </a:ext>
          </a:extLst>
        </xdr:cNvPr>
        <xdr:cNvSpPr txBox="1"/>
      </xdr:nvSpPr>
      <xdr:spPr>
        <a:xfrm>
          <a:off x="11102984" y="17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154957</xdr:rowOff>
    </xdr:from>
    <xdr:ext cx="405111" cy="259045"/>
    <xdr:sp macro="" textlink="">
      <xdr:nvSpPr>
        <xdr:cNvPr id="796" name="n_1mainValue【公民館】&#10;有形固定資産減価償却率">
          <a:extLst>
            <a:ext uri="{FF2B5EF4-FFF2-40B4-BE49-F238E27FC236}">
              <a16:creationId xmlns:a16="http://schemas.microsoft.com/office/drawing/2014/main" id="{00000000-0008-0000-0E00-00001C030000}"/>
            </a:ext>
          </a:extLst>
        </xdr:cNvPr>
        <xdr:cNvSpPr txBox="1"/>
      </xdr:nvSpPr>
      <xdr:spPr>
        <a:xfrm>
          <a:off x="13437244" y="1658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67327</xdr:rowOff>
    </xdr:from>
    <xdr:ext cx="405111" cy="259045"/>
    <xdr:sp macro="" textlink="">
      <xdr:nvSpPr>
        <xdr:cNvPr id="797" name="n_2mainValue【公民館】&#10;有形固定資産減価償却率">
          <a:extLst>
            <a:ext uri="{FF2B5EF4-FFF2-40B4-BE49-F238E27FC236}">
              <a16:creationId xmlns:a16="http://schemas.microsoft.com/office/drawing/2014/main" id="{00000000-0008-0000-0E00-00001D030000}"/>
            </a:ext>
          </a:extLst>
        </xdr:cNvPr>
        <xdr:cNvSpPr txBox="1"/>
      </xdr:nvSpPr>
      <xdr:spPr>
        <a:xfrm>
          <a:off x="12675244" y="1649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86377</xdr:rowOff>
    </xdr:from>
    <xdr:ext cx="405111" cy="259045"/>
    <xdr:sp macro="" textlink="">
      <xdr:nvSpPr>
        <xdr:cNvPr id="798" name="n_3mainValue【公民館】&#10;有形固定資産減価償却率">
          <a:extLst>
            <a:ext uri="{FF2B5EF4-FFF2-40B4-BE49-F238E27FC236}">
              <a16:creationId xmlns:a16="http://schemas.microsoft.com/office/drawing/2014/main" id="{00000000-0008-0000-0E00-00001E030000}"/>
            </a:ext>
          </a:extLst>
        </xdr:cNvPr>
        <xdr:cNvSpPr txBox="1"/>
      </xdr:nvSpPr>
      <xdr:spPr>
        <a:xfrm>
          <a:off x="11900544" y="1685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59707</xdr:rowOff>
    </xdr:from>
    <xdr:ext cx="405111" cy="259045"/>
    <xdr:sp macro="" textlink="">
      <xdr:nvSpPr>
        <xdr:cNvPr id="799" name="n_4mainValue【公民館】&#10;有形固定資産減価償却率">
          <a:extLst>
            <a:ext uri="{FF2B5EF4-FFF2-40B4-BE49-F238E27FC236}">
              <a16:creationId xmlns:a16="http://schemas.microsoft.com/office/drawing/2014/main" id="{00000000-0008-0000-0E00-00001F030000}"/>
            </a:ext>
          </a:extLst>
        </xdr:cNvPr>
        <xdr:cNvSpPr txBox="1"/>
      </xdr:nvSpPr>
      <xdr:spPr>
        <a:xfrm>
          <a:off x="11102984" y="1682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00000000-0008-0000-0E00-000034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101346</xdr:rowOff>
    </xdr:from>
    <xdr:to>
      <xdr:col>116</xdr:col>
      <xdr:colOff>62864</xdr:colOff>
      <xdr:row>108</xdr:row>
      <xdr:rowOff>3048</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flipV="1">
          <a:off x="19509104" y="17032986"/>
          <a:ext cx="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22" name="【公民館】&#10;一人当たり面積最小値テキスト">
          <a:extLst>
            <a:ext uri="{FF2B5EF4-FFF2-40B4-BE49-F238E27FC236}">
              <a16:creationId xmlns:a16="http://schemas.microsoft.com/office/drawing/2014/main" id="{00000000-0008-0000-0E00-000036030000}"/>
            </a:ext>
          </a:extLst>
        </xdr:cNvPr>
        <xdr:cNvSpPr txBox="1"/>
      </xdr:nvSpPr>
      <xdr:spPr>
        <a:xfrm>
          <a:off x="19547840" y="1811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19443700" y="18108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48023</xdr:rowOff>
    </xdr:from>
    <xdr:ext cx="469744" cy="259045"/>
    <xdr:sp macro="" textlink="">
      <xdr:nvSpPr>
        <xdr:cNvPr id="824" name="【公民館】&#10;一人当たり面積最大値テキスト">
          <a:extLst>
            <a:ext uri="{FF2B5EF4-FFF2-40B4-BE49-F238E27FC236}">
              <a16:creationId xmlns:a16="http://schemas.microsoft.com/office/drawing/2014/main" id="{00000000-0008-0000-0E00-000038030000}"/>
            </a:ext>
          </a:extLst>
        </xdr:cNvPr>
        <xdr:cNvSpPr txBox="1"/>
      </xdr:nvSpPr>
      <xdr:spPr>
        <a:xfrm>
          <a:off x="19547840" y="1681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101346</xdr:rowOff>
    </xdr:from>
    <xdr:to>
      <xdr:col>116</xdr:col>
      <xdr:colOff>152400</xdr:colOff>
      <xdr:row>101</xdr:row>
      <xdr:rowOff>101346</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19443700" y="170329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70121</xdr:rowOff>
    </xdr:from>
    <xdr:ext cx="469744" cy="259045"/>
    <xdr:sp macro="" textlink="">
      <xdr:nvSpPr>
        <xdr:cNvPr id="826" name="【公民館】&#10;一人当たり面積平均値テキスト">
          <a:extLst>
            <a:ext uri="{FF2B5EF4-FFF2-40B4-BE49-F238E27FC236}">
              <a16:creationId xmlns:a16="http://schemas.microsoft.com/office/drawing/2014/main" id="{00000000-0008-0000-0E00-00003A030000}"/>
            </a:ext>
          </a:extLst>
        </xdr:cNvPr>
        <xdr:cNvSpPr txBox="1"/>
      </xdr:nvSpPr>
      <xdr:spPr>
        <a:xfrm>
          <a:off x="19547840" y="17672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91694</xdr:rowOff>
    </xdr:from>
    <xdr:to>
      <xdr:col>116</xdr:col>
      <xdr:colOff>114300</xdr:colOff>
      <xdr:row>106</xdr:row>
      <xdr:rowOff>21844</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9458940" y="176938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18735040" y="176527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793748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7162780" y="1765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41402</xdr:rowOff>
    </xdr:from>
    <xdr:to>
      <xdr:col>98</xdr:col>
      <xdr:colOff>38100</xdr:colOff>
      <xdr:row>105</xdr:row>
      <xdr:rowOff>143002</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16388080" y="176436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9458940" y="17597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13988</xdr:rowOff>
    </xdr:from>
    <xdr:ext cx="469744" cy="259045"/>
    <xdr:sp macro="" textlink="">
      <xdr:nvSpPr>
        <xdr:cNvPr id="838" name="【公民館】&#10;一人当たり面積該当値テキスト">
          <a:extLst>
            <a:ext uri="{FF2B5EF4-FFF2-40B4-BE49-F238E27FC236}">
              <a16:creationId xmlns:a16="http://schemas.microsoft.com/office/drawing/2014/main" id="{00000000-0008-0000-0E00-000046030000}"/>
            </a:ext>
          </a:extLst>
        </xdr:cNvPr>
        <xdr:cNvSpPr txBox="1"/>
      </xdr:nvSpPr>
      <xdr:spPr>
        <a:xfrm>
          <a:off x="19547840"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162561</xdr:rowOff>
    </xdr:from>
    <xdr:to>
      <xdr:col>112</xdr:col>
      <xdr:colOff>38100</xdr:colOff>
      <xdr:row>105</xdr:row>
      <xdr:rowOff>92711</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8735040" y="17597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41911</xdr:rowOff>
    </xdr:from>
    <xdr:to>
      <xdr:col>116</xdr:col>
      <xdr:colOff>63500</xdr:colOff>
      <xdr:row>105</xdr:row>
      <xdr:rowOff>41911</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a:off x="18778220" y="1764411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17937480" y="17587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32765</xdr:rowOff>
    </xdr:from>
    <xdr:to>
      <xdr:col>111</xdr:col>
      <xdr:colOff>177800</xdr:colOff>
      <xdr:row>105</xdr:row>
      <xdr:rowOff>41911</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a:off x="17988280" y="17634965"/>
          <a:ext cx="78994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153415</xdr:rowOff>
    </xdr:from>
    <xdr:to>
      <xdr:col>102</xdr:col>
      <xdr:colOff>165100</xdr:colOff>
      <xdr:row>105</xdr:row>
      <xdr:rowOff>83565</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17162780" y="17587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32765</xdr:rowOff>
    </xdr:from>
    <xdr:to>
      <xdr:col>107</xdr:col>
      <xdr:colOff>50800</xdr:colOff>
      <xdr:row>105</xdr:row>
      <xdr:rowOff>32765</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17213580" y="1763496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89408</xdr:rowOff>
    </xdr:from>
    <xdr:to>
      <xdr:col>98</xdr:col>
      <xdr:colOff>38100</xdr:colOff>
      <xdr:row>105</xdr:row>
      <xdr:rowOff>19558</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16388080" y="175239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140208</xdr:rowOff>
    </xdr:from>
    <xdr:to>
      <xdr:col>102</xdr:col>
      <xdr:colOff>114300</xdr:colOff>
      <xdr:row>105</xdr:row>
      <xdr:rowOff>32765</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16431260" y="17574768"/>
          <a:ext cx="782320" cy="6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847" name="n_1aveValue【公民館】&#10;一人当たり面積">
          <a:extLst>
            <a:ext uri="{FF2B5EF4-FFF2-40B4-BE49-F238E27FC236}">
              <a16:creationId xmlns:a16="http://schemas.microsoft.com/office/drawing/2014/main" id="{00000000-0008-0000-0E00-00004F030000}"/>
            </a:ext>
          </a:extLst>
        </xdr:cNvPr>
        <xdr:cNvSpPr txBox="1"/>
      </xdr:nvSpPr>
      <xdr:spPr>
        <a:xfrm>
          <a:off x="18561127" y="1774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848" name="n_2aveValue【公民館】&#10;一人当たり面積">
          <a:extLst>
            <a:ext uri="{FF2B5EF4-FFF2-40B4-BE49-F238E27FC236}">
              <a16:creationId xmlns:a16="http://schemas.microsoft.com/office/drawing/2014/main" id="{00000000-0008-0000-0E00-000050030000}"/>
            </a:ext>
          </a:extLst>
        </xdr:cNvPr>
        <xdr:cNvSpPr txBox="1"/>
      </xdr:nvSpPr>
      <xdr:spPr>
        <a:xfrm>
          <a:off x="17776267"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147845</xdr:rowOff>
    </xdr:from>
    <xdr:ext cx="469744" cy="259045"/>
    <xdr:sp macro="" textlink="">
      <xdr:nvSpPr>
        <xdr:cNvPr id="849" name="n_3aveValue【公民館】&#10;一人当たり面積">
          <a:extLst>
            <a:ext uri="{FF2B5EF4-FFF2-40B4-BE49-F238E27FC236}">
              <a16:creationId xmlns:a16="http://schemas.microsoft.com/office/drawing/2014/main" id="{00000000-0008-0000-0E00-000051030000}"/>
            </a:ext>
          </a:extLst>
        </xdr:cNvPr>
        <xdr:cNvSpPr txBox="1"/>
      </xdr:nvSpPr>
      <xdr:spPr>
        <a:xfrm>
          <a:off x="17001567" y="177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134129</xdr:rowOff>
    </xdr:from>
    <xdr:ext cx="469744" cy="259045"/>
    <xdr:sp macro="" textlink="">
      <xdr:nvSpPr>
        <xdr:cNvPr id="850" name="n_4aveValue【公民館】&#10;一人当たり面積">
          <a:extLst>
            <a:ext uri="{FF2B5EF4-FFF2-40B4-BE49-F238E27FC236}">
              <a16:creationId xmlns:a16="http://schemas.microsoft.com/office/drawing/2014/main" id="{00000000-0008-0000-0E00-000052030000}"/>
            </a:ext>
          </a:extLst>
        </xdr:cNvPr>
        <xdr:cNvSpPr txBox="1"/>
      </xdr:nvSpPr>
      <xdr:spPr>
        <a:xfrm>
          <a:off x="16226867" y="1773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109238</xdr:rowOff>
    </xdr:from>
    <xdr:ext cx="469744" cy="259045"/>
    <xdr:sp macro="" textlink="">
      <xdr:nvSpPr>
        <xdr:cNvPr id="851" name="n_1mainValue【公民館】&#10;一人当たり面積">
          <a:extLst>
            <a:ext uri="{FF2B5EF4-FFF2-40B4-BE49-F238E27FC236}">
              <a16:creationId xmlns:a16="http://schemas.microsoft.com/office/drawing/2014/main" id="{00000000-0008-0000-0E00-000053030000}"/>
            </a:ext>
          </a:extLst>
        </xdr:cNvPr>
        <xdr:cNvSpPr txBox="1"/>
      </xdr:nvSpPr>
      <xdr:spPr>
        <a:xfrm>
          <a:off x="1856112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852" name="n_2mainValue【公民館】&#10;一人当たり面積">
          <a:extLst>
            <a:ext uri="{FF2B5EF4-FFF2-40B4-BE49-F238E27FC236}">
              <a16:creationId xmlns:a16="http://schemas.microsoft.com/office/drawing/2014/main" id="{00000000-0008-0000-0E00-000054030000}"/>
            </a:ext>
          </a:extLst>
        </xdr:cNvPr>
        <xdr:cNvSpPr txBox="1"/>
      </xdr:nvSpPr>
      <xdr:spPr>
        <a:xfrm>
          <a:off x="17776267" y="173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100092</xdr:rowOff>
    </xdr:from>
    <xdr:ext cx="469744" cy="259045"/>
    <xdr:sp macro="" textlink="">
      <xdr:nvSpPr>
        <xdr:cNvPr id="853" name="n_3mainValue【公民館】&#10;一人当たり面積">
          <a:extLst>
            <a:ext uri="{FF2B5EF4-FFF2-40B4-BE49-F238E27FC236}">
              <a16:creationId xmlns:a16="http://schemas.microsoft.com/office/drawing/2014/main" id="{00000000-0008-0000-0E00-000055030000}"/>
            </a:ext>
          </a:extLst>
        </xdr:cNvPr>
        <xdr:cNvSpPr txBox="1"/>
      </xdr:nvSpPr>
      <xdr:spPr>
        <a:xfrm>
          <a:off x="17001567" y="173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36085</xdr:rowOff>
    </xdr:from>
    <xdr:ext cx="469744" cy="259045"/>
    <xdr:sp macro="" textlink="">
      <xdr:nvSpPr>
        <xdr:cNvPr id="854" name="n_4mainValue【公民館】&#10;一人当たり面積">
          <a:extLst>
            <a:ext uri="{FF2B5EF4-FFF2-40B4-BE49-F238E27FC236}">
              <a16:creationId xmlns:a16="http://schemas.microsoft.com/office/drawing/2014/main" id="{00000000-0008-0000-0E00-000056030000}"/>
            </a:ext>
          </a:extLst>
        </xdr:cNvPr>
        <xdr:cNvSpPr txBox="1"/>
      </xdr:nvSpPr>
      <xdr:spPr>
        <a:xfrm>
          <a:off x="16226867" y="1730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0000000-0008-0000-0E00-000058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ほとんどの類型において有形固定資産減価償却率は全国平均、愛知県平均を下回っているものの、公営住宅については、昭和期に建設された建物が多くあるため高くなっている。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令和３～５年度にかけて老朽化した公営住宅の一つを建替え予定であり、引き続き長寿命化、立替等に取り組んでいくとともに、一人当たり面積の増加も見込んでいる。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また、橋りょう・トンネルについては、大型事業（橋りょう２箇所）の供用開始により有形固定資産減価償却率が低下した。</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190,143
182,405
86.05
105,479,358
100,022,118
4,421,088
43,260,139
19,458,938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7734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154305</xdr:rowOff>
    </xdr:from>
    <xdr:to>
      <xdr:col>24</xdr:col>
      <xdr:colOff>62865</xdr:colOff>
      <xdr:row>41</xdr:row>
      <xdr:rowOff>99060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086225" y="5854065"/>
          <a:ext cx="0" cy="1118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102887</xdr:rowOff>
    </xdr:from>
    <xdr:ext cx="405111"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12496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99060</xdr:rowOff>
    </xdr:from>
    <xdr:to>
      <xdr:col>24</xdr:col>
      <xdr:colOff>152400</xdr:colOff>
      <xdr:row>41</xdr:row>
      <xdr:rowOff>99060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020820" y="697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100982</xdr:rowOff>
    </xdr:from>
    <xdr:ext cx="405111"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12496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154305</xdr:rowOff>
    </xdr:from>
    <xdr:to>
      <xdr:col>24</xdr:col>
      <xdr:colOff>152400</xdr:colOff>
      <xdr:row>34</xdr:row>
      <xdr:rowOff>154305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58540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78122</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124960" y="644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99695</xdr:rowOff>
    </xdr:from>
    <xdr:to>
      <xdr:col>24</xdr:col>
      <xdr:colOff>114300</xdr:colOff>
      <xdr:row>39</xdr:row>
      <xdr:rowOff>29845</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036060" y="6470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46355</xdr:rowOff>
    </xdr:from>
    <xdr:to>
      <xdr:col>20</xdr:col>
      <xdr:colOff>38100</xdr:colOff>
      <xdr:row>38</xdr:row>
      <xdr:rowOff>147955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312160" y="64166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139082</xdr:rowOff>
    </xdr:from>
    <xdr:ext cx="405111" cy="259045"/>
    <xdr:sp macro="" textlink="">
      <xdr:nvSpPr>
        <xdr:cNvPr id="64" name="n_1aveValue【図書館】&#10;有形固定資産減価償却率">
          <a:extLst>
            <a:ext uri="{FF2B5EF4-FFF2-40B4-BE49-F238E27FC236}">
              <a16:creationId xmlns:a16="http://schemas.microsoft.com/office/drawing/2014/main" id="{00000000-0008-0000-0F00-000040000000}"/>
            </a:ext>
          </a:extLst>
        </xdr:cNvPr>
        <xdr:cNvSpPr txBox="1"/>
      </xdr:nvSpPr>
      <xdr:spPr>
        <a:xfrm>
          <a:off x="317056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4445</xdr:rowOff>
    </xdr:from>
    <xdr:to>
      <xdr:col>15</xdr:col>
      <xdr:colOff>101600</xdr:colOff>
      <xdr:row>38</xdr:row>
      <xdr:rowOff>106045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5146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97172</xdr:rowOff>
    </xdr:from>
    <xdr:ext cx="405111" cy="259045"/>
    <xdr:sp macro="" textlink="">
      <xdr:nvSpPr>
        <xdr:cNvPr id="66" name="n_2aveValue【図書館】&#10;有形固定資産減価償却率">
          <a:extLst>
            <a:ext uri="{FF2B5EF4-FFF2-40B4-BE49-F238E27FC236}">
              <a16:creationId xmlns:a16="http://schemas.microsoft.com/office/drawing/2014/main" id="{00000000-0008-0000-0F00-000042000000}"/>
            </a:ext>
          </a:extLst>
        </xdr:cNvPr>
        <xdr:cNvSpPr txBox="1"/>
      </xdr:nvSpPr>
      <xdr:spPr>
        <a:xfrm>
          <a:off x="238570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149225</xdr:rowOff>
    </xdr:from>
    <xdr:to>
      <xdr:col>10</xdr:col>
      <xdr:colOff>165100</xdr:colOff>
      <xdr:row>38</xdr:row>
      <xdr:rowOff>79375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39900" y="6351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70502</xdr:rowOff>
    </xdr:from>
    <xdr:ext cx="405111" cy="259045"/>
    <xdr:sp macro="" textlink="">
      <xdr:nvSpPr>
        <xdr:cNvPr id="68" name="n_3aveValue【図書館】&#10;有形固定資産減価償却率">
          <a:extLst>
            <a:ext uri="{FF2B5EF4-FFF2-40B4-BE49-F238E27FC236}">
              <a16:creationId xmlns:a16="http://schemas.microsoft.com/office/drawing/2014/main" id="{00000000-0008-0000-0F00-000044000000}"/>
            </a:ext>
          </a:extLst>
        </xdr:cNvPr>
        <xdr:cNvSpPr txBox="1"/>
      </xdr:nvSpPr>
      <xdr:spPr>
        <a:xfrm>
          <a:off x="161100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168275</xdr:rowOff>
    </xdr:from>
    <xdr:to>
      <xdr:col>6</xdr:col>
      <xdr:colOff>38100</xdr:colOff>
      <xdr:row>38</xdr:row>
      <xdr:rowOff>98425</xdr:rowOff>
    </xdr:to>
    <xdr:sp macro="" textlink="">
      <xdr:nvSpPr>
        <xdr:cNvPr id="69" name="フローチャート: 判断 68">
          <a:extLst>
            <a:ext uri="{FF2B5EF4-FFF2-40B4-BE49-F238E27FC236}">
              <a16:creationId xmlns:a16="http://schemas.microsoft.com/office/drawing/2014/main" id="{00000000-0008-0000-0F00-000045000000}"/>
            </a:ext>
          </a:extLst>
        </xdr:cNvPr>
        <xdr:cNvSpPr/>
      </xdr:nvSpPr>
      <xdr:spPr>
        <a:xfrm>
          <a:off x="965200" y="63709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38</xdr:row>
      <xdr:rowOff>89552</xdr:rowOff>
    </xdr:from>
    <xdr:ext cx="405111" cy="259045"/>
    <xdr:sp macro="" textlink="">
      <xdr:nvSpPr>
        <xdr:cNvPr id="70" name="n_4aveValue【図書館】&#10;有形固定資産減価償却率">
          <a:extLst>
            <a:ext uri="{FF2B5EF4-FFF2-40B4-BE49-F238E27FC236}">
              <a16:creationId xmlns:a16="http://schemas.microsoft.com/office/drawing/2014/main" id="{00000000-0008-0000-0F00-000046000000}"/>
            </a:ext>
          </a:extLst>
        </xdr:cNvPr>
        <xdr:cNvSpPr txBox="1"/>
      </xdr:nvSpPr>
      <xdr:spPr>
        <a:xfrm>
          <a:off x="83630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F00-00004A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0000000-0008-0000-0F00-00004B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103505</xdr:rowOff>
    </xdr:from>
    <xdr:to>
      <xdr:col>24</xdr:col>
      <xdr:colOff>114300</xdr:colOff>
      <xdr:row>35</xdr:row>
      <xdr:rowOff>33655</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4036060" y="5803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56532</xdr:rowOff>
    </xdr:from>
    <xdr:ext cx="405111" cy="259045"/>
    <xdr:sp macro="" textlink="">
      <xdr:nvSpPr>
        <xdr:cNvPr id="77" name="【図書館】&#10;有形固定資産減価償却率該当値テキスト">
          <a:extLst>
            <a:ext uri="{FF2B5EF4-FFF2-40B4-BE49-F238E27FC236}">
              <a16:creationId xmlns:a16="http://schemas.microsoft.com/office/drawing/2014/main" id="{00000000-0008-0000-0F00-00004D000000}"/>
            </a:ext>
          </a:extLst>
        </xdr:cNvPr>
        <xdr:cNvSpPr txBox="1"/>
      </xdr:nvSpPr>
      <xdr:spPr>
        <a:xfrm>
          <a:off x="4124960" y="5756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38735</xdr:rowOff>
    </xdr:from>
    <xdr:to>
      <xdr:col>20</xdr:col>
      <xdr:colOff>38100</xdr:colOff>
      <xdr:row>34</xdr:row>
      <xdr:rowOff>140335</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3312160" y="57384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89535</xdr:rowOff>
    </xdr:from>
    <xdr:to>
      <xdr:col>24</xdr:col>
      <xdr:colOff>63500</xdr:colOff>
      <xdr:row>34</xdr:row>
      <xdr:rowOff>154305</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3355340" y="5789295"/>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143510</xdr:rowOff>
    </xdr:from>
    <xdr:to>
      <xdr:col>15</xdr:col>
      <xdr:colOff>101600</xdr:colOff>
      <xdr:row>34</xdr:row>
      <xdr:rowOff>73660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2514600" y="5675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22860</xdr:rowOff>
    </xdr:from>
    <xdr:to>
      <xdr:col>19</xdr:col>
      <xdr:colOff>177800</xdr:colOff>
      <xdr:row>34</xdr:row>
      <xdr:rowOff>89535</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565400" y="5722620"/>
          <a:ext cx="78994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76835</xdr:rowOff>
    </xdr:from>
    <xdr:to>
      <xdr:col>10</xdr:col>
      <xdr:colOff>165100</xdr:colOff>
      <xdr:row>34</xdr:row>
      <xdr:rowOff>6985</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739900" y="5608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127635</xdr:rowOff>
    </xdr:from>
    <xdr:to>
      <xdr:col>15</xdr:col>
      <xdr:colOff>50800</xdr:colOff>
      <xdr:row>34</xdr:row>
      <xdr:rowOff>22860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790700" y="5659755"/>
          <a:ext cx="7747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137795</xdr:rowOff>
    </xdr:from>
    <xdr:to>
      <xdr:col>6</xdr:col>
      <xdr:colOff>38100</xdr:colOff>
      <xdr:row>36</xdr:row>
      <xdr:rowOff>67945</xdr:rowOff>
    </xdr:to>
    <xdr:sp macro="" textlink="">
      <xdr:nvSpPr>
        <xdr:cNvPr id="84" name="楕円 83">
          <a:extLst>
            <a:ext uri="{FF2B5EF4-FFF2-40B4-BE49-F238E27FC236}">
              <a16:creationId xmlns:a16="http://schemas.microsoft.com/office/drawing/2014/main" id="{00000000-0008-0000-0F00-000054000000}"/>
            </a:ext>
          </a:extLst>
        </xdr:cNvPr>
        <xdr:cNvSpPr/>
      </xdr:nvSpPr>
      <xdr:spPr>
        <a:xfrm>
          <a:off x="965200" y="60051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127635</xdr:rowOff>
    </xdr:from>
    <xdr:to>
      <xdr:col>10</xdr:col>
      <xdr:colOff>114300</xdr:colOff>
      <xdr:row>36</xdr:row>
      <xdr:rowOff>17145</xdr:rowOff>
    </xdr:to>
    <xdr:cxnSp macro="">
      <xdr:nvCxnSpPr>
        <xdr:cNvPr id="85" name="直線コネクタ 84">
          <a:extLst>
            <a:ext uri="{FF2B5EF4-FFF2-40B4-BE49-F238E27FC236}">
              <a16:creationId xmlns:a16="http://schemas.microsoft.com/office/drawing/2014/main" id="{00000000-0008-0000-0F00-000055000000}"/>
            </a:ext>
          </a:extLst>
        </xdr:cNvPr>
        <xdr:cNvCxnSpPr/>
      </xdr:nvCxnSpPr>
      <xdr:spPr>
        <a:xfrm flipV="1">
          <a:off x="1008380" y="5659755"/>
          <a:ext cx="78232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156862</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170564" y="552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90187</xdr:rowOff>
    </xdr:from>
    <xdr:ext cx="340478"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418021" y="5454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23512</xdr:rowOff>
    </xdr:from>
    <xdr:ext cx="340478"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643321" y="53879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84472</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F00-000059000000}"/>
            </a:ext>
          </a:extLst>
        </xdr:cNvPr>
        <xdr:cNvSpPr txBox="1"/>
      </xdr:nvSpPr>
      <xdr:spPr>
        <a:xfrm>
          <a:off x="83630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152400</xdr:rowOff>
    </xdr:from>
    <xdr:to>
      <xdr:col>54</xdr:col>
      <xdr:colOff>189865</xdr:colOff>
      <xdr:row>41</xdr:row>
      <xdr:rowOff>152400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9219565" y="601980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156227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92583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9154160" y="7025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99077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9258300" y="579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152400</xdr:rowOff>
    </xdr:from>
    <xdr:to>
      <xdr:col>55</xdr:col>
      <xdr:colOff>88900</xdr:colOff>
      <xdr:row>35</xdr:row>
      <xdr:rowOff>152400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154160" y="6019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156227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9258300" y="635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xdr:rowOff>
    </xdr:from>
    <xdr:to>
      <xdr:col>55</xdr:col>
      <xdr:colOff>50800</xdr:colOff>
      <xdr:row>38</xdr:row>
      <xdr:rowOff>107950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192260" y="637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xdr:rowOff>
    </xdr:from>
    <xdr:to>
      <xdr:col>50</xdr:col>
      <xdr:colOff>165100</xdr:colOff>
      <xdr:row>38</xdr:row>
      <xdr:rowOff>107950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445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99077</xdr:rowOff>
    </xdr:from>
    <xdr:ext cx="469744" cy="259045"/>
    <xdr:sp macro="" textlink="">
      <xdr:nvSpPr>
        <xdr:cNvPr id="121" name="n_1aveValue【図書館】&#10;一人当たり面積">
          <a:extLst>
            <a:ext uri="{FF2B5EF4-FFF2-40B4-BE49-F238E27FC236}">
              <a16:creationId xmlns:a16="http://schemas.microsoft.com/office/drawing/2014/main" id="{00000000-0008-0000-0F00-000079000000}"/>
            </a:ext>
          </a:extLst>
        </xdr:cNvPr>
        <xdr:cNvSpPr txBox="1"/>
      </xdr:nvSpPr>
      <xdr:spPr>
        <a:xfrm>
          <a:off x="8271587" y="646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xdr:rowOff>
    </xdr:from>
    <xdr:to>
      <xdr:col>46</xdr:col>
      <xdr:colOff>38100</xdr:colOff>
      <xdr:row>38</xdr:row>
      <xdr:rowOff>107950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670800" y="637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99077</xdr:rowOff>
    </xdr:from>
    <xdr:ext cx="469744" cy="259045"/>
    <xdr:sp macro="" textlink="">
      <xdr:nvSpPr>
        <xdr:cNvPr id="123" name="n_2aveValue【図書館】&#10;一人当たり面積">
          <a:extLst>
            <a:ext uri="{FF2B5EF4-FFF2-40B4-BE49-F238E27FC236}">
              <a16:creationId xmlns:a16="http://schemas.microsoft.com/office/drawing/2014/main" id="{00000000-0008-0000-0F00-00007B000000}"/>
            </a:ext>
          </a:extLst>
        </xdr:cNvPr>
        <xdr:cNvSpPr txBox="1"/>
      </xdr:nvSpPr>
      <xdr:spPr>
        <a:xfrm>
          <a:off x="7509587" y="646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25400</xdr:rowOff>
    </xdr:from>
    <xdr:to>
      <xdr:col>41</xdr:col>
      <xdr:colOff>101600</xdr:colOff>
      <xdr:row>38</xdr:row>
      <xdr:rowOff>127000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87324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118127</xdr:rowOff>
    </xdr:from>
    <xdr:ext cx="469744" cy="259045"/>
    <xdr:sp macro="" textlink="">
      <xdr:nvSpPr>
        <xdr:cNvPr id="125" name="n_3aveValue【図書館】&#10;一人当たり面積">
          <a:extLst>
            <a:ext uri="{FF2B5EF4-FFF2-40B4-BE49-F238E27FC236}">
              <a16:creationId xmlns:a16="http://schemas.microsoft.com/office/drawing/2014/main" id="{00000000-0008-0000-0F00-00007D000000}"/>
            </a:ext>
          </a:extLst>
        </xdr:cNvPr>
        <xdr:cNvSpPr txBox="1"/>
      </xdr:nvSpPr>
      <xdr:spPr>
        <a:xfrm>
          <a:off x="671202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158750</xdr:rowOff>
    </xdr:from>
    <xdr:to>
      <xdr:col>36</xdr:col>
      <xdr:colOff>165100</xdr:colOff>
      <xdr:row>38</xdr:row>
      <xdr:rowOff>88900</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6098540" y="6361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80027</xdr:rowOff>
    </xdr:from>
    <xdr:ext cx="469744" cy="259045"/>
    <xdr:sp macro="" textlink="">
      <xdr:nvSpPr>
        <xdr:cNvPr id="127" name="n_4aveValue【図書館】&#10;一人当たり面積">
          <a:extLst>
            <a:ext uri="{FF2B5EF4-FFF2-40B4-BE49-F238E27FC236}">
              <a16:creationId xmlns:a16="http://schemas.microsoft.com/office/drawing/2014/main" id="{00000000-0008-0000-0F00-00007F000000}"/>
            </a:ext>
          </a:extLst>
        </xdr:cNvPr>
        <xdr:cNvSpPr txBox="1"/>
      </xdr:nvSpPr>
      <xdr:spPr>
        <a:xfrm>
          <a:off x="59373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192260" y="632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143527</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F00-000086000000}"/>
            </a:ext>
          </a:extLst>
        </xdr:cNvPr>
        <xdr:cNvSpPr txBox="1"/>
      </xdr:nvSpPr>
      <xdr:spPr>
        <a:xfrm>
          <a:off x="9258300"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120650</xdr:rowOff>
    </xdr:from>
    <xdr:to>
      <xdr:col>50</xdr:col>
      <xdr:colOff>165100</xdr:colOff>
      <xdr:row>38</xdr:row>
      <xdr:rowOff>50800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445500" y="632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0</xdr:rowOff>
    </xdr:from>
    <xdr:to>
      <xdr:col>55</xdr:col>
      <xdr:colOff>0</xdr:colOff>
      <xdr:row>38</xdr:row>
      <xdr:rowOff>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496300" y="63703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670800" y="632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0</xdr:rowOff>
    </xdr:from>
    <xdr:to>
      <xdr:col>50</xdr:col>
      <xdr:colOff>114300</xdr:colOff>
      <xdr:row>38</xdr:row>
      <xdr:rowOff>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713980" y="63703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139700</xdr:rowOff>
    </xdr:from>
    <xdr:to>
      <xdr:col>41</xdr:col>
      <xdr:colOff>101600</xdr:colOff>
      <xdr:row>38</xdr:row>
      <xdr:rowOff>69850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873240" y="6342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0</xdr:rowOff>
    </xdr:from>
    <xdr:to>
      <xdr:col>45</xdr:col>
      <xdr:colOff>177800</xdr:colOff>
      <xdr:row>38</xdr:row>
      <xdr:rowOff>19050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24040" y="637032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25400</xdr:rowOff>
    </xdr:from>
    <xdr:to>
      <xdr:col>36</xdr:col>
      <xdr:colOff>165100</xdr:colOff>
      <xdr:row>34</xdr:row>
      <xdr:rowOff>127000</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609854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76200</xdr:rowOff>
    </xdr:from>
    <xdr:to>
      <xdr:col>41</xdr:col>
      <xdr:colOff>50800</xdr:colOff>
      <xdr:row>38</xdr:row>
      <xdr:rowOff>19050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6149340" y="5775960"/>
          <a:ext cx="774700" cy="6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827158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750958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67120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143527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5937327" y="55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086225" y="94869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124960"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020820" y="948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124960" y="9851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03606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312160" y="1002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76852</xdr:rowOff>
    </xdr:from>
    <xdr:ext cx="405111" cy="259045"/>
    <xdr:sp macro="" textlink="">
      <xdr:nvSpPr>
        <xdr:cNvPr id="179" name="n_1aveValue【体育館・プール】&#10;有形固定資産減価償却率">
          <a:extLst>
            <a:ext uri="{FF2B5EF4-FFF2-40B4-BE49-F238E27FC236}">
              <a16:creationId xmlns:a16="http://schemas.microsoft.com/office/drawing/2014/main" id="{00000000-0008-0000-0F00-0000B3000000}"/>
            </a:ext>
          </a:extLst>
        </xdr:cNvPr>
        <xdr:cNvSpPr txBox="1"/>
      </xdr:nvSpPr>
      <xdr:spPr>
        <a:xfrm>
          <a:off x="317056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514600" y="9998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53992</xdr:rowOff>
    </xdr:from>
    <xdr:ext cx="405111" cy="259045"/>
    <xdr:sp macro="" textlink="">
      <xdr:nvSpPr>
        <xdr:cNvPr id="181" name="n_2aveValue【体育館・プール】&#10;有形固定資産減価償却率">
          <a:extLst>
            <a:ext uri="{FF2B5EF4-FFF2-40B4-BE49-F238E27FC236}">
              <a16:creationId xmlns:a16="http://schemas.microsoft.com/office/drawing/2014/main" id="{00000000-0008-0000-0F00-0000B5000000}"/>
            </a:ext>
          </a:extLst>
        </xdr:cNvPr>
        <xdr:cNvSpPr txBox="1"/>
      </xdr:nvSpPr>
      <xdr:spPr>
        <a:xfrm>
          <a:off x="238570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65405</xdr:rowOff>
    </xdr:from>
    <xdr:to>
      <xdr:col>10</xdr:col>
      <xdr:colOff>165100</xdr:colOff>
      <xdr:row>59</xdr:row>
      <xdr:rowOff>167005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7399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12082</xdr:rowOff>
    </xdr:from>
    <xdr:ext cx="405111" cy="259045"/>
    <xdr:sp macro="" textlink="">
      <xdr:nvSpPr>
        <xdr:cNvPr id="183" name="n_3ave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161100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55880</xdr:rowOff>
    </xdr:from>
    <xdr:to>
      <xdr:col>6</xdr:col>
      <xdr:colOff>38100</xdr:colOff>
      <xdr:row>59</xdr:row>
      <xdr:rowOff>157480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965200" y="9946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2557</xdr:rowOff>
    </xdr:from>
    <xdr:ext cx="405111" cy="259045"/>
    <xdr:sp macro="" textlink="">
      <xdr:nvSpPr>
        <xdr:cNvPr id="185" name="n_4ave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83630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48260</xdr:rowOff>
    </xdr:from>
    <xdr:to>
      <xdr:col>24</xdr:col>
      <xdr:colOff>114300</xdr:colOff>
      <xdr:row>60</xdr:row>
      <xdr:rowOff>149860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403606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26687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F00-0000C0000000}"/>
            </a:ext>
          </a:extLst>
        </xdr:cNvPr>
        <xdr:cNvSpPr txBox="1"/>
      </xdr:nvSpPr>
      <xdr:spPr>
        <a:xfrm>
          <a:off x="4124960"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3312160" y="10156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99060</xdr:rowOff>
    </xdr:from>
    <xdr:to>
      <xdr:col>24</xdr:col>
      <xdr:colOff>63500</xdr:colOff>
      <xdr:row>60</xdr:row>
      <xdr:rowOff>148590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flipV="1">
          <a:off x="3355340" y="10157460"/>
          <a:ext cx="7315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25146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60</xdr:row>
      <xdr:rowOff>148590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565400" y="1017270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27305</xdr:rowOff>
    </xdr:from>
    <xdr:to>
      <xdr:col>10</xdr:col>
      <xdr:colOff>165100</xdr:colOff>
      <xdr:row>60</xdr:row>
      <xdr:rowOff>128905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7399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78105</xdr:rowOff>
    </xdr:from>
    <xdr:to>
      <xdr:col>15</xdr:col>
      <xdr:colOff>50800</xdr:colOff>
      <xdr:row>60</xdr:row>
      <xdr:rowOff>114300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790700" y="1013650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116840</xdr:rowOff>
    </xdr:from>
    <xdr:to>
      <xdr:col>6</xdr:col>
      <xdr:colOff>38100</xdr:colOff>
      <xdr:row>61</xdr:row>
      <xdr:rowOff>46990</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965200" y="10175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78105</xdr:rowOff>
    </xdr:from>
    <xdr:to>
      <xdr:col>10</xdr:col>
      <xdr:colOff>114300</xdr:colOff>
      <xdr:row>60</xdr:row>
      <xdr:rowOff>167640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flipV="1">
          <a:off x="1008380" y="10136505"/>
          <a:ext cx="78232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17056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38570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120032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61100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38117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83630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F00-0000E1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144018</xdr:rowOff>
    </xdr:from>
    <xdr:to>
      <xdr:col>54</xdr:col>
      <xdr:colOff>189865</xdr:colOff>
      <xdr:row>63</xdr:row>
      <xdr:rowOff>139446</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flipV="1">
          <a:off x="9219565" y="969949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F00-0000E3000000}"/>
            </a:ext>
          </a:extLst>
        </xdr:cNvPr>
        <xdr:cNvSpPr txBox="1"/>
      </xdr:nvSpPr>
      <xdr:spPr>
        <a:xfrm>
          <a:off x="9258300" y="1070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9154160" y="10700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90695</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F00-0000E5000000}"/>
            </a:ext>
          </a:extLst>
        </xdr:cNvPr>
        <xdr:cNvSpPr txBox="1"/>
      </xdr:nvSpPr>
      <xdr:spPr>
        <a:xfrm>
          <a:off x="92583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144018</xdr:rowOff>
    </xdr:from>
    <xdr:to>
      <xdr:col>55</xdr:col>
      <xdr:colOff>88900</xdr:colOff>
      <xdr:row>57</xdr:row>
      <xdr:rowOff>144018</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9154160" y="96994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8653</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F00-0000E7000000}"/>
            </a:ext>
          </a:extLst>
        </xdr:cNvPr>
        <xdr:cNvSpPr txBox="1"/>
      </xdr:nvSpPr>
      <xdr:spPr>
        <a:xfrm>
          <a:off x="9258300" y="9899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157226</xdr:rowOff>
    </xdr:from>
    <xdr:to>
      <xdr:col>55</xdr:col>
      <xdr:colOff>50800</xdr:colOff>
      <xdr:row>60</xdr:row>
      <xdr:rowOff>87376</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192260" y="100479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93218</xdr:rowOff>
    </xdr:from>
    <xdr:to>
      <xdr:col>50</xdr:col>
      <xdr:colOff>165100</xdr:colOff>
      <xdr:row>60</xdr:row>
      <xdr:rowOff>23368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445500" y="9983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39895</xdr:rowOff>
    </xdr:from>
    <xdr:ext cx="469744" cy="259045"/>
    <xdr:sp macro="" textlink="">
      <xdr:nvSpPr>
        <xdr:cNvPr id="234" name="n_1aveValue【体育館・プール】&#10;一人当たり面積">
          <a:extLst>
            <a:ext uri="{FF2B5EF4-FFF2-40B4-BE49-F238E27FC236}">
              <a16:creationId xmlns:a16="http://schemas.microsoft.com/office/drawing/2014/main" id="{00000000-0008-0000-0F00-0000EA000000}"/>
            </a:ext>
          </a:extLst>
        </xdr:cNvPr>
        <xdr:cNvSpPr txBox="1"/>
      </xdr:nvSpPr>
      <xdr:spPr>
        <a:xfrm>
          <a:off x="8271587" y="976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102362</xdr:rowOff>
    </xdr:from>
    <xdr:to>
      <xdr:col>46</xdr:col>
      <xdr:colOff>38100</xdr:colOff>
      <xdr:row>60</xdr:row>
      <xdr:rowOff>32512</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7670800" y="99931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49039</xdr:rowOff>
    </xdr:from>
    <xdr:ext cx="469744" cy="259045"/>
    <xdr:sp macro="" textlink="">
      <xdr:nvSpPr>
        <xdr:cNvPr id="236" name="n_2aveValue【体育館・プール】&#10;一人当たり面積">
          <a:extLst>
            <a:ext uri="{FF2B5EF4-FFF2-40B4-BE49-F238E27FC236}">
              <a16:creationId xmlns:a16="http://schemas.microsoft.com/office/drawing/2014/main" id="{00000000-0008-0000-0F00-0000EC000000}"/>
            </a:ext>
          </a:extLst>
        </xdr:cNvPr>
        <xdr:cNvSpPr txBox="1"/>
      </xdr:nvSpPr>
      <xdr:spPr>
        <a:xfrm>
          <a:off x="7509587" y="977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102362</xdr:rowOff>
    </xdr:from>
    <xdr:to>
      <xdr:col>41</xdr:col>
      <xdr:colOff>101600</xdr:colOff>
      <xdr:row>60</xdr:row>
      <xdr:rowOff>32512</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6873240" y="9993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58</xdr:row>
      <xdr:rowOff>49039</xdr:rowOff>
    </xdr:from>
    <xdr:ext cx="469744" cy="259045"/>
    <xdr:sp macro="" textlink="">
      <xdr:nvSpPr>
        <xdr:cNvPr id="238" name="n_3aveValue【体育館・プール】&#10;一人当たり面積">
          <a:extLst>
            <a:ext uri="{FF2B5EF4-FFF2-40B4-BE49-F238E27FC236}">
              <a16:creationId xmlns:a16="http://schemas.microsoft.com/office/drawing/2014/main" id="{00000000-0008-0000-0F00-0000EE000000}"/>
            </a:ext>
          </a:extLst>
        </xdr:cNvPr>
        <xdr:cNvSpPr txBox="1"/>
      </xdr:nvSpPr>
      <xdr:spPr>
        <a:xfrm>
          <a:off x="6712027" y="977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120650</xdr:rowOff>
    </xdr:from>
    <xdr:to>
      <xdr:col>36</xdr:col>
      <xdr:colOff>165100</xdr:colOff>
      <xdr:row>60</xdr:row>
      <xdr:rowOff>50800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609854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41927</xdr:rowOff>
    </xdr:from>
    <xdr:ext cx="469744" cy="259045"/>
    <xdr:sp macro="" textlink="">
      <xdr:nvSpPr>
        <xdr:cNvPr id="240" name="n_4aveValue【体育館・プール】&#10;一人当たり面積">
          <a:extLst>
            <a:ext uri="{FF2B5EF4-FFF2-40B4-BE49-F238E27FC236}">
              <a16:creationId xmlns:a16="http://schemas.microsoft.com/office/drawing/2014/main" id="{00000000-0008-0000-0F00-0000F0000000}"/>
            </a:ext>
          </a:extLst>
        </xdr:cNvPr>
        <xdr:cNvSpPr txBox="1"/>
      </xdr:nvSpPr>
      <xdr:spPr>
        <a:xfrm>
          <a:off x="593732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54356</xdr:rowOff>
    </xdr:from>
    <xdr:to>
      <xdr:col>55</xdr:col>
      <xdr:colOff>50800</xdr:colOff>
      <xdr:row>60</xdr:row>
      <xdr:rowOff>155956</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192260" y="101127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32783</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9258300" y="1009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54356</xdr:rowOff>
    </xdr:from>
    <xdr:to>
      <xdr:col>50</xdr:col>
      <xdr:colOff>165100</xdr:colOff>
      <xdr:row>60</xdr:row>
      <xdr:rowOff>155956</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445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105156</xdr:rowOff>
    </xdr:from>
    <xdr:to>
      <xdr:col>55</xdr:col>
      <xdr:colOff>0</xdr:colOff>
      <xdr:row>60</xdr:row>
      <xdr:rowOff>105156</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8496300" y="1016355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49784</xdr:rowOff>
    </xdr:from>
    <xdr:to>
      <xdr:col>46</xdr:col>
      <xdr:colOff>38100</xdr:colOff>
      <xdr:row>60</xdr:row>
      <xdr:rowOff>151384</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670800" y="101081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100584</xdr:rowOff>
    </xdr:from>
    <xdr:to>
      <xdr:col>50</xdr:col>
      <xdr:colOff>114300</xdr:colOff>
      <xdr:row>60</xdr:row>
      <xdr:rowOff>105156</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713980" y="10158984"/>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45212</xdr:rowOff>
    </xdr:from>
    <xdr:to>
      <xdr:col>41</xdr:col>
      <xdr:colOff>101600</xdr:colOff>
      <xdr:row>60</xdr:row>
      <xdr:rowOff>146812</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87324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96012</xdr:rowOff>
    </xdr:from>
    <xdr:to>
      <xdr:col>45</xdr:col>
      <xdr:colOff>177800</xdr:colOff>
      <xdr:row>60</xdr:row>
      <xdr:rowOff>100584</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6924040" y="10154412"/>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74930</xdr:rowOff>
    </xdr:from>
    <xdr:to>
      <xdr:col>36</xdr:col>
      <xdr:colOff>165100</xdr:colOff>
      <xdr:row>60</xdr:row>
      <xdr:rowOff>5080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098540" y="9965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125730</xdr:rowOff>
    </xdr:from>
    <xdr:to>
      <xdr:col>41</xdr:col>
      <xdr:colOff>50800</xdr:colOff>
      <xdr:row>60</xdr:row>
      <xdr:rowOff>96012</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149340" y="10016490"/>
          <a:ext cx="7747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147083</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F00-000000010000}"/>
            </a:ext>
          </a:extLst>
        </xdr:cNvPr>
        <xdr:cNvSpPr txBox="1"/>
      </xdr:nvSpPr>
      <xdr:spPr>
        <a:xfrm>
          <a:off x="8271587" y="1020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142511</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F00-000001010000}"/>
            </a:ext>
          </a:extLst>
        </xdr:cNvPr>
        <xdr:cNvSpPr txBox="1"/>
      </xdr:nvSpPr>
      <xdr:spPr>
        <a:xfrm>
          <a:off x="7509587" y="1020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137939</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F00-000002010000}"/>
            </a:ext>
          </a:extLst>
        </xdr:cNvPr>
        <xdr:cNvSpPr txBox="1"/>
      </xdr:nvSpPr>
      <xdr:spPr>
        <a:xfrm>
          <a:off x="6712027" y="1019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21607</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F00-000003010000}"/>
            </a:ext>
          </a:extLst>
        </xdr:cNvPr>
        <xdr:cNvSpPr txBox="1"/>
      </xdr:nvSpPr>
      <xdr:spPr>
        <a:xfrm>
          <a:off x="5937327"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108313</xdr:rowOff>
    </xdr:from>
    <xdr:to>
      <xdr:col>24</xdr:col>
      <xdr:colOff>62865</xdr:colOff>
      <xdr:row>86</xdr:row>
      <xdr:rowOff>54429</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086225" y="1301659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58256</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124960"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54429</xdr:rowOff>
    </xdr:from>
    <xdr:to>
      <xdr:col>24</xdr:col>
      <xdr:colOff>152400</xdr:colOff>
      <xdr:row>86</xdr:row>
      <xdr:rowOff>54429</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020820" y="144714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54990</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124960" y="1279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020820" y="13016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153869</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124960" y="13397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130992</xdr:rowOff>
    </xdr:from>
    <xdr:to>
      <xdr:col>24</xdr:col>
      <xdr:colOff>114300</xdr:colOff>
      <xdr:row>81</xdr:row>
      <xdr:rowOff>61142</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036060" y="135421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55880</xdr:rowOff>
    </xdr:from>
    <xdr:to>
      <xdr:col>20</xdr:col>
      <xdr:colOff>38100</xdr:colOff>
      <xdr:row>80</xdr:row>
      <xdr:rowOff>157480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312160" y="13467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2557</xdr:rowOff>
    </xdr:from>
    <xdr:ext cx="405111" cy="259045"/>
    <xdr:sp macro="" textlink="">
      <xdr:nvSpPr>
        <xdr:cNvPr id="294" name="n_1aveValue【福祉施設】&#10;有形固定資産減価償却率">
          <a:extLst>
            <a:ext uri="{FF2B5EF4-FFF2-40B4-BE49-F238E27FC236}">
              <a16:creationId xmlns:a16="http://schemas.microsoft.com/office/drawing/2014/main" id="{00000000-0008-0000-0F00-000026010000}"/>
            </a:ext>
          </a:extLst>
        </xdr:cNvPr>
        <xdr:cNvSpPr txBox="1"/>
      </xdr:nvSpPr>
      <xdr:spPr>
        <a:xfrm>
          <a:off x="3170564" y="1324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33020</xdr:rowOff>
    </xdr:from>
    <xdr:to>
      <xdr:col>15</xdr:col>
      <xdr:colOff>101600</xdr:colOff>
      <xdr:row>80</xdr:row>
      <xdr:rowOff>134620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25146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78</xdr:row>
      <xdr:rowOff>151147</xdr:rowOff>
    </xdr:from>
    <xdr:ext cx="405111" cy="259045"/>
    <xdr:sp macro="" textlink="">
      <xdr:nvSpPr>
        <xdr:cNvPr id="296" name="n_2aveValue【福祉施設】&#10;有形固定資産減価償却率">
          <a:extLst>
            <a:ext uri="{FF2B5EF4-FFF2-40B4-BE49-F238E27FC236}">
              <a16:creationId xmlns:a16="http://schemas.microsoft.com/office/drawing/2014/main" id="{00000000-0008-0000-0F00-000028010000}"/>
            </a:ext>
          </a:extLst>
        </xdr:cNvPr>
        <xdr:cNvSpPr txBox="1"/>
      </xdr:nvSpPr>
      <xdr:spPr>
        <a:xfrm>
          <a:off x="2385704" y="1322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155484</xdr:rowOff>
    </xdr:from>
    <xdr:to>
      <xdr:col>10</xdr:col>
      <xdr:colOff>165100</xdr:colOff>
      <xdr:row>80</xdr:row>
      <xdr:rowOff>85634</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739900" y="133990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78</xdr:row>
      <xdr:rowOff>102161</xdr:rowOff>
    </xdr:from>
    <xdr:ext cx="405111" cy="259045"/>
    <xdr:sp macro="" textlink="">
      <xdr:nvSpPr>
        <xdr:cNvPr id="298" name="n_3aveValue【福祉施設】&#10;有形固定資産減価償却率">
          <a:extLst>
            <a:ext uri="{FF2B5EF4-FFF2-40B4-BE49-F238E27FC236}">
              <a16:creationId xmlns:a16="http://schemas.microsoft.com/office/drawing/2014/main" id="{00000000-0008-0000-0F00-00002A010000}"/>
            </a:ext>
          </a:extLst>
        </xdr:cNvPr>
        <xdr:cNvSpPr txBox="1"/>
      </xdr:nvSpPr>
      <xdr:spPr>
        <a:xfrm>
          <a:off x="1611004" y="1317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28121</xdr:rowOff>
    </xdr:from>
    <xdr:to>
      <xdr:col>6</xdr:col>
      <xdr:colOff>38100</xdr:colOff>
      <xdr:row>79</xdr:row>
      <xdr:rowOff>129721</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965200" y="132716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77</xdr:row>
      <xdr:rowOff>146248</xdr:rowOff>
    </xdr:from>
    <xdr:ext cx="405111" cy="259045"/>
    <xdr:sp macro="" textlink="">
      <xdr:nvSpPr>
        <xdr:cNvPr id="300" name="n_4aveValue【福祉施設】&#10;有形固定資産減価償却率">
          <a:extLst>
            <a:ext uri="{FF2B5EF4-FFF2-40B4-BE49-F238E27FC236}">
              <a16:creationId xmlns:a16="http://schemas.microsoft.com/office/drawing/2014/main" id="{00000000-0008-0000-0F00-00002C010000}"/>
            </a:ext>
          </a:extLst>
        </xdr:cNvPr>
        <xdr:cNvSpPr txBox="1"/>
      </xdr:nvSpPr>
      <xdr:spPr>
        <a:xfrm>
          <a:off x="836304" y="13054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111398</xdr:rowOff>
    </xdr:from>
    <xdr:to>
      <xdr:col>24</xdr:col>
      <xdr:colOff>114300</xdr:colOff>
      <xdr:row>83</xdr:row>
      <xdr:rowOff>41548</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4036060" y="138578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89825</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F00-000033010000}"/>
            </a:ext>
          </a:extLst>
        </xdr:cNvPr>
        <xdr:cNvSpPr txBox="1"/>
      </xdr:nvSpPr>
      <xdr:spPr>
        <a:xfrm>
          <a:off x="4124960" y="1383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36286</xdr:rowOff>
    </xdr:from>
    <xdr:to>
      <xdr:col>20</xdr:col>
      <xdr:colOff>38100</xdr:colOff>
      <xdr:row>82</xdr:row>
      <xdr:rowOff>137886</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3312160" y="137827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87086</xdr:rowOff>
    </xdr:from>
    <xdr:to>
      <xdr:col>24</xdr:col>
      <xdr:colOff>63500</xdr:colOff>
      <xdr:row>82</xdr:row>
      <xdr:rowOff>162198</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3355340" y="13833566"/>
          <a:ext cx="73152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109764</xdr:rowOff>
    </xdr:from>
    <xdr:to>
      <xdr:col>15</xdr:col>
      <xdr:colOff>101600</xdr:colOff>
      <xdr:row>82</xdr:row>
      <xdr:rowOff>39914</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2514600" y="13688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160564</xdr:rowOff>
    </xdr:from>
    <xdr:to>
      <xdr:col>19</xdr:col>
      <xdr:colOff>177800</xdr:colOff>
      <xdr:row>82</xdr:row>
      <xdr:rowOff>87086</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565400" y="13739404"/>
          <a:ext cx="789940" cy="9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37919</xdr:rowOff>
    </xdr:from>
    <xdr:to>
      <xdr:col>10</xdr:col>
      <xdr:colOff>165100</xdr:colOff>
      <xdr:row>81</xdr:row>
      <xdr:rowOff>139519</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739900" y="136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88719</xdr:rowOff>
    </xdr:from>
    <xdr:to>
      <xdr:col>15</xdr:col>
      <xdr:colOff>50800</xdr:colOff>
      <xdr:row>81</xdr:row>
      <xdr:rowOff>160564</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790700" y="13667559"/>
          <a:ext cx="7747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95069</xdr:rowOff>
    </xdr:from>
    <xdr:to>
      <xdr:col>6</xdr:col>
      <xdr:colOff>38100</xdr:colOff>
      <xdr:row>81</xdr:row>
      <xdr:rowOff>25219</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965200" y="135062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145869</xdr:rowOff>
    </xdr:from>
    <xdr:to>
      <xdr:col>10</xdr:col>
      <xdr:colOff>114300</xdr:colOff>
      <xdr:row>81</xdr:row>
      <xdr:rowOff>88719</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008380" y="13557069"/>
          <a:ext cx="7823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129013</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170564" y="1387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31041</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385704" y="13777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130646</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611004" y="1370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16346</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836304" y="13595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5826760" y="14622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5405301" y="14484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5826760" y="14066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5405301" y="13924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5826760" y="13506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5405301" y="13368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5826760" y="12946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5405301" y="12807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a:extLst>
            <a:ext uri="{FF2B5EF4-FFF2-40B4-BE49-F238E27FC236}">
              <a16:creationId xmlns:a16="http://schemas.microsoft.com/office/drawing/2014/main" id="{00000000-0008-0000-0F00-00005A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28575</xdr:rowOff>
    </xdr:from>
    <xdr:to>
      <xdr:col>54</xdr:col>
      <xdr:colOff>189865</xdr:colOff>
      <xdr:row>86</xdr:row>
      <xdr:rowOff>38100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9219565" y="1310449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8" name="【福祉施設】&#10;一人当たり面積最小値テキスト">
          <a:extLst>
            <a:ext uri="{FF2B5EF4-FFF2-40B4-BE49-F238E27FC236}">
              <a16:creationId xmlns:a16="http://schemas.microsoft.com/office/drawing/2014/main" id="{00000000-0008-0000-0F00-00005C010000}"/>
            </a:ext>
          </a:extLst>
        </xdr:cNvPr>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146702</xdr:rowOff>
    </xdr:from>
    <xdr:ext cx="469744" cy="259045"/>
    <xdr:sp macro="" textlink="">
      <xdr:nvSpPr>
        <xdr:cNvPr id="350" name="【福祉施設】&#10;一人当たり面積最大値テキスト">
          <a:extLst>
            <a:ext uri="{FF2B5EF4-FFF2-40B4-BE49-F238E27FC236}">
              <a16:creationId xmlns:a16="http://schemas.microsoft.com/office/drawing/2014/main" id="{00000000-0008-0000-0F00-00005E010000}"/>
            </a:ext>
          </a:extLst>
        </xdr:cNvPr>
        <xdr:cNvSpPr txBox="1"/>
      </xdr:nvSpPr>
      <xdr:spPr>
        <a:xfrm>
          <a:off x="9258300" y="128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28575</xdr:rowOff>
    </xdr:from>
    <xdr:to>
      <xdr:col>55</xdr:col>
      <xdr:colOff>88900</xdr:colOff>
      <xdr:row>78</xdr:row>
      <xdr:rowOff>28575</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9154160" y="13104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89552</xdr:rowOff>
    </xdr:from>
    <xdr:ext cx="469744" cy="259045"/>
    <xdr:sp macro="" textlink="">
      <xdr:nvSpPr>
        <xdr:cNvPr id="352" name="【福祉施設】&#10;一人当たり面積平均値テキスト">
          <a:extLst>
            <a:ext uri="{FF2B5EF4-FFF2-40B4-BE49-F238E27FC236}">
              <a16:creationId xmlns:a16="http://schemas.microsoft.com/office/drawing/2014/main" id="{00000000-0008-0000-0F00-000060010000}"/>
            </a:ext>
          </a:extLst>
        </xdr:cNvPr>
        <xdr:cNvSpPr txBox="1"/>
      </xdr:nvSpPr>
      <xdr:spPr>
        <a:xfrm>
          <a:off x="9258300" y="13836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9192260" y="138576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8445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118127</xdr:rowOff>
    </xdr:from>
    <xdr:ext cx="469744" cy="259045"/>
    <xdr:sp macro="" textlink="">
      <xdr:nvSpPr>
        <xdr:cNvPr id="355" name="n_1aveValue【福祉施設】&#10;一人当たり面積">
          <a:extLst>
            <a:ext uri="{FF2B5EF4-FFF2-40B4-BE49-F238E27FC236}">
              <a16:creationId xmlns:a16="http://schemas.microsoft.com/office/drawing/2014/main" id="{00000000-0008-0000-0F00-000063010000}"/>
            </a:ext>
          </a:extLst>
        </xdr:cNvPr>
        <xdr:cNvSpPr txBox="1"/>
      </xdr:nvSpPr>
      <xdr:spPr>
        <a:xfrm>
          <a:off x="8271587" y="1386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15875</xdr:rowOff>
    </xdr:from>
    <xdr:to>
      <xdr:col>46</xdr:col>
      <xdr:colOff>38100</xdr:colOff>
      <xdr:row>82</xdr:row>
      <xdr:rowOff>117475</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7670800" y="137623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108602</xdr:rowOff>
    </xdr:from>
    <xdr:ext cx="469744" cy="259045"/>
    <xdr:sp macro="" textlink="">
      <xdr:nvSpPr>
        <xdr:cNvPr id="357" name="n_2aveValue【福祉施設】&#10;一人当たり面積">
          <a:extLst>
            <a:ext uri="{FF2B5EF4-FFF2-40B4-BE49-F238E27FC236}">
              <a16:creationId xmlns:a16="http://schemas.microsoft.com/office/drawing/2014/main" id="{00000000-0008-0000-0F00-000065010000}"/>
            </a:ext>
          </a:extLst>
        </xdr:cNvPr>
        <xdr:cNvSpPr txBox="1"/>
      </xdr:nvSpPr>
      <xdr:spPr>
        <a:xfrm>
          <a:off x="7509587" y="1385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25400</xdr:rowOff>
    </xdr:from>
    <xdr:to>
      <xdr:col>41</xdr:col>
      <xdr:colOff>101600</xdr:colOff>
      <xdr:row>82</xdr:row>
      <xdr:rowOff>127000</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687324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118127</xdr:rowOff>
    </xdr:from>
    <xdr:ext cx="469744" cy="259045"/>
    <xdr:sp macro="" textlink="">
      <xdr:nvSpPr>
        <xdr:cNvPr id="359" name="n_3aveValue【福祉施設】&#10;一人当たり面積">
          <a:extLst>
            <a:ext uri="{FF2B5EF4-FFF2-40B4-BE49-F238E27FC236}">
              <a16:creationId xmlns:a16="http://schemas.microsoft.com/office/drawing/2014/main" id="{00000000-0008-0000-0F00-000067010000}"/>
            </a:ext>
          </a:extLst>
        </xdr:cNvPr>
        <xdr:cNvSpPr txBox="1"/>
      </xdr:nvSpPr>
      <xdr:spPr>
        <a:xfrm>
          <a:off x="6712027" y="1386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81</xdr:row>
      <xdr:rowOff>158750</xdr:rowOff>
    </xdr:from>
    <xdr:to>
      <xdr:col>36</xdr:col>
      <xdr:colOff>165100</xdr:colOff>
      <xdr:row>82</xdr:row>
      <xdr:rowOff>88900</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6098540" y="1373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82</xdr:row>
      <xdr:rowOff>80027</xdr:rowOff>
    </xdr:from>
    <xdr:ext cx="469744" cy="259045"/>
    <xdr:sp macro="" textlink="">
      <xdr:nvSpPr>
        <xdr:cNvPr id="361" name="n_4aveValue【福祉施設】&#10;一人当たり面積">
          <a:extLst>
            <a:ext uri="{FF2B5EF4-FFF2-40B4-BE49-F238E27FC236}">
              <a16:creationId xmlns:a16="http://schemas.microsoft.com/office/drawing/2014/main" id="{00000000-0008-0000-0F00-000069010000}"/>
            </a:ext>
          </a:extLst>
        </xdr:cNvPr>
        <xdr:cNvSpPr txBox="1"/>
      </xdr:nvSpPr>
      <xdr:spPr>
        <a:xfrm>
          <a:off x="5937327" y="1382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34925</xdr:rowOff>
    </xdr:from>
    <xdr:to>
      <xdr:col>55</xdr:col>
      <xdr:colOff>50800</xdr:colOff>
      <xdr:row>79</xdr:row>
      <xdr:rowOff>136525</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9192260" y="132784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57802</xdr:rowOff>
    </xdr:from>
    <xdr:ext cx="469744" cy="259045"/>
    <xdr:sp macro="" textlink="">
      <xdr:nvSpPr>
        <xdr:cNvPr id="368" name="【福祉施設】&#10;一人当たり面積該当値テキスト">
          <a:extLst>
            <a:ext uri="{FF2B5EF4-FFF2-40B4-BE49-F238E27FC236}">
              <a16:creationId xmlns:a16="http://schemas.microsoft.com/office/drawing/2014/main" id="{00000000-0008-0000-0F00-000070010000}"/>
            </a:ext>
          </a:extLst>
        </xdr:cNvPr>
        <xdr:cNvSpPr txBox="1"/>
      </xdr:nvSpPr>
      <xdr:spPr>
        <a:xfrm>
          <a:off x="9258300" y="1313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25400</xdr:rowOff>
    </xdr:from>
    <xdr:to>
      <xdr:col>50</xdr:col>
      <xdr:colOff>165100</xdr:colOff>
      <xdr:row>79</xdr:row>
      <xdr:rowOff>127000</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8445500" y="132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76200</xdr:rowOff>
    </xdr:from>
    <xdr:to>
      <xdr:col>55</xdr:col>
      <xdr:colOff>0</xdr:colOff>
      <xdr:row>79</xdr:row>
      <xdr:rowOff>85725</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8496300" y="13319760"/>
          <a:ext cx="7239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25400</xdr:rowOff>
    </xdr:from>
    <xdr:to>
      <xdr:col>46</xdr:col>
      <xdr:colOff>38100</xdr:colOff>
      <xdr:row>79</xdr:row>
      <xdr:rowOff>127000</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7670800" y="13268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76200</xdr:rowOff>
    </xdr:from>
    <xdr:to>
      <xdr:col>50</xdr:col>
      <xdr:colOff>114300</xdr:colOff>
      <xdr:row>79</xdr:row>
      <xdr:rowOff>76200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7713980" y="133197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92075</xdr:rowOff>
    </xdr:from>
    <xdr:to>
      <xdr:col>41</xdr:col>
      <xdr:colOff>101600</xdr:colOff>
      <xdr:row>80</xdr:row>
      <xdr:rowOff>22225</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6873240" y="13335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76200</xdr:rowOff>
    </xdr:from>
    <xdr:to>
      <xdr:col>45</xdr:col>
      <xdr:colOff>177800</xdr:colOff>
      <xdr:row>79</xdr:row>
      <xdr:rowOff>142875</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flipV="1">
          <a:off x="6924040" y="13319760"/>
          <a:ext cx="78994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149225</xdr:rowOff>
    </xdr:from>
    <xdr:to>
      <xdr:col>36</xdr:col>
      <xdr:colOff>165100</xdr:colOff>
      <xdr:row>81</xdr:row>
      <xdr:rowOff>79375</xdr:rowOff>
    </xdr:to>
    <xdr:sp macro="" textlink="">
      <xdr:nvSpPr>
        <xdr:cNvPr id="375" name="楕円 374">
          <a:extLst>
            <a:ext uri="{FF2B5EF4-FFF2-40B4-BE49-F238E27FC236}">
              <a16:creationId xmlns:a16="http://schemas.microsoft.com/office/drawing/2014/main" id="{00000000-0008-0000-0F00-000077010000}"/>
            </a:ext>
          </a:extLst>
        </xdr:cNvPr>
        <xdr:cNvSpPr/>
      </xdr:nvSpPr>
      <xdr:spPr>
        <a:xfrm>
          <a:off x="6098540" y="13560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142875</xdr:rowOff>
    </xdr:from>
    <xdr:to>
      <xdr:col>41</xdr:col>
      <xdr:colOff>50800</xdr:colOff>
      <xdr:row>81</xdr:row>
      <xdr:rowOff>28575</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flipV="1">
          <a:off x="6149340" y="13386435"/>
          <a:ext cx="7747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143527</xdr:rowOff>
    </xdr:from>
    <xdr:ext cx="469744" cy="259045"/>
    <xdr:sp macro="" textlink="">
      <xdr:nvSpPr>
        <xdr:cNvPr id="377" name="n_1mainValue【福祉施設】&#10;一人当たり面積">
          <a:extLst>
            <a:ext uri="{FF2B5EF4-FFF2-40B4-BE49-F238E27FC236}">
              <a16:creationId xmlns:a16="http://schemas.microsoft.com/office/drawing/2014/main" id="{00000000-0008-0000-0F00-000079010000}"/>
            </a:ext>
          </a:extLst>
        </xdr:cNvPr>
        <xdr:cNvSpPr txBox="1"/>
      </xdr:nvSpPr>
      <xdr:spPr>
        <a:xfrm>
          <a:off x="8271587" y="130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143527</xdr:rowOff>
    </xdr:from>
    <xdr:ext cx="469744" cy="259045"/>
    <xdr:sp macro="" textlink="">
      <xdr:nvSpPr>
        <xdr:cNvPr id="378" name="n_2mainValue【福祉施設】&#10;一人当たり面積">
          <a:extLst>
            <a:ext uri="{FF2B5EF4-FFF2-40B4-BE49-F238E27FC236}">
              <a16:creationId xmlns:a16="http://schemas.microsoft.com/office/drawing/2014/main" id="{00000000-0008-0000-0F00-00007A010000}"/>
            </a:ext>
          </a:extLst>
        </xdr:cNvPr>
        <xdr:cNvSpPr txBox="1"/>
      </xdr:nvSpPr>
      <xdr:spPr>
        <a:xfrm>
          <a:off x="7509587" y="130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38752</xdr:rowOff>
    </xdr:from>
    <xdr:ext cx="469744" cy="259045"/>
    <xdr:sp macro="" textlink="">
      <xdr:nvSpPr>
        <xdr:cNvPr id="379" name="n_3mainValue【福祉施設】&#10;一人当たり面積">
          <a:extLst>
            <a:ext uri="{FF2B5EF4-FFF2-40B4-BE49-F238E27FC236}">
              <a16:creationId xmlns:a16="http://schemas.microsoft.com/office/drawing/2014/main" id="{00000000-0008-0000-0F00-00007B010000}"/>
            </a:ext>
          </a:extLst>
        </xdr:cNvPr>
        <xdr:cNvSpPr txBox="1"/>
      </xdr:nvSpPr>
      <xdr:spPr>
        <a:xfrm>
          <a:off x="6712027" y="131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95902</xdr:rowOff>
    </xdr:from>
    <xdr:ext cx="469744" cy="259045"/>
    <xdr:sp macro="" textlink="">
      <xdr:nvSpPr>
        <xdr:cNvPr id="380" name="n_4mainValue【福祉施設】&#10;一人当たり面積">
          <a:extLst>
            <a:ext uri="{FF2B5EF4-FFF2-40B4-BE49-F238E27FC236}">
              <a16:creationId xmlns:a16="http://schemas.microsoft.com/office/drawing/2014/main" id="{00000000-0008-0000-0F00-00007C010000}"/>
            </a:ext>
          </a:extLst>
        </xdr:cNvPr>
        <xdr:cNvSpPr txBox="1"/>
      </xdr:nvSpPr>
      <xdr:spPr>
        <a:xfrm>
          <a:off x="5937327" y="1333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00000000-0008-0000-0F00-000094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112395</xdr:rowOff>
    </xdr:from>
    <xdr:to>
      <xdr:col>24</xdr:col>
      <xdr:colOff>62865</xdr:colOff>
      <xdr:row>108</xdr:row>
      <xdr:rowOff>146686</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flipV="1">
          <a:off x="4086225" y="16708755"/>
          <a:ext cx="0" cy="1543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6" name="【市民会館】&#10;有形固定資産減価償却率最小値テキスト">
          <a:extLst>
            <a:ext uri="{FF2B5EF4-FFF2-40B4-BE49-F238E27FC236}">
              <a16:creationId xmlns:a16="http://schemas.microsoft.com/office/drawing/2014/main" id="{00000000-0008-0000-0F00-000096010000}"/>
            </a:ext>
          </a:extLst>
        </xdr:cNvPr>
        <xdr:cNvSpPr txBox="1"/>
      </xdr:nvSpPr>
      <xdr:spPr>
        <a:xfrm>
          <a:off x="4124960" y="1825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4020820" y="18251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59072</xdr:rowOff>
    </xdr:from>
    <xdr:ext cx="405111" cy="259045"/>
    <xdr:sp macro="" textlink="">
      <xdr:nvSpPr>
        <xdr:cNvPr id="408" name="【市民会館】&#10;有形固定資産減価償却率最大値テキスト">
          <a:extLst>
            <a:ext uri="{FF2B5EF4-FFF2-40B4-BE49-F238E27FC236}">
              <a16:creationId xmlns:a16="http://schemas.microsoft.com/office/drawing/2014/main" id="{00000000-0008-0000-0F00-000098010000}"/>
            </a:ext>
          </a:extLst>
        </xdr:cNvPr>
        <xdr:cNvSpPr txBox="1"/>
      </xdr:nvSpPr>
      <xdr:spPr>
        <a:xfrm>
          <a:off x="4124960" y="16487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112395</xdr:rowOff>
    </xdr:from>
    <xdr:to>
      <xdr:col>24</xdr:col>
      <xdr:colOff>152400</xdr:colOff>
      <xdr:row>99</xdr:row>
      <xdr:rowOff>112395</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4020820" y="16708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12082</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00000000-0008-0000-0F00-00009A010000}"/>
            </a:ext>
          </a:extLst>
        </xdr:cNvPr>
        <xdr:cNvSpPr txBox="1"/>
      </xdr:nvSpPr>
      <xdr:spPr>
        <a:xfrm>
          <a:off x="4124960" y="17111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160655</xdr:rowOff>
    </xdr:from>
    <xdr:to>
      <xdr:col>24</xdr:col>
      <xdr:colOff>114300</xdr:colOff>
      <xdr:row>103</xdr:row>
      <xdr:rowOff>90805</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4036060" y="17259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38736</xdr:rowOff>
    </xdr:from>
    <xdr:to>
      <xdr:col>20</xdr:col>
      <xdr:colOff>38100</xdr:colOff>
      <xdr:row>103</xdr:row>
      <xdr:rowOff>140336</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3312160" y="173056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156863</xdr:rowOff>
    </xdr:from>
    <xdr:ext cx="405111" cy="259045"/>
    <xdr:sp macro="" textlink="">
      <xdr:nvSpPr>
        <xdr:cNvPr id="413" name="n_1aveValue【市民会館】&#10;有形固定資産減価償却率">
          <a:extLst>
            <a:ext uri="{FF2B5EF4-FFF2-40B4-BE49-F238E27FC236}">
              <a16:creationId xmlns:a16="http://schemas.microsoft.com/office/drawing/2014/main" id="{00000000-0008-0000-0F00-00009D010000}"/>
            </a:ext>
          </a:extLst>
        </xdr:cNvPr>
        <xdr:cNvSpPr txBox="1"/>
      </xdr:nvSpPr>
      <xdr:spPr>
        <a:xfrm>
          <a:off x="3170564" y="1708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153036</xdr:rowOff>
    </xdr:from>
    <xdr:to>
      <xdr:col>15</xdr:col>
      <xdr:colOff>101600</xdr:colOff>
      <xdr:row>103</xdr:row>
      <xdr:rowOff>83186</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2514600" y="17252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99713</xdr:rowOff>
    </xdr:from>
    <xdr:ext cx="405111" cy="259045"/>
    <xdr:sp macro="" textlink="">
      <xdr:nvSpPr>
        <xdr:cNvPr id="415" name="n_2aveValue【市民会館】&#10;有形固定資産減価償却率">
          <a:extLst>
            <a:ext uri="{FF2B5EF4-FFF2-40B4-BE49-F238E27FC236}">
              <a16:creationId xmlns:a16="http://schemas.microsoft.com/office/drawing/2014/main" id="{00000000-0008-0000-0F00-00009F010000}"/>
            </a:ext>
          </a:extLst>
        </xdr:cNvPr>
        <xdr:cNvSpPr txBox="1"/>
      </xdr:nvSpPr>
      <xdr:spPr>
        <a:xfrm>
          <a:off x="2385704" y="1703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102</xdr:row>
      <xdr:rowOff>118745</xdr:rowOff>
    </xdr:from>
    <xdr:to>
      <xdr:col>10</xdr:col>
      <xdr:colOff>165100</xdr:colOff>
      <xdr:row>103</xdr:row>
      <xdr:rowOff>48895</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739900" y="17218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101</xdr:row>
      <xdr:rowOff>65422</xdr:rowOff>
    </xdr:from>
    <xdr:ext cx="405111" cy="259045"/>
    <xdr:sp macro="" textlink="">
      <xdr:nvSpPr>
        <xdr:cNvPr id="417" name="n_3aveValue【市民会館】&#10;有形固定資産減価償却率">
          <a:extLst>
            <a:ext uri="{FF2B5EF4-FFF2-40B4-BE49-F238E27FC236}">
              <a16:creationId xmlns:a16="http://schemas.microsoft.com/office/drawing/2014/main" id="{00000000-0008-0000-0F00-0000A1010000}"/>
            </a:ext>
          </a:extLst>
        </xdr:cNvPr>
        <xdr:cNvSpPr txBox="1"/>
      </xdr:nvSpPr>
      <xdr:spPr>
        <a:xfrm>
          <a:off x="1611004" y="1699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55880</xdr:rowOff>
    </xdr:from>
    <xdr:to>
      <xdr:col>6</xdr:col>
      <xdr:colOff>38100</xdr:colOff>
      <xdr:row>103</xdr:row>
      <xdr:rowOff>157480</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965200" y="173228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102</xdr:row>
      <xdr:rowOff>2557</xdr:rowOff>
    </xdr:from>
    <xdr:ext cx="405111" cy="259045"/>
    <xdr:sp macro="" textlink="">
      <xdr:nvSpPr>
        <xdr:cNvPr id="419" name="n_4aveValue【市民会館】&#10;有形固定資産減価償却率">
          <a:extLst>
            <a:ext uri="{FF2B5EF4-FFF2-40B4-BE49-F238E27FC236}">
              <a16:creationId xmlns:a16="http://schemas.microsoft.com/office/drawing/2014/main" id="{00000000-0008-0000-0F00-0000A3010000}"/>
            </a:ext>
          </a:extLst>
        </xdr:cNvPr>
        <xdr:cNvSpPr txBox="1"/>
      </xdr:nvSpPr>
      <xdr:spPr>
        <a:xfrm>
          <a:off x="836304"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403606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34307</xdr:rowOff>
    </xdr:from>
    <xdr:ext cx="405111" cy="259045"/>
    <xdr:sp macro="" textlink="">
      <xdr:nvSpPr>
        <xdr:cNvPr id="426" name="【市民会館】&#10;有形固定資産減価償却率該当値テキスト">
          <a:extLst>
            <a:ext uri="{FF2B5EF4-FFF2-40B4-BE49-F238E27FC236}">
              <a16:creationId xmlns:a16="http://schemas.microsoft.com/office/drawing/2014/main" id="{00000000-0008-0000-0F00-0000AA010000}"/>
            </a:ext>
          </a:extLst>
        </xdr:cNvPr>
        <xdr:cNvSpPr txBox="1"/>
      </xdr:nvSpPr>
      <xdr:spPr>
        <a:xfrm>
          <a:off x="4124960" y="1763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8255</xdr:rowOff>
    </xdr:from>
    <xdr:to>
      <xdr:col>20</xdr:col>
      <xdr:colOff>38100</xdr:colOff>
      <xdr:row>105</xdr:row>
      <xdr:rowOff>109855</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3312160" y="176104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59055</xdr:rowOff>
    </xdr:from>
    <xdr:to>
      <xdr:col>24</xdr:col>
      <xdr:colOff>63500</xdr:colOff>
      <xdr:row>105</xdr:row>
      <xdr:rowOff>106680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3355340" y="17661255"/>
          <a:ext cx="7315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133986</xdr:rowOff>
    </xdr:from>
    <xdr:to>
      <xdr:col>15</xdr:col>
      <xdr:colOff>101600</xdr:colOff>
      <xdr:row>105</xdr:row>
      <xdr:rowOff>64136</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2514600" y="175685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13336</xdr:rowOff>
    </xdr:from>
    <xdr:to>
      <xdr:col>19</xdr:col>
      <xdr:colOff>177800</xdr:colOff>
      <xdr:row>105</xdr:row>
      <xdr:rowOff>59055</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2565400" y="17615536"/>
          <a:ext cx="78994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86361</xdr:rowOff>
    </xdr:from>
    <xdr:to>
      <xdr:col>10</xdr:col>
      <xdr:colOff>165100</xdr:colOff>
      <xdr:row>105</xdr:row>
      <xdr:rowOff>16511</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739900" y="17520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137161</xdr:rowOff>
    </xdr:from>
    <xdr:to>
      <xdr:col>15</xdr:col>
      <xdr:colOff>50800</xdr:colOff>
      <xdr:row>105</xdr:row>
      <xdr:rowOff>13336</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790700" y="17571721"/>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23495</xdr:rowOff>
    </xdr:from>
    <xdr:to>
      <xdr:col>6</xdr:col>
      <xdr:colOff>38100</xdr:colOff>
      <xdr:row>104</xdr:row>
      <xdr:rowOff>125095</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965200" y="174580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74295</xdr:rowOff>
    </xdr:from>
    <xdr:to>
      <xdr:col>10</xdr:col>
      <xdr:colOff>114300</xdr:colOff>
      <xdr:row>104</xdr:row>
      <xdr:rowOff>137161</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008380" y="17508855"/>
          <a:ext cx="78232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100982</xdr:rowOff>
    </xdr:from>
    <xdr:ext cx="405111" cy="259045"/>
    <xdr:sp macro="" textlink="">
      <xdr:nvSpPr>
        <xdr:cNvPr id="435" name="n_1mainValue【市民会館】&#10;有形固定資産減価償却率">
          <a:extLst>
            <a:ext uri="{FF2B5EF4-FFF2-40B4-BE49-F238E27FC236}">
              <a16:creationId xmlns:a16="http://schemas.microsoft.com/office/drawing/2014/main" id="{00000000-0008-0000-0F00-0000B3010000}"/>
            </a:ext>
          </a:extLst>
        </xdr:cNvPr>
        <xdr:cNvSpPr txBox="1"/>
      </xdr:nvSpPr>
      <xdr:spPr>
        <a:xfrm>
          <a:off x="3170564" y="1770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55263</xdr:rowOff>
    </xdr:from>
    <xdr:ext cx="405111" cy="259045"/>
    <xdr:sp macro="" textlink="">
      <xdr:nvSpPr>
        <xdr:cNvPr id="436" name="n_2mainValue【市民会館】&#10;有形固定資産減価償却率">
          <a:extLst>
            <a:ext uri="{FF2B5EF4-FFF2-40B4-BE49-F238E27FC236}">
              <a16:creationId xmlns:a16="http://schemas.microsoft.com/office/drawing/2014/main" id="{00000000-0008-0000-0F00-0000B4010000}"/>
            </a:ext>
          </a:extLst>
        </xdr:cNvPr>
        <xdr:cNvSpPr txBox="1"/>
      </xdr:nvSpPr>
      <xdr:spPr>
        <a:xfrm>
          <a:off x="2385704" y="1765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7638</xdr:rowOff>
    </xdr:from>
    <xdr:ext cx="405111" cy="259045"/>
    <xdr:sp macro="" textlink="">
      <xdr:nvSpPr>
        <xdr:cNvPr id="437" name="n_3mainValue【市民会館】&#10;有形固定資産減価償却率">
          <a:extLst>
            <a:ext uri="{FF2B5EF4-FFF2-40B4-BE49-F238E27FC236}">
              <a16:creationId xmlns:a16="http://schemas.microsoft.com/office/drawing/2014/main" id="{00000000-0008-0000-0F00-0000B5010000}"/>
            </a:ext>
          </a:extLst>
        </xdr:cNvPr>
        <xdr:cNvSpPr txBox="1"/>
      </xdr:nvSpPr>
      <xdr:spPr>
        <a:xfrm>
          <a:off x="161100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116222</xdr:rowOff>
    </xdr:from>
    <xdr:ext cx="405111" cy="259045"/>
    <xdr:sp macro="" textlink="">
      <xdr:nvSpPr>
        <xdr:cNvPr id="438" name="n_4mainValue【市民会館】&#10;有形固定資産減価償却率">
          <a:extLst>
            <a:ext uri="{FF2B5EF4-FFF2-40B4-BE49-F238E27FC236}">
              <a16:creationId xmlns:a16="http://schemas.microsoft.com/office/drawing/2014/main" id="{00000000-0008-0000-0F00-0000B6010000}"/>
            </a:ext>
          </a:extLst>
        </xdr:cNvPr>
        <xdr:cNvSpPr txBox="1"/>
      </xdr:nvSpPr>
      <xdr:spPr>
        <a:xfrm>
          <a:off x="836304" y="17550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a:extLst>
            <a:ext uri="{FF2B5EF4-FFF2-40B4-BE49-F238E27FC236}">
              <a16:creationId xmlns:a16="http://schemas.microsoft.com/office/drawing/2014/main" id="{00000000-0008-0000-0F00-0000CB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87630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flipV="1">
          <a:off x="9219565" y="16913352"/>
          <a:ext cx="0" cy="111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91457</xdr:rowOff>
    </xdr:from>
    <xdr:ext cx="469744" cy="259045"/>
    <xdr:sp macro="" textlink="">
      <xdr:nvSpPr>
        <xdr:cNvPr id="461" name="【市民会館】&#10;一人当たり面積最小値テキスト">
          <a:extLst>
            <a:ext uri="{FF2B5EF4-FFF2-40B4-BE49-F238E27FC236}">
              <a16:creationId xmlns:a16="http://schemas.microsoft.com/office/drawing/2014/main" id="{00000000-0008-0000-0F00-0000CD010000}"/>
            </a:ext>
          </a:extLst>
        </xdr:cNvPr>
        <xdr:cNvSpPr txBox="1"/>
      </xdr:nvSpPr>
      <xdr:spPr>
        <a:xfrm>
          <a:off x="9258300" y="180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87630</xdr:rowOff>
    </xdr:from>
    <xdr:to>
      <xdr:col>55</xdr:col>
      <xdr:colOff>88900</xdr:colOff>
      <xdr:row>107</xdr:row>
      <xdr:rowOff>87630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9154160" y="18025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3" name="【市民会館】&#10;一人当たり面積最大値テキスト">
          <a:extLst>
            <a:ext uri="{FF2B5EF4-FFF2-40B4-BE49-F238E27FC236}">
              <a16:creationId xmlns:a16="http://schemas.microsoft.com/office/drawing/2014/main" id="{00000000-0008-0000-0F00-0000CF010000}"/>
            </a:ext>
          </a:extLst>
        </xdr:cNvPr>
        <xdr:cNvSpPr txBox="1"/>
      </xdr:nvSpPr>
      <xdr:spPr>
        <a:xfrm>
          <a:off x="9258300" y="1669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9154160" y="169133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65" name="【市民会館】&#10;一人当たり面積平均値テキスト">
          <a:extLst>
            <a:ext uri="{FF2B5EF4-FFF2-40B4-BE49-F238E27FC236}">
              <a16:creationId xmlns:a16="http://schemas.microsoft.com/office/drawing/2014/main" id="{00000000-0008-0000-0F00-0000D1010000}"/>
            </a:ext>
          </a:extLst>
        </xdr:cNvPr>
        <xdr:cNvSpPr txBox="1"/>
      </xdr:nvSpPr>
      <xdr:spPr>
        <a:xfrm>
          <a:off x="9258300" y="17562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9192260" y="177076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2539</xdr:rowOff>
    </xdr:from>
    <xdr:to>
      <xdr:col>50</xdr:col>
      <xdr:colOff>165100</xdr:colOff>
      <xdr:row>106</xdr:row>
      <xdr:rowOff>104139</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8445500" y="1777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120666</xdr:rowOff>
    </xdr:from>
    <xdr:ext cx="469744" cy="259045"/>
    <xdr:sp macro="" textlink="">
      <xdr:nvSpPr>
        <xdr:cNvPr id="468" name="n_1aveValue【市民会館】&#10;一人当たり面積">
          <a:extLst>
            <a:ext uri="{FF2B5EF4-FFF2-40B4-BE49-F238E27FC236}">
              <a16:creationId xmlns:a16="http://schemas.microsoft.com/office/drawing/2014/main" id="{00000000-0008-0000-0F00-0000D4010000}"/>
            </a:ext>
          </a:extLst>
        </xdr:cNvPr>
        <xdr:cNvSpPr txBox="1"/>
      </xdr:nvSpPr>
      <xdr:spPr>
        <a:xfrm>
          <a:off x="8271587" y="175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7113</xdr:rowOff>
    </xdr:from>
    <xdr:to>
      <xdr:col>46</xdr:col>
      <xdr:colOff>38100</xdr:colOff>
      <xdr:row>106</xdr:row>
      <xdr:rowOff>108713</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7670800" y="177769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125240</xdr:rowOff>
    </xdr:from>
    <xdr:ext cx="469744" cy="259045"/>
    <xdr:sp macro="" textlink="">
      <xdr:nvSpPr>
        <xdr:cNvPr id="470" name="n_2aveValue【市民会館】&#10;一人当たり面積">
          <a:extLst>
            <a:ext uri="{FF2B5EF4-FFF2-40B4-BE49-F238E27FC236}">
              <a16:creationId xmlns:a16="http://schemas.microsoft.com/office/drawing/2014/main" id="{00000000-0008-0000-0F00-0000D6010000}"/>
            </a:ext>
          </a:extLst>
        </xdr:cNvPr>
        <xdr:cNvSpPr txBox="1"/>
      </xdr:nvSpPr>
      <xdr:spPr>
        <a:xfrm>
          <a:off x="7509587" y="1755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7113</xdr:rowOff>
    </xdr:from>
    <xdr:to>
      <xdr:col>41</xdr:col>
      <xdr:colOff>101600</xdr:colOff>
      <xdr:row>106</xdr:row>
      <xdr:rowOff>108713</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873240" y="1777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125240</xdr:rowOff>
    </xdr:from>
    <xdr:ext cx="469744" cy="259045"/>
    <xdr:sp macro="" textlink="">
      <xdr:nvSpPr>
        <xdr:cNvPr id="472" name="n_3aveValue【市民会館】&#10;一人当たり面積">
          <a:extLst>
            <a:ext uri="{FF2B5EF4-FFF2-40B4-BE49-F238E27FC236}">
              <a16:creationId xmlns:a16="http://schemas.microsoft.com/office/drawing/2014/main" id="{00000000-0008-0000-0F00-0000D8010000}"/>
            </a:ext>
          </a:extLst>
        </xdr:cNvPr>
        <xdr:cNvSpPr txBox="1"/>
      </xdr:nvSpPr>
      <xdr:spPr>
        <a:xfrm>
          <a:off x="6712027" y="1755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29972</xdr:rowOff>
    </xdr:from>
    <xdr:to>
      <xdr:col>36</xdr:col>
      <xdr:colOff>165100</xdr:colOff>
      <xdr:row>106</xdr:row>
      <xdr:rowOff>131572</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6098540" y="1779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104</xdr:row>
      <xdr:rowOff>148099</xdr:rowOff>
    </xdr:from>
    <xdr:ext cx="469744" cy="259045"/>
    <xdr:sp macro="" textlink="">
      <xdr:nvSpPr>
        <xdr:cNvPr id="474" name="n_4aveValue【市民会館】&#10;一人当たり面積">
          <a:extLst>
            <a:ext uri="{FF2B5EF4-FFF2-40B4-BE49-F238E27FC236}">
              <a16:creationId xmlns:a16="http://schemas.microsoft.com/office/drawing/2014/main" id="{00000000-0008-0000-0F00-0000DA010000}"/>
            </a:ext>
          </a:extLst>
        </xdr:cNvPr>
        <xdr:cNvSpPr txBox="1"/>
      </xdr:nvSpPr>
      <xdr:spPr>
        <a:xfrm>
          <a:off x="5937327" y="1758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36830</xdr:rowOff>
    </xdr:from>
    <xdr:to>
      <xdr:col>55</xdr:col>
      <xdr:colOff>50800</xdr:colOff>
      <xdr:row>107</xdr:row>
      <xdr:rowOff>138430</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9192260" y="17974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123207</xdr:rowOff>
    </xdr:from>
    <xdr:ext cx="469744" cy="259045"/>
    <xdr:sp macro="" textlink="">
      <xdr:nvSpPr>
        <xdr:cNvPr id="481" name="【市民会館】&#10;一人当たり面積該当値テキスト">
          <a:extLst>
            <a:ext uri="{FF2B5EF4-FFF2-40B4-BE49-F238E27FC236}">
              <a16:creationId xmlns:a16="http://schemas.microsoft.com/office/drawing/2014/main" id="{00000000-0008-0000-0F00-0000E1010000}"/>
            </a:ext>
          </a:extLst>
        </xdr:cNvPr>
        <xdr:cNvSpPr txBox="1"/>
      </xdr:nvSpPr>
      <xdr:spPr>
        <a:xfrm>
          <a:off x="9258300" y="178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36830</xdr:rowOff>
    </xdr:from>
    <xdr:to>
      <xdr:col>50</xdr:col>
      <xdr:colOff>165100</xdr:colOff>
      <xdr:row>107</xdr:row>
      <xdr:rowOff>138430</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844550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87630</xdr:rowOff>
    </xdr:from>
    <xdr:to>
      <xdr:col>55</xdr:col>
      <xdr:colOff>0</xdr:colOff>
      <xdr:row>107</xdr:row>
      <xdr:rowOff>87630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8496300" y="180251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36830</xdr:rowOff>
    </xdr:from>
    <xdr:to>
      <xdr:col>46</xdr:col>
      <xdr:colOff>38100</xdr:colOff>
      <xdr:row>107</xdr:row>
      <xdr:rowOff>138430</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7670800" y="17974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87630</xdr:rowOff>
    </xdr:from>
    <xdr:to>
      <xdr:col>50</xdr:col>
      <xdr:colOff>114300</xdr:colOff>
      <xdr:row>107</xdr:row>
      <xdr:rowOff>87630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7713980" y="180251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32258</xdr:rowOff>
    </xdr:from>
    <xdr:to>
      <xdr:col>41</xdr:col>
      <xdr:colOff>101600</xdr:colOff>
      <xdr:row>107</xdr:row>
      <xdr:rowOff>133858</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6873240" y="1796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83058</xdr:rowOff>
    </xdr:from>
    <xdr:to>
      <xdr:col>45</xdr:col>
      <xdr:colOff>177800</xdr:colOff>
      <xdr:row>107</xdr:row>
      <xdr:rowOff>87630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6924040" y="18020538"/>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32258</xdr:rowOff>
    </xdr:from>
    <xdr:to>
      <xdr:col>36</xdr:col>
      <xdr:colOff>165100</xdr:colOff>
      <xdr:row>107</xdr:row>
      <xdr:rowOff>133858</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6098540" y="1796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83058</xdr:rowOff>
    </xdr:from>
    <xdr:to>
      <xdr:col>41</xdr:col>
      <xdr:colOff>50800</xdr:colOff>
      <xdr:row>107</xdr:row>
      <xdr:rowOff>83058</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6149340" y="1802053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129557</xdr:rowOff>
    </xdr:from>
    <xdr:ext cx="469744" cy="259045"/>
    <xdr:sp macro="" textlink="">
      <xdr:nvSpPr>
        <xdr:cNvPr id="490" name="n_1mainValue【市民会館】&#10;一人当たり面積">
          <a:extLst>
            <a:ext uri="{FF2B5EF4-FFF2-40B4-BE49-F238E27FC236}">
              <a16:creationId xmlns:a16="http://schemas.microsoft.com/office/drawing/2014/main" id="{00000000-0008-0000-0F00-0000EA010000}"/>
            </a:ext>
          </a:extLst>
        </xdr:cNvPr>
        <xdr:cNvSpPr txBox="1"/>
      </xdr:nvSpPr>
      <xdr:spPr>
        <a:xfrm>
          <a:off x="8271587" y="180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129557</xdr:rowOff>
    </xdr:from>
    <xdr:ext cx="469744" cy="259045"/>
    <xdr:sp macro="" textlink="">
      <xdr:nvSpPr>
        <xdr:cNvPr id="491" name="n_2mainValue【市民会館】&#10;一人当たり面積">
          <a:extLst>
            <a:ext uri="{FF2B5EF4-FFF2-40B4-BE49-F238E27FC236}">
              <a16:creationId xmlns:a16="http://schemas.microsoft.com/office/drawing/2014/main" id="{00000000-0008-0000-0F00-0000EB010000}"/>
            </a:ext>
          </a:extLst>
        </xdr:cNvPr>
        <xdr:cNvSpPr txBox="1"/>
      </xdr:nvSpPr>
      <xdr:spPr>
        <a:xfrm>
          <a:off x="7509587" y="180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124985</xdr:rowOff>
    </xdr:from>
    <xdr:ext cx="469744" cy="259045"/>
    <xdr:sp macro="" textlink="">
      <xdr:nvSpPr>
        <xdr:cNvPr id="492" name="n_3mainValue【市民会館】&#10;一人当たり面積">
          <a:extLst>
            <a:ext uri="{FF2B5EF4-FFF2-40B4-BE49-F238E27FC236}">
              <a16:creationId xmlns:a16="http://schemas.microsoft.com/office/drawing/2014/main" id="{00000000-0008-0000-0F00-0000EC010000}"/>
            </a:ext>
          </a:extLst>
        </xdr:cNvPr>
        <xdr:cNvSpPr txBox="1"/>
      </xdr:nvSpPr>
      <xdr:spPr>
        <a:xfrm>
          <a:off x="6712027" y="1806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124985</xdr:rowOff>
    </xdr:from>
    <xdr:ext cx="469744" cy="259045"/>
    <xdr:sp macro="" textlink="">
      <xdr:nvSpPr>
        <xdr:cNvPr id="493" name="n_4mainValue【市民会館】&#10;一人当たり面積">
          <a:extLst>
            <a:ext uri="{FF2B5EF4-FFF2-40B4-BE49-F238E27FC236}">
              <a16:creationId xmlns:a16="http://schemas.microsoft.com/office/drawing/2014/main" id="{00000000-0008-0000-0F00-0000ED010000}"/>
            </a:ext>
          </a:extLst>
        </xdr:cNvPr>
        <xdr:cNvSpPr txBox="1"/>
      </xdr:nvSpPr>
      <xdr:spPr>
        <a:xfrm>
          <a:off x="5937327" y="1806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00000000-0008-0000-0F00-000005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135255</xdr:rowOff>
    </xdr:from>
    <xdr:to>
      <xdr:col>85</xdr:col>
      <xdr:colOff>126364</xdr:colOff>
      <xdr:row>41</xdr:row>
      <xdr:rowOff>158115</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flipV="1">
          <a:off x="14375764" y="5835015"/>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00000000-0008-0000-0F00-000007020000}"/>
            </a:ext>
          </a:extLst>
        </xdr:cNvPr>
        <xdr:cNvSpPr txBox="1"/>
      </xdr:nvSpPr>
      <xdr:spPr>
        <a:xfrm>
          <a:off x="144145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4287500" y="7031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81932</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00000000-0008-0000-0F00-000009020000}"/>
            </a:ext>
          </a:extLst>
        </xdr:cNvPr>
        <xdr:cNvSpPr txBox="1"/>
      </xdr:nvSpPr>
      <xdr:spPr>
        <a:xfrm>
          <a:off x="144145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135255</xdr:rowOff>
    </xdr:from>
    <xdr:to>
      <xdr:col>86</xdr:col>
      <xdr:colOff>25400</xdr:colOff>
      <xdr:row>34</xdr:row>
      <xdr:rowOff>135255</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4287500" y="5835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55897</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00000000-0008-0000-0F00-00000B020000}"/>
            </a:ext>
          </a:extLst>
        </xdr:cNvPr>
        <xdr:cNvSpPr txBox="1"/>
      </xdr:nvSpPr>
      <xdr:spPr>
        <a:xfrm>
          <a:off x="14414500" y="609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4325600" y="62357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3578840" y="620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113047</xdr:rowOff>
    </xdr:from>
    <xdr:ext cx="405111" cy="259045"/>
    <xdr:sp macro="" textlink="">
      <xdr:nvSpPr>
        <xdr:cNvPr id="526" name="n_1aveValue【一般廃棄物処理施設】&#10;有形固定資産減価償却率">
          <a:extLst>
            <a:ext uri="{FF2B5EF4-FFF2-40B4-BE49-F238E27FC236}">
              <a16:creationId xmlns:a16="http://schemas.microsoft.com/office/drawing/2014/main" id="{00000000-0008-0000-0F00-00000E020000}"/>
            </a:ext>
          </a:extLst>
        </xdr:cNvPr>
        <xdr:cNvSpPr txBox="1"/>
      </xdr:nvSpPr>
      <xdr:spPr>
        <a:xfrm>
          <a:off x="134372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118745</xdr:rowOff>
    </xdr:from>
    <xdr:to>
      <xdr:col>76</xdr:col>
      <xdr:colOff>165100</xdr:colOff>
      <xdr:row>37</xdr:row>
      <xdr:rowOff>48895</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2804140" y="6153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65422</xdr:rowOff>
    </xdr:from>
    <xdr:ext cx="405111" cy="259045"/>
    <xdr:sp macro="" textlink="">
      <xdr:nvSpPr>
        <xdr:cNvPr id="528" name="n_2aveValue【一般廃棄物処理施設】&#10;有形固定資産減価償却率">
          <a:extLst>
            <a:ext uri="{FF2B5EF4-FFF2-40B4-BE49-F238E27FC236}">
              <a16:creationId xmlns:a16="http://schemas.microsoft.com/office/drawing/2014/main" id="{00000000-0008-0000-0F00-000010020000}"/>
            </a:ext>
          </a:extLst>
        </xdr:cNvPr>
        <xdr:cNvSpPr txBox="1"/>
      </xdr:nvSpPr>
      <xdr:spPr>
        <a:xfrm>
          <a:off x="126752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114935</xdr:rowOff>
    </xdr:from>
    <xdr:to>
      <xdr:col>72</xdr:col>
      <xdr:colOff>38100</xdr:colOff>
      <xdr:row>37</xdr:row>
      <xdr:rowOff>45085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2029440" y="61499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61612</xdr:rowOff>
    </xdr:from>
    <xdr:ext cx="405111" cy="259045"/>
    <xdr:sp macro="" textlink="">
      <xdr:nvSpPr>
        <xdr:cNvPr id="530" name="n_3aveValue【一般廃棄物処理施設】&#10;有形固定資産減価償却率">
          <a:extLst>
            <a:ext uri="{FF2B5EF4-FFF2-40B4-BE49-F238E27FC236}">
              <a16:creationId xmlns:a16="http://schemas.microsoft.com/office/drawing/2014/main" id="{00000000-0008-0000-0F00-000012020000}"/>
            </a:ext>
          </a:extLst>
        </xdr:cNvPr>
        <xdr:cNvSpPr txBox="1"/>
      </xdr:nvSpPr>
      <xdr:spPr>
        <a:xfrm>
          <a:off x="119005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95885</xdr:rowOff>
    </xdr:from>
    <xdr:to>
      <xdr:col>67</xdr:col>
      <xdr:colOff>101600</xdr:colOff>
      <xdr:row>37</xdr:row>
      <xdr:rowOff>26035</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1231880" y="6130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35</xdr:row>
      <xdr:rowOff>42562</xdr:rowOff>
    </xdr:from>
    <xdr:ext cx="405111" cy="259045"/>
    <xdr:sp macro="" textlink="">
      <xdr:nvSpPr>
        <xdr:cNvPr id="532" name="n_4aveValue【一般廃棄物処理施設】&#10;有形固定資産減価償却率">
          <a:extLst>
            <a:ext uri="{FF2B5EF4-FFF2-40B4-BE49-F238E27FC236}">
              <a16:creationId xmlns:a16="http://schemas.microsoft.com/office/drawing/2014/main" id="{00000000-0008-0000-0F00-000014020000}"/>
            </a:ext>
          </a:extLst>
        </xdr:cNvPr>
        <xdr:cNvSpPr txBox="1"/>
      </xdr:nvSpPr>
      <xdr:spPr>
        <a:xfrm>
          <a:off x="1110298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21590</xdr:rowOff>
    </xdr:from>
    <xdr:to>
      <xdr:col>85</xdr:col>
      <xdr:colOff>177800</xdr:colOff>
      <xdr:row>41</xdr:row>
      <xdr:rowOff>123190</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4325600" y="68948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107967</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id="{00000000-0008-0000-0F00-00001B020000}"/>
            </a:ext>
          </a:extLst>
        </xdr:cNvPr>
        <xdr:cNvSpPr txBox="1"/>
      </xdr:nvSpPr>
      <xdr:spPr>
        <a:xfrm>
          <a:off x="144145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8255</xdr:rowOff>
    </xdr:from>
    <xdr:to>
      <xdr:col>81</xdr:col>
      <xdr:colOff>101600</xdr:colOff>
      <xdr:row>41</xdr:row>
      <xdr:rowOff>109855</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357884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59055</xdr:rowOff>
    </xdr:from>
    <xdr:to>
      <xdr:col>85</xdr:col>
      <xdr:colOff>127000</xdr:colOff>
      <xdr:row>41</xdr:row>
      <xdr:rowOff>72390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3629640" y="6932295"/>
          <a:ext cx="7467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166370</xdr:rowOff>
    </xdr:from>
    <xdr:to>
      <xdr:col>76</xdr:col>
      <xdr:colOff>165100</xdr:colOff>
      <xdr:row>41</xdr:row>
      <xdr:rowOff>96520</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2804140" y="687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45720</xdr:rowOff>
    </xdr:from>
    <xdr:to>
      <xdr:col>81</xdr:col>
      <xdr:colOff>50800</xdr:colOff>
      <xdr:row>41</xdr:row>
      <xdr:rowOff>59055</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854940" y="6918960"/>
          <a:ext cx="7747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153035</xdr:rowOff>
    </xdr:from>
    <xdr:to>
      <xdr:col>72</xdr:col>
      <xdr:colOff>38100</xdr:colOff>
      <xdr:row>41</xdr:row>
      <xdr:rowOff>83185</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2029440" y="68586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32385</xdr:rowOff>
    </xdr:from>
    <xdr:to>
      <xdr:col>76</xdr:col>
      <xdr:colOff>114300</xdr:colOff>
      <xdr:row>41</xdr:row>
      <xdr:rowOff>45720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072620" y="6905625"/>
          <a:ext cx="7823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34925</xdr:rowOff>
    </xdr:from>
    <xdr:to>
      <xdr:col>67</xdr:col>
      <xdr:colOff>101600</xdr:colOff>
      <xdr:row>40</xdr:row>
      <xdr:rowOff>136525</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123188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85725</xdr:rowOff>
    </xdr:from>
    <xdr:to>
      <xdr:col>71</xdr:col>
      <xdr:colOff>177800</xdr:colOff>
      <xdr:row>41</xdr:row>
      <xdr:rowOff>32385</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1282680" y="6791325"/>
          <a:ext cx="78994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100982</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34372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87647</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267524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74312</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1900544" y="694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127652</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110298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563072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563072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563072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00000000-0008-0000-0F00-000040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32233</xdr:rowOff>
    </xdr:from>
    <xdr:to>
      <xdr:col>116</xdr:col>
      <xdr:colOff>62864</xdr:colOff>
      <xdr:row>42</xdr:row>
      <xdr:rowOff>76353</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flipV="1">
          <a:off x="19509104" y="5564353"/>
          <a:ext cx="0" cy="1552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80180</xdr:rowOff>
    </xdr:from>
    <xdr:ext cx="469744" cy="259045"/>
    <xdr:sp macro="" textlink="">
      <xdr:nvSpPr>
        <xdr:cNvPr id="578" name="【一般廃棄物処理施設】&#10;一人当たり有形固定資産（償却資産）額最小値テキスト">
          <a:extLst>
            <a:ext uri="{FF2B5EF4-FFF2-40B4-BE49-F238E27FC236}">
              <a16:creationId xmlns:a16="http://schemas.microsoft.com/office/drawing/2014/main" id="{00000000-0008-0000-0F00-000042020000}"/>
            </a:ext>
          </a:extLst>
        </xdr:cNvPr>
        <xdr:cNvSpPr txBox="1"/>
      </xdr:nvSpPr>
      <xdr:spPr>
        <a:xfrm>
          <a:off x="19547840" y="712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76353</xdr:rowOff>
    </xdr:from>
    <xdr:to>
      <xdr:col>116</xdr:col>
      <xdr:colOff>152400</xdr:colOff>
      <xdr:row>42</xdr:row>
      <xdr:rowOff>76353</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9443700" y="71172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150360</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00000000-0008-0000-0F00-000044020000}"/>
            </a:ext>
          </a:extLst>
        </xdr:cNvPr>
        <xdr:cNvSpPr txBox="1"/>
      </xdr:nvSpPr>
      <xdr:spPr>
        <a:xfrm>
          <a:off x="19547840" y="534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32233</xdr:rowOff>
    </xdr:from>
    <xdr:to>
      <xdr:col>116</xdr:col>
      <xdr:colOff>152400</xdr:colOff>
      <xdr:row>33</xdr:row>
      <xdr:rowOff>32233</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9443700" y="55643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77349</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00000000-0008-0000-0F00-000046020000}"/>
            </a:ext>
          </a:extLst>
        </xdr:cNvPr>
        <xdr:cNvSpPr txBox="1"/>
      </xdr:nvSpPr>
      <xdr:spPr>
        <a:xfrm>
          <a:off x="19547840" y="628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98922</xdr:rowOff>
    </xdr:from>
    <xdr:to>
      <xdr:col>116</xdr:col>
      <xdr:colOff>114300</xdr:colOff>
      <xdr:row>38</xdr:row>
      <xdr:rowOff>29073</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9458940" y="6301602"/>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68094</xdr:rowOff>
    </xdr:from>
    <xdr:to>
      <xdr:col>112</xdr:col>
      <xdr:colOff>38100</xdr:colOff>
      <xdr:row>37</xdr:row>
      <xdr:rowOff>169694</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8735040" y="62707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14771</xdr:rowOff>
    </xdr:from>
    <xdr:ext cx="534377" cy="259045"/>
    <xdr:sp macro="" textlink="">
      <xdr:nvSpPr>
        <xdr:cNvPr id="585" name="n_1aveValue【一般廃棄物処理施設】&#10;一人当たり有形固定資産（償却資産）額">
          <a:extLst>
            <a:ext uri="{FF2B5EF4-FFF2-40B4-BE49-F238E27FC236}">
              <a16:creationId xmlns:a16="http://schemas.microsoft.com/office/drawing/2014/main" id="{00000000-0008-0000-0F00-000049020000}"/>
            </a:ext>
          </a:extLst>
        </xdr:cNvPr>
        <xdr:cNvSpPr txBox="1"/>
      </xdr:nvSpPr>
      <xdr:spPr>
        <a:xfrm>
          <a:off x="18528811" y="604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83410</xdr:rowOff>
    </xdr:from>
    <xdr:to>
      <xdr:col>107</xdr:col>
      <xdr:colOff>101600</xdr:colOff>
      <xdr:row>38</xdr:row>
      <xdr:rowOff>13560</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7937480" y="6286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4687</xdr:rowOff>
    </xdr:from>
    <xdr:ext cx="534377" cy="259045"/>
    <xdr:sp macro="" textlink="">
      <xdr:nvSpPr>
        <xdr:cNvPr id="587" name="n_2aveValue【一般廃棄物処理施設】&#10;一人当たり有形固定資産（償却資産）額">
          <a:extLst>
            <a:ext uri="{FF2B5EF4-FFF2-40B4-BE49-F238E27FC236}">
              <a16:creationId xmlns:a16="http://schemas.microsoft.com/office/drawing/2014/main" id="{00000000-0008-0000-0F00-00004B020000}"/>
            </a:ext>
          </a:extLst>
        </xdr:cNvPr>
        <xdr:cNvSpPr txBox="1"/>
      </xdr:nvSpPr>
      <xdr:spPr>
        <a:xfrm>
          <a:off x="17766811" y="637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113389</xdr:rowOff>
    </xdr:from>
    <xdr:to>
      <xdr:col>102</xdr:col>
      <xdr:colOff>165100</xdr:colOff>
      <xdr:row>38</xdr:row>
      <xdr:rowOff>43539</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7162780" y="63160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34666</xdr:rowOff>
    </xdr:from>
    <xdr:ext cx="534377" cy="259045"/>
    <xdr:sp macro="" textlink="">
      <xdr:nvSpPr>
        <xdr:cNvPr id="589" name="n_3aveValue【一般廃棄物処理施設】&#10;一人当たり有形固定資産（償却資産）額">
          <a:extLst>
            <a:ext uri="{FF2B5EF4-FFF2-40B4-BE49-F238E27FC236}">
              <a16:creationId xmlns:a16="http://schemas.microsoft.com/office/drawing/2014/main" id="{00000000-0008-0000-0F00-00004D020000}"/>
            </a:ext>
          </a:extLst>
        </xdr:cNvPr>
        <xdr:cNvSpPr txBox="1"/>
      </xdr:nvSpPr>
      <xdr:spPr>
        <a:xfrm>
          <a:off x="16969251" y="64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143956</xdr:rowOff>
    </xdr:from>
    <xdr:to>
      <xdr:col>98</xdr:col>
      <xdr:colOff>38100</xdr:colOff>
      <xdr:row>38</xdr:row>
      <xdr:rowOff>74106</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16388080" y="63466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38</xdr:row>
      <xdr:rowOff>65233</xdr:rowOff>
    </xdr:from>
    <xdr:ext cx="534377" cy="259045"/>
    <xdr:sp macro="" textlink="">
      <xdr:nvSpPr>
        <xdr:cNvPr id="591" name="n_4aveValue【一般廃棄物処理施設】&#10;一人当たり有形固定資産（償却資産）額">
          <a:extLst>
            <a:ext uri="{FF2B5EF4-FFF2-40B4-BE49-F238E27FC236}">
              <a16:creationId xmlns:a16="http://schemas.microsoft.com/office/drawing/2014/main" id="{00000000-0008-0000-0F00-00004F020000}"/>
            </a:ext>
          </a:extLst>
        </xdr:cNvPr>
        <xdr:cNvSpPr txBox="1"/>
      </xdr:nvSpPr>
      <xdr:spPr>
        <a:xfrm>
          <a:off x="16194551" y="643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76128</xdr:rowOff>
    </xdr:from>
    <xdr:to>
      <xdr:col>116</xdr:col>
      <xdr:colOff>114300</xdr:colOff>
      <xdr:row>38</xdr:row>
      <xdr:rowOff>6277</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9458940" y="6278808"/>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99005</xdr:rowOff>
    </xdr:from>
    <xdr:ext cx="534377" cy="259045"/>
    <xdr:sp macro="" textlink="">
      <xdr:nvSpPr>
        <xdr:cNvPr id="598" name="【一般廃棄物処理施設】&#10;一人当たり有形固定資産（償却資産）額該当値テキスト">
          <a:extLst>
            <a:ext uri="{FF2B5EF4-FFF2-40B4-BE49-F238E27FC236}">
              <a16:creationId xmlns:a16="http://schemas.microsoft.com/office/drawing/2014/main" id="{00000000-0008-0000-0F00-000056020000}"/>
            </a:ext>
          </a:extLst>
        </xdr:cNvPr>
        <xdr:cNvSpPr txBox="1"/>
      </xdr:nvSpPr>
      <xdr:spPr>
        <a:xfrm>
          <a:off x="19547840" y="613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77140</xdr:rowOff>
    </xdr:from>
    <xdr:to>
      <xdr:col>112</xdr:col>
      <xdr:colOff>38100</xdr:colOff>
      <xdr:row>38</xdr:row>
      <xdr:rowOff>7289</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8735040" y="6279820"/>
          <a:ext cx="7874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126928</xdr:rowOff>
    </xdr:from>
    <xdr:to>
      <xdr:col>116</xdr:col>
      <xdr:colOff>63500</xdr:colOff>
      <xdr:row>37</xdr:row>
      <xdr:rowOff>127940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8778220" y="6329608"/>
          <a:ext cx="73152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72481</xdr:rowOff>
    </xdr:from>
    <xdr:to>
      <xdr:col>107</xdr:col>
      <xdr:colOff>101600</xdr:colOff>
      <xdr:row>38</xdr:row>
      <xdr:rowOff>2631</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7937480" y="62751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123281</xdr:rowOff>
    </xdr:from>
    <xdr:to>
      <xdr:col>111</xdr:col>
      <xdr:colOff>177800</xdr:colOff>
      <xdr:row>37</xdr:row>
      <xdr:rowOff>127940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7988280" y="6325961"/>
          <a:ext cx="789940" cy="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67713</xdr:rowOff>
    </xdr:from>
    <xdr:to>
      <xdr:col>102</xdr:col>
      <xdr:colOff>165100</xdr:colOff>
      <xdr:row>37</xdr:row>
      <xdr:rowOff>169313</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17162780" y="627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118513</xdr:rowOff>
    </xdr:from>
    <xdr:to>
      <xdr:col>107</xdr:col>
      <xdr:colOff>50800</xdr:colOff>
      <xdr:row>37</xdr:row>
      <xdr:rowOff>123281</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7213580" y="6321193"/>
          <a:ext cx="7747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5468</xdr:rowOff>
    </xdr:from>
    <xdr:to>
      <xdr:col>98</xdr:col>
      <xdr:colOff>38100</xdr:colOff>
      <xdr:row>36</xdr:row>
      <xdr:rowOff>107068</xdr:rowOff>
    </xdr:to>
    <xdr:sp macro="" textlink="">
      <xdr:nvSpPr>
        <xdr:cNvPr id="605" name="楕円 604">
          <a:extLst>
            <a:ext uri="{FF2B5EF4-FFF2-40B4-BE49-F238E27FC236}">
              <a16:creationId xmlns:a16="http://schemas.microsoft.com/office/drawing/2014/main" id="{00000000-0008-0000-0F00-00005D020000}"/>
            </a:ext>
          </a:extLst>
        </xdr:cNvPr>
        <xdr:cNvSpPr/>
      </xdr:nvSpPr>
      <xdr:spPr>
        <a:xfrm>
          <a:off x="16388080" y="60405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56268</xdr:rowOff>
    </xdr:from>
    <xdr:to>
      <xdr:col>102</xdr:col>
      <xdr:colOff>114300</xdr:colOff>
      <xdr:row>37</xdr:row>
      <xdr:rowOff>118513</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6431260" y="6091308"/>
          <a:ext cx="782320" cy="22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169866</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8528811" y="63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19158</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7766811" y="605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14390</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6969251" y="604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34</xdr:row>
      <xdr:rowOff>123595</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00000000-0008-0000-0F00-000062020000}"/>
            </a:ext>
          </a:extLst>
        </xdr:cNvPr>
        <xdr:cNvSpPr txBox="1"/>
      </xdr:nvSpPr>
      <xdr:spPr>
        <a:xfrm>
          <a:off x="16194551" y="58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00000000-0008-0000-0F00-00007C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50619</xdr:rowOff>
    </xdr:from>
    <xdr:to>
      <xdr:col>85</xdr:col>
      <xdr:colOff>126364</xdr:colOff>
      <xdr:row>64</xdr:row>
      <xdr:rowOff>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flipV="1">
          <a:off x="14375764" y="927081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0000000-0008-0000-0F00-00007E020000}"/>
            </a:ext>
          </a:extLst>
        </xdr:cNvPr>
        <xdr:cNvSpPr txBox="1"/>
      </xdr:nvSpPr>
      <xdr:spPr>
        <a:xfrm>
          <a:off x="1441450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42875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168746</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00000000-0008-0000-0F00-000080020000}"/>
            </a:ext>
          </a:extLst>
        </xdr:cNvPr>
        <xdr:cNvSpPr txBox="1"/>
      </xdr:nvSpPr>
      <xdr:spPr>
        <a:xfrm>
          <a:off x="14414500" y="905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50619</xdr:rowOff>
    </xdr:from>
    <xdr:to>
      <xdr:col>86</xdr:col>
      <xdr:colOff>25400</xdr:colOff>
      <xdr:row>55</xdr:row>
      <xdr:rowOff>50619</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4287500" y="92708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24328</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0000000-0008-0000-0F00-000082020000}"/>
            </a:ext>
          </a:extLst>
        </xdr:cNvPr>
        <xdr:cNvSpPr txBox="1"/>
      </xdr:nvSpPr>
      <xdr:spPr>
        <a:xfrm>
          <a:off x="14414500" y="95798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xdr:rowOff>
    </xdr:from>
    <xdr:to>
      <xdr:col>85</xdr:col>
      <xdr:colOff>177800</xdr:colOff>
      <xdr:row>58</xdr:row>
      <xdr:rowOff>103051</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4325600" y="972457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127181</xdr:rowOff>
    </xdr:from>
    <xdr:to>
      <xdr:col>81</xdr:col>
      <xdr:colOff>101600</xdr:colOff>
      <xdr:row>58</xdr:row>
      <xdr:rowOff>57331</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3578840" y="9682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73858</xdr:rowOff>
    </xdr:from>
    <xdr:ext cx="405111" cy="259045"/>
    <xdr:sp macro="" textlink="">
      <xdr:nvSpPr>
        <xdr:cNvPr id="645" name="n_1aveValue【保健センター・保健所】&#10;有形固定資産減価償却率">
          <a:extLst>
            <a:ext uri="{FF2B5EF4-FFF2-40B4-BE49-F238E27FC236}">
              <a16:creationId xmlns:a16="http://schemas.microsoft.com/office/drawing/2014/main" id="{00000000-0008-0000-0F00-000085020000}"/>
            </a:ext>
          </a:extLst>
        </xdr:cNvPr>
        <xdr:cNvSpPr txBox="1"/>
      </xdr:nvSpPr>
      <xdr:spPr>
        <a:xfrm>
          <a:off x="13437244" y="9461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163104</xdr:rowOff>
    </xdr:from>
    <xdr:to>
      <xdr:col>76</xdr:col>
      <xdr:colOff>165100</xdr:colOff>
      <xdr:row>58</xdr:row>
      <xdr:rowOff>93254</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2804140" y="97185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109781</xdr:rowOff>
    </xdr:from>
    <xdr:ext cx="405111" cy="259045"/>
    <xdr:sp macro="" textlink="">
      <xdr:nvSpPr>
        <xdr:cNvPr id="647" name="n_2aveValue【保健センター・保健所】&#10;有形固定資産減価償却率">
          <a:extLst>
            <a:ext uri="{FF2B5EF4-FFF2-40B4-BE49-F238E27FC236}">
              <a16:creationId xmlns:a16="http://schemas.microsoft.com/office/drawing/2014/main" id="{00000000-0008-0000-0F00-000087020000}"/>
            </a:ext>
          </a:extLst>
        </xdr:cNvPr>
        <xdr:cNvSpPr txBox="1"/>
      </xdr:nvSpPr>
      <xdr:spPr>
        <a:xfrm>
          <a:off x="12675244" y="949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94524</xdr:rowOff>
    </xdr:from>
    <xdr:to>
      <xdr:col>72</xdr:col>
      <xdr:colOff>38100</xdr:colOff>
      <xdr:row>58</xdr:row>
      <xdr:rowOff>24674</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12029440" y="96500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56</xdr:row>
      <xdr:rowOff>41201</xdr:rowOff>
    </xdr:from>
    <xdr:ext cx="405111" cy="259045"/>
    <xdr:sp macro="" textlink="">
      <xdr:nvSpPr>
        <xdr:cNvPr id="649" name="n_3aveValue【保健センター・保健所】&#10;有形固定資産減価償却率">
          <a:extLst>
            <a:ext uri="{FF2B5EF4-FFF2-40B4-BE49-F238E27FC236}">
              <a16:creationId xmlns:a16="http://schemas.microsoft.com/office/drawing/2014/main" id="{00000000-0008-0000-0F00-000089020000}"/>
            </a:ext>
          </a:extLst>
        </xdr:cNvPr>
        <xdr:cNvSpPr txBox="1"/>
      </xdr:nvSpPr>
      <xdr:spPr>
        <a:xfrm>
          <a:off x="11900544" y="942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104322</xdr:rowOff>
    </xdr:from>
    <xdr:to>
      <xdr:col>67</xdr:col>
      <xdr:colOff>101600</xdr:colOff>
      <xdr:row>58</xdr:row>
      <xdr:rowOff>34472</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1231880" y="9659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56</xdr:row>
      <xdr:rowOff>50999</xdr:rowOff>
    </xdr:from>
    <xdr:ext cx="405111" cy="259045"/>
    <xdr:sp macro="" textlink="">
      <xdr:nvSpPr>
        <xdr:cNvPr id="651" name="n_4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1102984" y="943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4325600" y="1022640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146430</xdr:rowOff>
    </xdr:from>
    <xdr:ext cx="405111" cy="259045"/>
    <xdr:sp macro="" textlink="">
      <xdr:nvSpPr>
        <xdr:cNvPr id="658" name="【保健センター・保健所】&#10;有形固定資産減価償却率該当値テキスト">
          <a:extLst>
            <a:ext uri="{FF2B5EF4-FFF2-40B4-BE49-F238E27FC236}">
              <a16:creationId xmlns:a16="http://schemas.microsoft.com/office/drawing/2014/main" id="{00000000-0008-0000-0F00-000092020000}"/>
            </a:ext>
          </a:extLst>
        </xdr:cNvPr>
        <xdr:cNvSpPr txBox="1"/>
      </xdr:nvSpPr>
      <xdr:spPr>
        <a:xfrm>
          <a:off x="14414500"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3578840" y="10144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47353</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3629640" y="10195560"/>
          <a:ext cx="746760" cy="7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xdr:rowOff>
    </xdr:from>
    <xdr:to>
      <xdr:col>76</xdr:col>
      <xdr:colOff>165100</xdr:colOff>
      <xdr:row>60</xdr:row>
      <xdr:rowOff>103051</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280414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52251</xdr:rowOff>
    </xdr:from>
    <xdr:to>
      <xdr:col>81</xdr:col>
      <xdr:colOff>50800</xdr:colOff>
      <xdr:row>60</xdr:row>
      <xdr:rowOff>137160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854940" y="10110651"/>
          <a:ext cx="7747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91259</xdr:rowOff>
    </xdr:from>
    <xdr:to>
      <xdr:col>72</xdr:col>
      <xdr:colOff>38100</xdr:colOff>
      <xdr:row>60</xdr:row>
      <xdr:rowOff>21409</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2029440" y="99820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142059</xdr:rowOff>
    </xdr:from>
    <xdr:to>
      <xdr:col>76</xdr:col>
      <xdr:colOff>114300</xdr:colOff>
      <xdr:row>60</xdr:row>
      <xdr:rowOff>52251</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2072620" y="10032819"/>
          <a:ext cx="782320" cy="7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16147</xdr:rowOff>
    </xdr:from>
    <xdr:to>
      <xdr:col>67</xdr:col>
      <xdr:colOff>101600</xdr:colOff>
      <xdr:row>59</xdr:row>
      <xdr:rowOff>117747</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1231880" y="99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66947</xdr:rowOff>
    </xdr:from>
    <xdr:to>
      <xdr:col>71</xdr:col>
      <xdr:colOff>177800</xdr:colOff>
      <xdr:row>59</xdr:row>
      <xdr:rowOff>142059</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1282680" y="9957707"/>
          <a:ext cx="78994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7637</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34372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26752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12536</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00000000-0008-0000-0F00-00009D020000}"/>
            </a:ext>
          </a:extLst>
        </xdr:cNvPr>
        <xdr:cNvSpPr txBox="1"/>
      </xdr:nvSpPr>
      <xdr:spPr>
        <a:xfrm>
          <a:off x="11900544" y="10070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108874</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0000000-0008-0000-0F00-00009E020000}"/>
            </a:ext>
          </a:extLst>
        </xdr:cNvPr>
        <xdr:cNvSpPr txBox="1"/>
      </xdr:nvSpPr>
      <xdr:spPr>
        <a:xfrm>
          <a:off x="11102984" y="9999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a:extLst>
            <a:ext uri="{FF2B5EF4-FFF2-40B4-BE49-F238E27FC236}">
              <a16:creationId xmlns:a16="http://schemas.microsoft.com/office/drawing/2014/main" id="{00000000-0008-0000-0F00-0000B7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108857</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flipV="1">
          <a:off x="19509104" y="9464040"/>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7" name="【保健センター・保健所】&#10;一人当たり面積最小値テキスト">
          <a:extLst>
            <a:ext uri="{FF2B5EF4-FFF2-40B4-BE49-F238E27FC236}">
              <a16:creationId xmlns:a16="http://schemas.microsoft.com/office/drawing/2014/main" id="{00000000-0008-0000-0F00-0000B9020000}"/>
            </a:ext>
          </a:extLst>
        </xdr:cNvPr>
        <xdr:cNvSpPr txBox="1"/>
      </xdr:nvSpPr>
      <xdr:spPr>
        <a:xfrm>
          <a:off x="1954784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9443700" y="10837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99" name="【保健センター・保健所】&#10;一人当たり面積最大値テキスト">
          <a:extLst>
            <a:ext uri="{FF2B5EF4-FFF2-40B4-BE49-F238E27FC236}">
              <a16:creationId xmlns:a16="http://schemas.microsoft.com/office/drawing/2014/main" id="{00000000-0008-0000-0F00-0000BB020000}"/>
            </a:ext>
          </a:extLst>
        </xdr:cNvPr>
        <xdr:cNvSpPr txBox="1"/>
      </xdr:nvSpPr>
      <xdr:spPr>
        <a:xfrm>
          <a:off x="19547840" y="924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9443700" y="946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140805</xdr:rowOff>
    </xdr:from>
    <xdr:ext cx="469744" cy="259045"/>
    <xdr:sp macro="" textlink="">
      <xdr:nvSpPr>
        <xdr:cNvPr id="701" name="【保健センター・保健所】&#10;一人当たり面積平均値テキスト">
          <a:extLst>
            <a:ext uri="{FF2B5EF4-FFF2-40B4-BE49-F238E27FC236}">
              <a16:creationId xmlns:a16="http://schemas.microsoft.com/office/drawing/2014/main" id="{00000000-0008-0000-0F00-0000BD020000}"/>
            </a:ext>
          </a:extLst>
        </xdr:cNvPr>
        <xdr:cNvSpPr txBox="1"/>
      </xdr:nvSpPr>
      <xdr:spPr>
        <a:xfrm>
          <a:off x="19547840" y="10366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9458940" y="105116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117928</xdr:rowOff>
    </xdr:from>
    <xdr:to>
      <xdr:col>112</xdr:col>
      <xdr:colOff>38100</xdr:colOff>
      <xdr:row>63</xdr:row>
      <xdr:rowOff>48078</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18735040" y="105116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64605</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F00-0000C0020000}"/>
            </a:ext>
          </a:extLst>
        </xdr:cNvPr>
        <xdr:cNvSpPr txBox="1"/>
      </xdr:nvSpPr>
      <xdr:spPr>
        <a:xfrm>
          <a:off x="18561127" y="1029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128815</xdr:rowOff>
    </xdr:from>
    <xdr:to>
      <xdr:col>107</xdr:col>
      <xdr:colOff>101600</xdr:colOff>
      <xdr:row>63</xdr:row>
      <xdr:rowOff>58965</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17937480" y="10522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75492</xdr:rowOff>
    </xdr:from>
    <xdr:ext cx="469744" cy="259045"/>
    <xdr:sp macro="" textlink="">
      <xdr:nvSpPr>
        <xdr:cNvPr id="706" name="n_2aveValue【保健センター・保健所】&#10;一人当たり面積">
          <a:extLst>
            <a:ext uri="{FF2B5EF4-FFF2-40B4-BE49-F238E27FC236}">
              <a16:creationId xmlns:a16="http://schemas.microsoft.com/office/drawing/2014/main" id="{00000000-0008-0000-0F00-0000C2020000}"/>
            </a:ext>
          </a:extLst>
        </xdr:cNvPr>
        <xdr:cNvSpPr txBox="1"/>
      </xdr:nvSpPr>
      <xdr:spPr>
        <a:xfrm>
          <a:off x="17776267" y="1030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128815</xdr:rowOff>
    </xdr:from>
    <xdr:to>
      <xdr:col>102</xdr:col>
      <xdr:colOff>165100</xdr:colOff>
      <xdr:row>63</xdr:row>
      <xdr:rowOff>58965</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17162780" y="10522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75492</xdr:rowOff>
    </xdr:from>
    <xdr:ext cx="469744" cy="259045"/>
    <xdr:sp macro="" textlink="">
      <xdr:nvSpPr>
        <xdr:cNvPr id="708" name="n_3aveValue【保健センター・保健所】&#10;一人当たり面積">
          <a:extLst>
            <a:ext uri="{FF2B5EF4-FFF2-40B4-BE49-F238E27FC236}">
              <a16:creationId xmlns:a16="http://schemas.microsoft.com/office/drawing/2014/main" id="{00000000-0008-0000-0F00-0000C4020000}"/>
            </a:ext>
          </a:extLst>
        </xdr:cNvPr>
        <xdr:cNvSpPr txBox="1"/>
      </xdr:nvSpPr>
      <xdr:spPr>
        <a:xfrm>
          <a:off x="17001567" y="1030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907</xdr:rowOff>
    </xdr:from>
    <xdr:to>
      <xdr:col>98</xdr:col>
      <xdr:colOff>38100</xdr:colOff>
      <xdr:row>63</xdr:row>
      <xdr:rowOff>102507</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16388080" y="105622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119034</xdr:rowOff>
    </xdr:from>
    <xdr:ext cx="469744" cy="259045"/>
    <xdr:sp macro="" textlink="">
      <xdr:nvSpPr>
        <xdr:cNvPr id="710" name="n_4aveValue【保健センター・保健所】&#10;一人当たり面積">
          <a:extLst>
            <a:ext uri="{FF2B5EF4-FFF2-40B4-BE49-F238E27FC236}">
              <a16:creationId xmlns:a16="http://schemas.microsoft.com/office/drawing/2014/main" id="{00000000-0008-0000-0F00-0000C6020000}"/>
            </a:ext>
          </a:extLst>
        </xdr:cNvPr>
        <xdr:cNvSpPr txBox="1"/>
      </xdr:nvSpPr>
      <xdr:spPr>
        <a:xfrm>
          <a:off x="16226867" y="1034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66222</xdr:rowOff>
    </xdr:from>
    <xdr:to>
      <xdr:col>116</xdr:col>
      <xdr:colOff>114300</xdr:colOff>
      <xdr:row>63</xdr:row>
      <xdr:rowOff>167822</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9458940" y="106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44649</xdr:rowOff>
    </xdr:from>
    <xdr:ext cx="469744" cy="259045"/>
    <xdr:sp macro="" textlink="">
      <xdr:nvSpPr>
        <xdr:cNvPr id="717" name="【保健センター・保健所】&#10;一人当たり面積該当値テキスト">
          <a:extLst>
            <a:ext uri="{FF2B5EF4-FFF2-40B4-BE49-F238E27FC236}">
              <a16:creationId xmlns:a16="http://schemas.microsoft.com/office/drawing/2014/main" id="{00000000-0008-0000-0F00-0000CD020000}"/>
            </a:ext>
          </a:extLst>
        </xdr:cNvPr>
        <xdr:cNvSpPr txBox="1"/>
      </xdr:nvSpPr>
      <xdr:spPr>
        <a:xfrm>
          <a:off x="19547840" y="106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66222</xdr:rowOff>
    </xdr:from>
    <xdr:to>
      <xdr:col>112</xdr:col>
      <xdr:colOff>38100</xdr:colOff>
      <xdr:row>63</xdr:row>
      <xdr:rowOff>167822</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8735040" y="106275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117022</xdr:rowOff>
    </xdr:from>
    <xdr:to>
      <xdr:col>116</xdr:col>
      <xdr:colOff>63500</xdr:colOff>
      <xdr:row>63</xdr:row>
      <xdr:rowOff>117022</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8778220" y="1067834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66222</xdr:rowOff>
    </xdr:from>
    <xdr:to>
      <xdr:col>107</xdr:col>
      <xdr:colOff>101600</xdr:colOff>
      <xdr:row>63</xdr:row>
      <xdr:rowOff>167822</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17937480" y="106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117022</xdr:rowOff>
    </xdr:from>
    <xdr:to>
      <xdr:col>111</xdr:col>
      <xdr:colOff>177800</xdr:colOff>
      <xdr:row>63</xdr:row>
      <xdr:rowOff>117022</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7988280" y="1067834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66222</xdr:rowOff>
    </xdr:from>
    <xdr:to>
      <xdr:col>102</xdr:col>
      <xdr:colOff>165100</xdr:colOff>
      <xdr:row>63</xdr:row>
      <xdr:rowOff>167822</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17162780" y="106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117022</xdr:rowOff>
    </xdr:from>
    <xdr:to>
      <xdr:col>107</xdr:col>
      <xdr:colOff>50800</xdr:colOff>
      <xdr:row>63</xdr:row>
      <xdr:rowOff>117022</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7213580" y="1067834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77107</xdr:rowOff>
    </xdr:from>
    <xdr:to>
      <xdr:col>98</xdr:col>
      <xdr:colOff>38100</xdr:colOff>
      <xdr:row>64</xdr:row>
      <xdr:rowOff>7257</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16388080" y="106384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117022</xdr:rowOff>
    </xdr:from>
    <xdr:to>
      <xdr:col>102</xdr:col>
      <xdr:colOff>114300</xdr:colOff>
      <xdr:row>63</xdr:row>
      <xdr:rowOff>127907</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16431260" y="10678342"/>
          <a:ext cx="78232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158949</xdr:rowOff>
    </xdr:from>
    <xdr:ext cx="469744" cy="259045"/>
    <xdr:sp macro="" textlink="">
      <xdr:nvSpPr>
        <xdr:cNvPr id="726" name="n_1mainValue【保健センター・保健所】&#10;一人当たり面積">
          <a:extLst>
            <a:ext uri="{FF2B5EF4-FFF2-40B4-BE49-F238E27FC236}">
              <a16:creationId xmlns:a16="http://schemas.microsoft.com/office/drawing/2014/main" id="{00000000-0008-0000-0F00-0000D6020000}"/>
            </a:ext>
          </a:extLst>
        </xdr:cNvPr>
        <xdr:cNvSpPr txBox="1"/>
      </xdr:nvSpPr>
      <xdr:spPr>
        <a:xfrm>
          <a:off x="18561127" y="1072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158949</xdr:rowOff>
    </xdr:from>
    <xdr:ext cx="469744" cy="259045"/>
    <xdr:sp macro="" textlink="">
      <xdr:nvSpPr>
        <xdr:cNvPr id="727" name="n_2mainValue【保健センター・保健所】&#10;一人当たり面積">
          <a:extLst>
            <a:ext uri="{FF2B5EF4-FFF2-40B4-BE49-F238E27FC236}">
              <a16:creationId xmlns:a16="http://schemas.microsoft.com/office/drawing/2014/main" id="{00000000-0008-0000-0F00-0000D7020000}"/>
            </a:ext>
          </a:extLst>
        </xdr:cNvPr>
        <xdr:cNvSpPr txBox="1"/>
      </xdr:nvSpPr>
      <xdr:spPr>
        <a:xfrm>
          <a:off x="17776267" y="1072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158949</xdr:rowOff>
    </xdr:from>
    <xdr:ext cx="469744" cy="259045"/>
    <xdr:sp macro="" textlink="">
      <xdr:nvSpPr>
        <xdr:cNvPr id="728" name="n_3mainValue【保健センター・保健所】&#10;一人当たり面積">
          <a:extLst>
            <a:ext uri="{FF2B5EF4-FFF2-40B4-BE49-F238E27FC236}">
              <a16:creationId xmlns:a16="http://schemas.microsoft.com/office/drawing/2014/main" id="{00000000-0008-0000-0F00-0000D8020000}"/>
            </a:ext>
          </a:extLst>
        </xdr:cNvPr>
        <xdr:cNvSpPr txBox="1"/>
      </xdr:nvSpPr>
      <xdr:spPr>
        <a:xfrm>
          <a:off x="17001567" y="1072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169834</xdr:rowOff>
    </xdr:from>
    <xdr:ext cx="469744" cy="259045"/>
    <xdr:sp macro="" textlink="">
      <xdr:nvSpPr>
        <xdr:cNvPr id="729" name="n_4mainValue【保健センター・保健所】&#10;一人当たり面積">
          <a:extLst>
            <a:ext uri="{FF2B5EF4-FFF2-40B4-BE49-F238E27FC236}">
              <a16:creationId xmlns:a16="http://schemas.microsoft.com/office/drawing/2014/main" id="{00000000-0008-0000-0F00-0000D9020000}"/>
            </a:ext>
          </a:extLst>
        </xdr:cNvPr>
        <xdr:cNvSpPr txBox="1"/>
      </xdr:nvSpPr>
      <xdr:spPr>
        <a:xfrm>
          <a:off x="16226867" y="1073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05615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0000000-0008-0000-0F00-0000EF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129539</xdr:rowOff>
    </xdr:from>
    <xdr:to>
      <xdr:col>85</xdr:col>
      <xdr:colOff>126364</xdr:colOff>
      <xdr:row>85</xdr:row>
      <xdr:rowOff>8382</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flipV="1">
          <a:off x="14375764" y="13037819"/>
          <a:ext cx="0" cy="121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12209</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00000000-0008-0000-0F00-0000F1020000}"/>
            </a:ext>
          </a:extLst>
        </xdr:cNvPr>
        <xdr:cNvSpPr txBox="1"/>
      </xdr:nvSpPr>
      <xdr:spPr>
        <a:xfrm>
          <a:off x="14414500" y="142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8382</xdr:rowOff>
    </xdr:from>
    <xdr:to>
      <xdr:col>86</xdr:col>
      <xdr:colOff>25400</xdr:colOff>
      <xdr:row>85</xdr:row>
      <xdr:rowOff>8382</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4287500" y="14257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76216</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00000000-0008-0000-0F00-0000F3020000}"/>
            </a:ext>
          </a:extLst>
        </xdr:cNvPr>
        <xdr:cNvSpPr txBox="1"/>
      </xdr:nvSpPr>
      <xdr:spPr>
        <a:xfrm>
          <a:off x="14414500" y="12816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129539</xdr:rowOff>
    </xdr:from>
    <xdr:to>
      <xdr:col>86</xdr:col>
      <xdr:colOff>25400</xdr:colOff>
      <xdr:row>77</xdr:row>
      <xdr:rowOff>129539</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4287500" y="130378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00000000-0008-0000-0F00-0000F5020000}"/>
            </a:ext>
          </a:extLst>
        </xdr:cNvPr>
        <xdr:cNvSpPr txBox="1"/>
      </xdr:nvSpPr>
      <xdr:spPr>
        <a:xfrm>
          <a:off x="14414500" y="13455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4325600" y="1360042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1015</xdr:rowOff>
    </xdr:from>
    <xdr:to>
      <xdr:col>81</xdr:col>
      <xdr:colOff>101600</xdr:colOff>
      <xdr:row>81</xdr:row>
      <xdr:rowOff>102615</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3578840" y="1357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119142</xdr:rowOff>
    </xdr:from>
    <xdr:ext cx="405111" cy="259045"/>
    <xdr:sp macro="" textlink="">
      <xdr:nvSpPr>
        <xdr:cNvPr id="760" name="n_1aveValue【消防施設】&#10;有形固定資産減価償却率">
          <a:extLst>
            <a:ext uri="{FF2B5EF4-FFF2-40B4-BE49-F238E27FC236}">
              <a16:creationId xmlns:a16="http://schemas.microsoft.com/office/drawing/2014/main" id="{00000000-0008-0000-0F00-0000F8020000}"/>
            </a:ext>
          </a:extLst>
        </xdr:cNvPr>
        <xdr:cNvSpPr txBox="1"/>
      </xdr:nvSpPr>
      <xdr:spPr>
        <a:xfrm>
          <a:off x="13437244" y="1336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1015</xdr:rowOff>
    </xdr:from>
    <xdr:to>
      <xdr:col>76</xdr:col>
      <xdr:colOff>165100</xdr:colOff>
      <xdr:row>81</xdr:row>
      <xdr:rowOff>102615</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2804140" y="1357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119142</xdr:rowOff>
    </xdr:from>
    <xdr:ext cx="405111" cy="259045"/>
    <xdr:sp macro="" textlink="">
      <xdr:nvSpPr>
        <xdr:cNvPr id="762" name="n_2aveValue【消防施設】&#10;有形固定資産減価償却率">
          <a:extLst>
            <a:ext uri="{FF2B5EF4-FFF2-40B4-BE49-F238E27FC236}">
              <a16:creationId xmlns:a16="http://schemas.microsoft.com/office/drawing/2014/main" id="{00000000-0008-0000-0F00-0000FA020000}"/>
            </a:ext>
          </a:extLst>
        </xdr:cNvPr>
        <xdr:cNvSpPr txBox="1"/>
      </xdr:nvSpPr>
      <xdr:spPr>
        <a:xfrm>
          <a:off x="12675244" y="1336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135889</xdr:rowOff>
    </xdr:from>
    <xdr:to>
      <xdr:col>72</xdr:col>
      <xdr:colOff>38100</xdr:colOff>
      <xdr:row>81</xdr:row>
      <xdr:rowOff>66039</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12029440" y="135470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82566</xdr:rowOff>
    </xdr:from>
    <xdr:ext cx="405111" cy="259045"/>
    <xdr:sp macro="" textlink="">
      <xdr:nvSpPr>
        <xdr:cNvPr id="764" name="n_3aveValue【消防施設】&#10;有形固定資産減価償却率">
          <a:extLst>
            <a:ext uri="{FF2B5EF4-FFF2-40B4-BE49-F238E27FC236}">
              <a16:creationId xmlns:a16="http://schemas.microsoft.com/office/drawing/2014/main" id="{00000000-0008-0000-0F00-0000FC020000}"/>
            </a:ext>
          </a:extLst>
        </xdr:cNvPr>
        <xdr:cNvSpPr txBox="1"/>
      </xdr:nvSpPr>
      <xdr:spPr>
        <a:xfrm>
          <a:off x="11900544" y="1332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80</xdr:row>
      <xdr:rowOff>92456</xdr:rowOff>
    </xdr:from>
    <xdr:to>
      <xdr:col>67</xdr:col>
      <xdr:colOff>101600</xdr:colOff>
      <xdr:row>81</xdr:row>
      <xdr:rowOff>22606</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11231880" y="135036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79</xdr:row>
      <xdr:rowOff>39133</xdr:rowOff>
    </xdr:from>
    <xdr:ext cx="405111" cy="259045"/>
    <xdr:sp macro="" textlink="">
      <xdr:nvSpPr>
        <xdr:cNvPr id="766" name="n_4aveValue【消防施設】&#10;有形固定資産減価償却率">
          <a:extLst>
            <a:ext uri="{FF2B5EF4-FFF2-40B4-BE49-F238E27FC236}">
              <a16:creationId xmlns:a16="http://schemas.microsoft.com/office/drawing/2014/main" id="{00000000-0008-0000-0F00-0000FE020000}"/>
            </a:ext>
          </a:extLst>
        </xdr:cNvPr>
        <xdr:cNvSpPr txBox="1"/>
      </xdr:nvSpPr>
      <xdr:spPr>
        <a:xfrm>
          <a:off x="11102984" y="1328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74168</xdr:rowOff>
    </xdr:from>
    <xdr:to>
      <xdr:col>85</xdr:col>
      <xdr:colOff>177800</xdr:colOff>
      <xdr:row>83</xdr:row>
      <xdr:rowOff>4318</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4325600" y="1382064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52595</xdr:rowOff>
    </xdr:from>
    <xdr:ext cx="405111" cy="259045"/>
    <xdr:sp macro="" textlink="">
      <xdr:nvSpPr>
        <xdr:cNvPr id="773" name="【消防施設】&#10;有形固定資産減価償却率該当値テキスト">
          <a:extLst>
            <a:ext uri="{FF2B5EF4-FFF2-40B4-BE49-F238E27FC236}">
              <a16:creationId xmlns:a16="http://schemas.microsoft.com/office/drawing/2014/main" id="{00000000-0008-0000-0F00-000005030000}"/>
            </a:ext>
          </a:extLst>
        </xdr:cNvPr>
        <xdr:cNvSpPr txBox="1"/>
      </xdr:nvSpPr>
      <xdr:spPr>
        <a:xfrm>
          <a:off x="14414500" y="13799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51308</xdr:rowOff>
    </xdr:from>
    <xdr:to>
      <xdr:col>81</xdr:col>
      <xdr:colOff>101600</xdr:colOff>
      <xdr:row>82</xdr:row>
      <xdr:rowOff>152908</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3578840" y="137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102108</xdr:rowOff>
    </xdr:from>
    <xdr:to>
      <xdr:col>85</xdr:col>
      <xdr:colOff>127000</xdr:colOff>
      <xdr:row>82</xdr:row>
      <xdr:rowOff>124968</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3629640" y="13848588"/>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30735</xdr:rowOff>
    </xdr:from>
    <xdr:to>
      <xdr:col>76</xdr:col>
      <xdr:colOff>165100</xdr:colOff>
      <xdr:row>82</xdr:row>
      <xdr:rowOff>132335</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2804140" y="1377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81535</xdr:rowOff>
    </xdr:from>
    <xdr:to>
      <xdr:col>81</xdr:col>
      <xdr:colOff>50800</xdr:colOff>
      <xdr:row>82</xdr:row>
      <xdr:rowOff>102108</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2854940" y="13828015"/>
          <a:ext cx="7747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1015</xdr:rowOff>
    </xdr:from>
    <xdr:to>
      <xdr:col>72</xdr:col>
      <xdr:colOff>38100</xdr:colOff>
      <xdr:row>82</xdr:row>
      <xdr:rowOff>102615</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12029440" y="137474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51815</xdr:rowOff>
    </xdr:from>
    <xdr:to>
      <xdr:col>76</xdr:col>
      <xdr:colOff>114300</xdr:colOff>
      <xdr:row>82</xdr:row>
      <xdr:rowOff>81535</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2072620" y="13798295"/>
          <a:ext cx="782320" cy="2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156463</xdr:rowOff>
    </xdr:from>
    <xdr:to>
      <xdr:col>67</xdr:col>
      <xdr:colOff>101600</xdr:colOff>
      <xdr:row>82</xdr:row>
      <xdr:rowOff>86613</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1231880" y="137353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35813</xdr:rowOff>
    </xdr:from>
    <xdr:to>
      <xdr:col>71</xdr:col>
      <xdr:colOff>177800</xdr:colOff>
      <xdr:row>82</xdr:row>
      <xdr:rowOff>51815</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1282680" y="13782293"/>
          <a:ext cx="78994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144035</xdr:rowOff>
    </xdr:from>
    <xdr:ext cx="405111" cy="259045"/>
    <xdr:sp macro="" textlink="">
      <xdr:nvSpPr>
        <xdr:cNvPr id="782" name="n_1mainValue【消防施設】&#10;有形固定資産減価償却率">
          <a:extLst>
            <a:ext uri="{FF2B5EF4-FFF2-40B4-BE49-F238E27FC236}">
              <a16:creationId xmlns:a16="http://schemas.microsoft.com/office/drawing/2014/main" id="{00000000-0008-0000-0F00-00000E030000}"/>
            </a:ext>
          </a:extLst>
        </xdr:cNvPr>
        <xdr:cNvSpPr txBox="1"/>
      </xdr:nvSpPr>
      <xdr:spPr>
        <a:xfrm>
          <a:off x="13437244" y="13890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123462</xdr:rowOff>
    </xdr:from>
    <xdr:ext cx="405111" cy="259045"/>
    <xdr:sp macro="" textlink="">
      <xdr:nvSpPr>
        <xdr:cNvPr id="783" name="n_2mainValue【消防施設】&#10;有形固定資産減価償却率">
          <a:extLst>
            <a:ext uri="{FF2B5EF4-FFF2-40B4-BE49-F238E27FC236}">
              <a16:creationId xmlns:a16="http://schemas.microsoft.com/office/drawing/2014/main" id="{00000000-0008-0000-0F00-00000F030000}"/>
            </a:ext>
          </a:extLst>
        </xdr:cNvPr>
        <xdr:cNvSpPr txBox="1"/>
      </xdr:nvSpPr>
      <xdr:spPr>
        <a:xfrm>
          <a:off x="12675244" y="138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93742</xdr:rowOff>
    </xdr:from>
    <xdr:ext cx="405111" cy="259045"/>
    <xdr:sp macro="" textlink="">
      <xdr:nvSpPr>
        <xdr:cNvPr id="784" name="n_3mainValue【消防施設】&#10;有形固定資産減価償却率">
          <a:extLst>
            <a:ext uri="{FF2B5EF4-FFF2-40B4-BE49-F238E27FC236}">
              <a16:creationId xmlns:a16="http://schemas.microsoft.com/office/drawing/2014/main" id="{00000000-0008-0000-0F00-000010030000}"/>
            </a:ext>
          </a:extLst>
        </xdr:cNvPr>
        <xdr:cNvSpPr txBox="1"/>
      </xdr:nvSpPr>
      <xdr:spPr>
        <a:xfrm>
          <a:off x="11900544" y="1384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77740</xdr:rowOff>
    </xdr:from>
    <xdr:ext cx="405111" cy="259045"/>
    <xdr:sp macro="" textlink="">
      <xdr:nvSpPr>
        <xdr:cNvPr id="785" name="n_4mainValue【消防施設】&#10;有形固定資産減価償却率">
          <a:extLst>
            <a:ext uri="{FF2B5EF4-FFF2-40B4-BE49-F238E27FC236}">
              <a16:creationId xmlns:a16="http://schemas.microsoft.com/office/drawing/2014/main" id="{00000000-0008-0000-0F00-000011030000}"/>
            </a:ext>
          </a:extLst>
        </xdr:cNvPr>
        <xdr:cNvSpPr txBox="1"/>
      </xdr:nvSpPr>
      <xdr:spPr>
        <a:xfrm>
          <a:off x="11102984" y="13824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00000000-0008-0000-0F00-000026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35813</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flipV="1">
          <a:off x="19509104" y="13347954"/>
          <a:ext cx="0" cy="937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808" name="【消防施設】&#10;一人当たり面積最小値テキスト">
          <a:extLst>
            <a:ext uri="{FF2B5EF4-FFF2-40B4-BE49-F238E27FC236}">
              <a16:creationId xmlns:a16="http://schemas.microsoft.com/office/drawing/2014/main" id="{00000000-0008-0000-0F00-000028030000}"/>
            </a:ext>
          </a:extLst>
        </xdr:cNvPr>
        <xdr:cNvSpPr txBox="1"/>
      </xdr:nvSpPr>
      <xdr:spPr>
        <a:xfrm>
          <a:off x="19547840" y="1428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9443700" y="142852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810" name="【消防施設】&#10;一人当たり面積最大値テキスト">
          <a:extLst>
            <a:ext uri="{FF2B5EF4-FFF2-40B4-BE49-F238E27FC236}">
              <a16:creationId xmlns:a16="http://schemas.microsoft.com/office/drawing/2014/main" id="{00000000-0008-0000-0F00-00002A030000}"/>
            </a:ext>
          </a:extLst>
        </xdr:cNvPr>
        <xdr:cNvSpPr txBox="1"/>
      </xdr:nvSpPr>
      <xdr:spPr>
        <a:xfrm>
          <a:off x="19547840" y="1312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9443700" y="13347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2" name="【消防施設】&#10;一人当たり面積平均値テキスト">
          <a:extLst>
            <a:ext uri="{FF2B5EF4-FFF2-40B4-BE49-F238E27FC236}">
              <a16:creationId xmlns:a16="http://schemas.microsoft.com/office/drawing/2014/main" id="{00000000-0008-0000-0F00-00002C030000}"/>
            </a:ext>
          </a:extLst>
        </xdr:cNvPr>
        <xdr:cNvSpPr txBox="1"/>
      </xdr:nvSpPr>
      <xdr:spPr>
        <a:xfrm>
          <a:off x="19547840" y="13891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19458940" y="14036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8735040" y="14027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59707</xdr:rowOff>
    </xdr:from>
    <xdr:ext cx="469744" cy="259045"/>
    <xdr:sp macro="" textlink="">
      <xdr:nvSpPr>
        <xdr:cNvPr id="815" name="n_1aveValue【消防施設】&#10;一人当たり面積">
          <a:extLst>
            <a:ext uri="{FF2B5EF4-FFF2-40B4-BE49-F238E27FC236}">
              <a16:creationId xmlns:a16="http://schemas.microsoft.com/office/drawing/2014/main" id="{00000000-0008-0000-0F00-00002F030000}"/>
            </a:ext>
          </a:extLst>
        </xdr:cNvPr>
        <xdr:cNvSpPr txBox="1"/>
      </xdr:nvSpPr>
      <xdr:spPr>
        <a:xfrm>
          <a:off x="18561127" y="1380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117602</xdr:rowOff>
    </xdr:from>
    <xdr:to>
      <xdr:col>107</xdr:col>
      <xdr:colOff>101600</xdr:colOff>
      <xdr:row>84</xdr:row>
      <xdr:rowOff>47752</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7937480"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64279</xdr:rowOff>
    </xdr:from>
    <xdr:ext cx="469744" cy="259045"/>
    <xdr:sp macro="" textlink="">
      <xdr:nvSpPr>
        <xdr:cNvPr id="817" name="n_2aveValue【消防施設】&#10;一人当たり面積">
          <a:extLst>
            <a:ext uri="{FF2B5EF4-FFF2-40B4-BE49-F238E27FC236}">
              <a16:creationId xmlns:a16="http://schemas.microsoft.com/office/drawing/2014/main" id="{00000000-0008-0000-0F00-000031030000}"/>
            </a:ext>
          </a:extLst>
        </xdr:cNvPr>
        <xdr:cNvSpPr txBox="1"/>
      </xdr:nvSpPr>
      <xdr:spPr>
        <a:xfrm>
          <a:off x="17776267" y="138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122174</xdr:rowOff>
    </xdr:from>
    <xdr:to>
      <xdr:col>102</xdr:col>
      <xdr:colOff>165100</xdr:colOff>
      <xdr:row>84</xdr:row>
      <xdr:rowOff>52324</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17162780" y="14036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68851</xdr:rowOff>
    </xdr:from>
    <xdr:ext cx="469744" cy="259045"/>
    <xdr:sp macro="" textlink="">
      <xdr:nvSpPr>
        <xdr:cNvPr id="819" name="n_3aveValue【消防施設】&#10;一人当たり面積">
          <a:extLst>
            <a:ext uri="{FF2B5EF4-FFF2-40B4-BE49-F238E27FC236}">
              <a16:creationId xmlns:a16="http://schemas.microsoft.com/office/drawing/2014/main" id="{00000000-0008-0000-0F00-000033030000}"/>
            </a:ext>
          </a:extLst>
        </xdr:cNvPr>
        <xdr:cNvSpPr txBox="1"/>
      </xdr:nvSpPr>
      <xdr:spPr>
        <a:xfrm>
          <a:off x="17001567" y="1381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154178</xdr:rowOff>
    </xdr:from>
    <xdr:to>
      <xdr:col>98</xdr:col>
      <xdr:colOff>38100</xdr:colOff>
      <xdr:row>84</xdr:row>
      <xdr:rowOff>84328</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16388080" y="140682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82</xdr:row>
      <xdr:rowOff>100855</xdr:rowOff>
    </xdr:from>
    <xdr:ext cx="469744" cy="259045"/>
    <xdr:sp macro="" textlink="">
      <xdr:nvSpPr>
        <xdr:cNvPr id="821" name="n_4aveValue【消防施設】&#10;一人当たり面積">
          <a:extLst>
            <a:ext uri="{FF2B5EF4-FFF2-40B4-BE49-F238E27FC236}">
              <a16:creationId xmlns:a16="http://schemas.microsoft.com/office/drawing/2014/main" id="{00000000-0008-0000-0F00-000035030000}"/>
            </a:ext>
          </a:extLst>
        </xdr:cNvPr>
        <xdr:cNvSpPr txBox="1"/>
      </xdr:nvSpPr>
      <xdr:spPr>
        <a:xfrm>
          <a:off x="16226867" y="138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133604</xdr:rowOff>
    </xdr:from>
    <xdr:to>
      <xdr:col>116</xdr:col>
      <xdr:colOff>114300</xdr:colOff>
      <xdr:row>85</xdr:row>
      <xdr:rowOff>63754</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9458940" y="142153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48531</xdr:rowOff>
    </xdr:from>
    <xdr:ext cx="469744" cy="259045"/>
    <xdr:sp macro="" textlink="">
      <xdr:nvSpPr>
        <xdr:cNvPr id="828" name="【消防施設】&#10;一人当たり面積該当値テキスト">
          <a:extLst>
            <a:ext uri="{FF2B5EF4-FFF2-40B4-BE49-F238E27FC236}">
              <a16:creationId xmlns:a16="http://schemas.microsoft.com/office/drawing/2014/main" id="{00000000-0008-0000-0F00-00003C030000}"/>
            </a:ext>
          </a:extLst>
        </xdr:cNvPr>
        <xdr:cNvSpPr txBox="1"/>
      </xdr:nvSpPr>
      <xdr:spPr>
        <a:xfrm>
          <a:off x="19547840" y="1413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8735040" y="142153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12954</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8778220" y="1426235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129032</xdr:rowOff>
    </xdr:from>
    <xdr:to>
      <xdr:col>107</xdr:col>
      <xdr:colOff>101600</xdr:colOff>
      <xdr:row>85</xdr:row>
      <xdr:rowOff>59182</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17937480" y="14210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8382</xdr:rowOff>
    </xdr:from>
    <xdr:to>
      <xdr:col>111</xdr:col>
      <xdr:colOff>177800</xdr:colOff>
      <xdr:row>85</xdr:row>
      <xdr:rowOff>12954</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17988280" y="14257782"/>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17162780" y="14210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8382</xdr:rowOff>
    </xdr:from>
    <xdr:to>
      <xdr:col>107</xdr:col>
      <xdr:colOff>50800</xdr:colOff>
      <xdr:row>85</xdr:row>
      <xdr:rowOff>8382</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a:off x="17213580" y="1425778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16388080" y="142107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8382</xdr:rowOff>
    </xdr:from>
    <xdr:to>
      <xdr:col>102</xdr:col>
      <xdr:colOff>114300</xdr:colOff>
      <xdr:row>85</xdr:row>
      <xdr:rowOff>8382</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6431260" y="1425778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54881</xdr:rowOff>
    </xdr:from>
    <xdr:ext cx="469744" cy="259045"/>
    <xdr:sp macro="" textlink="">
      <xdr:nvSpPr>
        <xdr:cNvPr id="837" name="n_1mainValue【消防施設】&#10;一人当たり面積">
          <a:extLst>
            <a:ext uri="{FF2B5EF4-FFF2-40B4-BE49-F238E27FC236}">
              <a16:creationId xmlns:a16="http://schemas.microsoft.com/office/drawing/2014/main" id="{00000000-0008-0000-0F00-000045030000}"/>
            </a:ext>
          </a:extLst>
        </xdr:cNvPr>
        <xdr:cNvSpPr txBox="1"/>
      </xdr:nvSpPr>
      <xdr:spPr>
        <a:xfrm>
          <a:off x="18561127" y="143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838" name="n_2mainValue【消防施設】&#10;一人当たり面積">
          <a:extLst>
            <a:ext uri="{FF2B5EF4-FFF2-40B4-BE49-F238E27FC236}">
              <a16:creationId xmlns:a16="http://schemas.microsoft.com/office/drawing/2014/main" id="{00000000-0008-0000-0F00-000046030000}"/>
            </a:ext>
          </a:extLst>
        </xdr:cNvPr>
        <xdr:cNvSpPr txBox="1"/>
      </xdr:nvSpPr>
      <xdr:spPr>
        <a:xfrm>
          <a:off x="17776267" y="1429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839" name="n_3mainValue【消防施設】&#10;一人当たり面積">
          <a:extLst>
            <a:ext uri="{FF2B5EF4-FFF2-40B4-BE49-F238E27FC236}">
              <a16:creationId xmlns:a16="http://schemas.microsoft.com/office/drawing/2014/main" id="{00000000-0008-0000-0F00-000047030000}"/>
            </a:ext>
          </a:extLst>
        </xdr:cNvPr>
        <xdr:cNvSpPr txBox="1"/>
      </xdr:nvSpPr>
      <xdr:spPr>
        <a:xfrm>
          <a:off x="17001567" y="1429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840" name="n_4mainValue【消防施設】&#10;一人当たり面積">
          <a:extLst>
            <a:ext uri="{FF2B5EF4-FFF2-40B4-BE49-F238E27FC236}">
              <a16:creationId xmlns:a16="http://schemas.microsoft.com/office/drawing/2014/main" id="{00000000-0008-0000-0F00-000048030000}"/>
            </a:ext>
          </a:extLst>
        </xdr:cNvPr>
        <xdr:cNvSpPr txBox="1"/>
      </xdr:nvSpPr>
      <xdr:spPr>
        <a:xfrm>
          <a:off x="16226867" y="1429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00000000-0008-0000-0F00-00005E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142494</xdr:rowOff>
    </xdr:from>
    <xdr:to>
      <xdr:col>85</xdr:col>
      <xdr:colOff>126364</xdr:colOff>
      <xdr:row>107</xdr:row>
      <xdr:rowOff>128778</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flipV="1">
          <a:off x="14375764" y="16738854"/>
          <a:ext cx="0" cy="132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132605</xdr:rowOff>
    </xdr:from>
    <xdr:ext cx="405111" cy="259045"/>
    <xdr:sp macro="" textlink="">
      <xdr:nvSpPr>
        <xdr:cNvPr id="864" name="【庁舎】&#10;有形固定資産減価償却率最小値テキスト">
          <a:extLst>
            <a:ext uri="{FF2B5EF4-FFF2-40B4-BE49-F238E27FC236}">
              <a16:creationId xmlns:a16="http://schemas.microsoft.com/office/drawing/2014/main" id="{00000000-0008-0000-0F00-000060030000}"/>
            </a:ext>
          </a:extLst>
        </xdr:cNvPr>
        <xdr:cNvSpPr txBox="1"/>
      </xdr:nvSpPr>
      <xdr:spPr>
        <a:xfrm>
          <a:off x="14414500"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128778</xdr:rowOff>
    </xdr:from>
    <xdr:to>
      <xdr:col>86</xdr:col>
      <xdr:colOff>25400</xdr:colOff>
      <xdr:row>107</xdr:row>
      <xdr:rowOff>128778</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4287500" y="180662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89171</xdr:rowOff>
    </xdr:from>
    <xdr:ext cx="405111" cy="259045"/>
    <xdr:sp macro="" textlink="">
      <xdr:nvSpPr>
        <xdr:cNvPr id="866" name="【庁舎】&#10;有形固定資産減価償却率最大値テキスト">
          <a:extLst>
            <a:ext uri="{FF2B5EF4-FFF2-40B4-BE49-F238E27FC236}">
              <a16:creationId xmlns:a16="http://schemas.microsoft.com/office/drawing/2014/main" id="{00000000-0008-0000-0F00-000062030000}"/>
            </a:ext>
          </a:extLst>
        </xdr:cNvPr>
        <xdr:cNvSpPr txBox="1"/>
      </xdr:nvSpPr>
      <xdr:spPr>
        <a:xfrm>
          <a:off x="14414500" y="16517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142494</xdr:rowOff>
    </xdr:from>
    <xdr:to>
      <xdr:col>86</xdr:col>
      <xdr:colOff>25400</xdr:colOff>
      <xdr:row>99</xdr:row>
      <xdr:rowOff>142494</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4287500" y="16738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64279</xdr:rowOff>
    </xdr:from>
    <xdr:ext cx="405111" cy="259045"/>
    <xdr:sp macro="" textlink="">
      <xdr:nvSpPr>
        <xdr:cNvPr id="868" name="【庁舎】&#10;有形固定資産減価償却率平均値テキスト">
          <a:extLst>
            <a:ext uri="{FF2B5EF4-FFF2-40B4-BE49-F238E27FC236}">
              <a16:creationId xmlns:a16="http://schemas.microsoft.com/office/drawing/2014/main" id="{00000000-0008-0000-0F00-000064030000}"/>
            </a:ext>
          </a:extLst>
        </xdr:cNvPr>
        <xdr:cNvSpPr txBox="1"/>
      </xdr:nvSpPr>
      <xdr:spPr>
        <a:xfrm>
          <a:off x="14414500" y="17163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41402</xdr:rowOff>
    </xdr:from>
    <xdr:to>
      <xdr:col>85</xdr:col>
      <xdr:colOff>177800</xdr:colOff>
      <xdr:row>103</xdr:row>
      <xdr:rowOff>143002</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4325600" y="1730832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357884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132097</xdr:rowOff>
    </xdr:from>
    <xdr:ext cx="405111" cy="259045"/>
    <xdr:sp macro="" textlink="">
      <xdr:nvSpPr>
        <xdr:cNvPr id="871" name="n_1aveValue【庁舎】&#10;有形固定資産減価償却率">
          <a:extLst>
            <a:ext uri="{FF2B5EF4-FFF2-40B4-BE49-F238E27FC236}">
              <a16:creationId xmlns:a16="http://schemas.microsoft.com/office/drawing/2014/main" id="{00000000-0008-0000-0F00-000067030000}"/>
            </a:ext>
          </a:extLst>
        </xdr:cNvPr>
        <xdr:cNvSpPr txBox="1"/>
      </xdr:nvSpPr>
      <xdr:spPr>
        <a:xfrm>
          <a:off x="134372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32258</xdr:rowOff>
    </xdr:from>
    <xdr:to>
      <xdr:col>76</xdr:col>
      <xdr:colOff>165100</xdr:colOff>
      <xdr:row>104</xdr:row>
      <xdr:rowOff>133858</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2804140" y="1746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150385</xdr:rowOff>
    </xdr:from>
    <xdr:ext cx="405111" cy="259045"/>
    <xdr:sp macro="" textlink="">
      <xdr:nvSpPr>
        <xdr:cNvPr id="873" name="n_2aveValue【庁舎】&#10;有形固定資産減価償却率">
          <a:extLst>
            <a:ext uri="{FF2B5EF4-FFF2-40B4-BE49-F238E27FC236}">
              <a16:creationId xmlns:a16="http://schemas.microsoft.com/office/drawing/2014/main" id="{00000000-0008-0000-0F00-000069030000}"/>
            </a:ext>
          </a:extLst>
        </xdr:cNvPr>
        <xdr:cNvSpPr txBox="1"/>
      </xdr:nvSpPr>
      <xdr:spPr>
        <a:xfrm>
          <a:off x="12675244" y="1724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135128</xdr:rowOff>
    </xdr:from>
    <xdr:to>
      <xdr:col>72</xdr:col>
      <xdr:colOff>38100</xdr:colOff>
      <xdr:row>104</xdr:row>
      <xdr:rowOff>65278</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2029440" y="174020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81805</xdr:rowOff>
    </xdr:from>
    <xdr:ext cx="405111" cy="259045"/>
    <xdr:sp macro="" textlink="">
      <xdr:nvSpPr>
        <xdr:cNvPr id="875" name="n_3aveValue【庁舎】&#10;有形固定資産減価償却率">
          <a:extLst>
            <a:ext uri="{FF2B5EF4-FFF2-40B4-BE49-F238E27FC236}">
              <a16:creationId xmlns:a16="http://schemas.microsoft.com/office/drawing/2014/main" id="{00000000-0008-0000-0F00-00006B030000}"/>
            </a:ext>
          </a:extLst>
        </xdr:cNvPr>
        <xdr:cNvSpPr txBox="1"/>
      </xdr:nvSpPr>
      <xdr:spPr>
        <a:xfrm>
          <a:off x="11900544" y="1718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153415</xdr:rowOff>
    </xdr:from>
    <xdr:to>
      <xdr:col>67</xdr:col>
      <xdr:colOff>101600</xdr:colOff>
      <xdr:row>105</xdr:row>
      <xdr:rowOff>83565</xdr:rowOff>
    </xdr:to>
    <xdr:sp macro="" textlink="">
      <xdr:nvSpPr>
        <xdr:cNvPr id="876" name="フローチャート: 判断 875">
          <a:extLst>
            <a:ext uri="{FF2B5EF4-FFF2-40B4-BE49-F238E27FC236}">
              <a16:creationId xmlns:a16="http://schemas.microsoft.com/office/drawing/2014/main" id="{00000000-0008-0000-0F00-00006C030000}"/>
            </a:ext>
          </a:extLst>
        </xdr:cNvPr>
        <xdr:cNvSpPr/>
      </xdr:nvSpPr>
      <xdr:spPr>
        <a:xfrm>
          <a:off x="11231880" y="17587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100092</xdr:rowOff>
    </xdr:from>
    <xdr:ext cx="405111" cy="259045"/>
    <xdr:sp macro="" textlink="">
      <xdr:nvSpPr>
        <xdr:cNvPr id="877" name="n_4aveValue【庁舎】&#10;有形固定資産減価償却率">
          <a:extLst>
            <a:ext uri="{FF2B5EF4-FFF2-40B4-BE49-F238E27FC236}">
              <a16:creationId xmlns:a16="http://schemas.microsoft.com/office/drawing/2014/main" id="{00000000-0008-0000-0F00-00006D030000}"/>
            </a:ext>
          </a:extLst>
        </xdr:cNvPr>
        <xdr:cNvSpPr txBox="1"/>
      </xdr:nvSpPr>
      <xdr:spPr>
        <a:xfrm>
          <a:off x="11102984" y="1736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F00-000071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F00-000072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77978</xdr:rowOff>
    </xdr:from>
    <xdr:to>
      <xdr:col>85</xdr:col>
      <xdr:colOff>177800</xdr:colOff>
      <xdr:row>108</xdr:row>
      <xdr:rowOff>8128</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4325600" y="1801545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164355</xdr:rowOff>
    </xdr:from>
    <xdr:ext cx="405111" cy="259045"/>
    <xdr:sp macro="" textlink="">
      <xdr:nvSpPr>
        <xdr:cNvPr id="884" name="【庁舎】&#10;有形固定資産減価償却率該当値テキスト">
          <a:extLst>
            <a:ext uri="{FF2B5EF4-FFF2-40B4-BE49-F238E27FC236}">
              <a16:creationId xmlns:a16="http://schemas.microsoft.com/office/drawing/2014/main" id="{00000000-0008-0000-0F00-000074030000}"/>
            </a:ext>
          </a:extLst>
        </xdr:cNvPr>
        <xdr:cNvSpPr txBox="1"/>
      </xdr:nvSpPr>
      <xdr:spPr>
        <a:xfrm>
          <a:off x="14414500" y="17934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57404</xdr:rowOff>
    </xdr:from>
    <xdr:to>
      <xdr:col>81</xdr:col>
      <xdr:colOff>101600</xdr:colOff>
      <xdr:row>107</xdr:row>
      <xdr:rowOff>159004</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3578840" y="1799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108204</xdr:rowOff>
    </xdr:from>
    <xdr:to>
      <xdr:col>85</xdr:col>
      <xdr:colOff>127000</xdr:colOff>
      <xdr:row>107</xdr:row>
      <xdr:rowOff>128778</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3629640" y="18045684"/>
          <a:ext cx="74676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23113</xdr:rowOff>
    </xdr:from>
    <xdr:to>
      <xdr:col>76</xdr:col>
      <xdr:colOff>165100</xdr:colOff>
      <xdr:row>107</xdr:row>
      <xdr:rowOff>124713</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2804140" y="179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73913</xdr:rowOff>
    </xdr:from>
    <xdr:to>
      <xdr:col>81</xdr:col>
      <xdr:colOff>50800</xdr:colOff>
      <xdr:row>107</xdr:row>
      <xdr:rowOff>108204</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2854940" y="18011393"/>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153415</xdr:rowOff>
    </xdr:from>
    <xdr:to>
      <xdr:col>72</xdr:col>
      <xdr:colOff>38100</xdr:colOff>
      <xdr:row>107</xdr:row>
      <xdr:rowOff>83565</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2029440" y="179232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32765</xdr:rowOff>
    </xdr:from>
    <xdr:to>
      <xdr:col>76</xdr:col>
      <xdr:colOff>114300</xdr:colOff>
      <xdr:row>107</xdr:row>
      <xdr:rowOff>73913</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2072620" y="17970245"/>
          <a:ext cx="7823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135128</xdr:rowOff>
    </xdr:from>
    <xdr:to>
      <xdr:col>67</xdr:col>
      <xdr:colOff>101600</xdr:colOff>
      <xdr:row>107</xdr:row>
      <xdr:rowOff>65278</xdr:rowOff>
    </xdr:to>
    <xdr:sp macro="" textlink="">
      <xdr:nvSpPr>
        <xdr:cNvPr id="891" name="楕円 890">
          <a:extLst>
            <a:ext uri="{FF2B5EF4-FFF2-40B4-BE49-F238E27FC236}">
              <a16:creationId xmlns:a16="http://schemas.microsoft.com/office/drawing/2014/main" id="{00000000-0008-0000-0F00-00007B030000}"/>
            </a:ext>
          </a:extLst>
        </xdr:cNvPr>
        <xdr:cNvSpPr/>
      </xdr:nvSpPr>
      <xdr:spPr>
        <a:xfrm>
          <a:off x="11231880" y="17904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14478</xdr:rowOff>
    </xdr:from>
    <xdr:to>
      <xdr:col>71</xdr:col>
      <xdr:colOff>177800</xdr:colOff>
      <xdr:row>107</xdr:row>
      <xdr:rowOff>32765</xdr:rowOff>
    </xdr:to>
    <xdr:cxnSp macro="">
      <xdr:nvCxnSpPr>
        <xdr:cNvPr id="892" name="直線コネクタ 891">
          <a:extLst>
            <a:ext uri="{FF2B5EF4-FFF2-40B4-BE49-F238E27FC236}">
              <a16:creationId xmlns:a16="http://schemas.microsoft.com/office/drawing/2014/main" id="{00000000-0008-0000-0F00-00007C030000}"/>
            </a:ext>
          </a:extLst>
        </xdr:cNvPr>
        <xdr:cNvCxnSpPr/>
      </xdr:nvCxnSpPr>
      <xdr:spPr>
        <a:xfrm>
          <a:off x="11282680" y="17951958"/>
          <a:ext cx="78994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150131</xdr:rowOff>
    </xdr:from>
    <xdr:ext cx="405111" cy="259045"/>
    <xdr:sp macro="" textlink="">
      <xdr:nvSpPr>
        <xdr:cNvPr id="893" name="n_1mainValue【庁舎】&#10;有形固定資産減価償却率">
          <a:extLst>
            <a:ext uri="{FF2B5EF4-FFF2-40B4-BE49-F238E27FC236}">
              <a16:creationId xmlns:a16="http://schemas.microsoft.com/office/drawing/2014/main" id="{00000000-0008-0000-0F00-00007D030000}"/>
            </a:ext>
          </a:extLst>
        </xdr:cNvPr>
        <xdr:cNvSpPr txBox="1"/>
      </xdr:nvSpPr>
      <xdr:spPr>
        <a:xfrm>
          <a:off x="13437244" y="18087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115840</xdr:rowOff>
    </xdr:from>
    <xdr:ext cx="405111" cy="259045"/>
    <xdr:sp macro="" textlink="">
      <xdr:nvSpPr>
        <xdr:cNvPr id="894" name="n_2mainValue【庁舎】&#10;有形固定資産減価償却率">
          <a:extLst>
            <a:ext uri="{FF2B5EF4-FFF2-40B4-BE49-F238E27FC236}">
              <a16:creationId xmlns:a16="http://schemas.microsoft.com/office/drawing/2014/main" id="{00000000-0008-0000-0F00-00007E030000}"/>
            </a:ext>
          </a:extLst>
        </xdr:cNvPr>
        <xdr:cNvSpPr txBox="1"/>
      </xdr:nvSpPr>
      <xdr:spPr>
        <a:xfrm>
          <a:off x="12675244" y="18053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74692</xdr:rowOff>
    </xdr:from>
    <xdr:ext cx="405111" cy="259045"/>
    <xdr:sp macro="" textlink="">
      <xdr:nvSpPr>
        <xdr:cNvPr id="895" name="n_3mainValue【庁舎】&#10;有形固定資産減価償却率">
          <a:extLst>
            <a:ext uri="{FF2B5EF4-FFF2-40B4-BE49-F238E27FC236}">
              <a16:creationId xmlns:a16="http://schemas.microsoft.com/office/drawing/2014/main" id="{00000000-0008-0000-0F00-00007F030000}"/>
            </a:ext>
          </a:extLst>
        </xdr:cNvPr>
        <xdr:cNvSpPr txBox="1"/>
      </xdr:nvSpPr>
      <xdr:spPr>
        <a:xfrm>
          <a:off x="11900544" y="1801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56405</xdr:rowOff>
    </xdr:from>
    <xdr:ext cx="405111" cy="259045"/>
    <xdr:sp macro="" textlink="">
      <xdr:nvSpPr>
        <xdr:cNvPr id="896" name="n_4mainValue【庁舎】&#10;有形固定資産減価償却率">
          <a:extLst>
            <a:ext uri="{FF2B5EF4-FFF2-40B4-BE49-F238E27FC236}">
              <a16:creationId xmlns:a16="http://schemas.microsoft.com/office/drawing/2014/main" id="{00000000-0008-0000-0F00-000080030000}"/>
            </a:ext>
          </a:extLst>
        </xdr:cNvPr>
        <xdr:cNvSpPr txBox="1"/>
      </xdr:nvSpPr>
      <xdr:spPr>
        <a:xfrm>
          <a:off x="11102984" y="179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a:extLst>
            <a:ext uri="{FF2B5EF4-FFF2-40B4-BE49-F238E27FC236}">
              <a16:creationId xmlns:a16="http://schemas.microsoft.com/office/drawing/2014/main" id="{00000000-0008-0000-0F00-000096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25908</xdr:rowOff>
    </xdr:from>
    <xdr:to>
      <xdr:col>116</xdr:col>
      <xdr:colOff>62864</xdr:colOff>
      <xdr:row>108</xdr:row>
      <xdr:rowOff>76200</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flipV="1">
          <a:off x="19509104" y="16789908"/>
          <a:ext cx="0" cy="139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0" name="【庁舎】&#10;一人当たり面積最小値テキスト">
          <a:extLst>
            <a:ext uri="{FF2B5EF4-FFF2-40B4-BE49-F238E27FC236}">
              <a16:creationId xmlns:a16="http://schemas.microsoft.com/office/drawing/2014/main" id="{00000000-0008-0000-0F00-000098030000}"/>
            </a:ext>
          </a:extLst>
        </xdr:cNvPr>
        <xdr:cNvSpPr txBox="1"/>
      </xdr:nvSpPr>
      <xdr:spPr>
        <a:xfrm>
          <a:off x="1954784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1" name="直線コネクタ 920">
          <a:extLst>
            <a:ext uri="{FF2B5EF4-FFF2-40B4-BE49-F238E27FC236}">
              <a16:creationId xmlns:a16="http://schemas.microsoft.com/office/drawing/2014/main" id="{00000000-0008-0000-0F00-000099030000}"/>
            </a:ext>
          </a:extLst>
        </xdr:cNvPr>
        <xdr:cNvCxnSpPr/>
      </xdr:nvCxnSpPr>
      <xdr:spPr>
        <a:xfrm>
          <a:off x="1944370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144035</xdr:rowOff>
    </xdr:from>
    <xdr:ext cx="469744" cy="259045"/>
    <xdr:sp macro="" textlink="">
      <xdr:nvSpPr>
        <xdr:cNvPr id="922" name="【庁舎】&#10;一人当たり面積最大値テキスト">
          <a:extLst>
            <a:ext uri="{FF2B5EF4-FFF2-40B4-BE49-F238E27FC236}">
              <a16:creationId xmlns:a16="http://schemas.microsoft.com/office/drawing/2014/main" id="{00000000-0008-0000-0F00-00009A030000}"/>
            </a:ext>
          </a:extLst>
        </xdr:cNvPr>
        <xdr:cNvSpPr txBox="1"/>
      </xdr:nvSpPr>
      <xdr:spPr>
        <a:xfrm>
          <a:off x="19547840" y="1657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25908</xdr:rowOff>
    </xdr:from>
    <xdr:to>
      <xdr:col>116</xdr:col>
      <xdr:colOff>152400</xdr:colOff>
      <xdr:row>100</xdr:row>
      <xdr:rowOff>25908</xdr:rowOff>
    </xdr:to>
    <xdr:cxnSp macro="">
      <xdr:nvCxnSpPr>
        <xdr:cNvPr id="923" name="直線コネクタ 922">
          <a:extLst>
            <a:ext uri="{FF2B5EF4-FFF2-40B4-BE49-F238E27FC236}">
              <a16:creationId xmlns:a16="http://schemas.microsoft.com/office/drawing/2014/main" id="{00000000-0008-0000-0F00-00009B030000}"/>
            </a:ext>
          </a:extLst>
        </xdr:cNvPr>
        <xdr:cNvCxnSpPr/>
      </xdr:nvCxnSpPr>
      <xdr:spPr>
        <a:xfrm>
          <a:off x="19443700" y="167899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64279</xdr:rowOff>
    </xdr:from>
    <xdr:ext cx="469744" cy="259045"/>
    <xdr:sp macro="" textlink="">
      <xdr:nvSpPr>
        <xdr:cNvPr id="924" name="【庁舎】&#10;一人当たり面積平均値テキスト">
          <a:extLst>
            <a:ext uri="{FF2B5EF4-FFF2-40B4-BE49-F238E27FC236}">
              <a16:creationId xmlns:a16="http://schemas.microsoft.com/office/drawing/2014/main" id="{00000000-0008-0000-0F00-00009C030000}"/>
            </a:ext>
          </a:extLst>
        </xdr:cNvPr>
        <xdr:cNvSpPr txBox="1"/>
      </xdr:nvSpPr>
      <xdr:spPr>
        <a:xfrm>
          <a:off x="19547840" y="17498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925" name="フローチャート: 判断 924">
          <a:extLst>
            <a:ext uri="{FF2B5EF4-FFF2-40B4-BE49-F238E27FC236}">
              <a16:creationId xmlns:a16="http://schemas.microsoft.com/office/drawing/2014/main" id="{00000000-0008-0000-0F00-00009D030000}"/>
            </a:ext>
          </a:extLst>
        </xdr:cNvPr>
        <xdr:cNvSpPr/>
      </xdr:nvSpPr>
      <xdr:spPr>
        <a:xfrm>
          <a:off x="1945894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64263</xdr:rowOff>
    </xdr:from>
    <xdr:to>
      <xdr:col>112</xdr:col>
      <xdr:colOff>38100</xdr:colOff>
      <xdr:row>105</xdr:row>
      <xdr:rowOff>165863</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18735040" y="176664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10940</xdr:rowOff>
    </xdr:from>
    <xdr:ext cx="469744" cy="259045"/>
    <xdr:sp macro="" textlink="">
      <xdr:nvSpPr>
        <xdr:cNvPr id="927" name="n_1aveValue【庁舎】&#10;一人当たり面積">
          <a:extLst>
            <a:ext uri="{FF2B5EF4-FFF2-40B4-BE49-F238E27FC236}">
              <a16:creationId xmlns:a16="http://schemas.microsoft.com/office/drawing/2014/main" id="{00000000-0008-0000-0F00-00009F030000}"/>
            </a:ext>
          </a:extLst>
        </xdr:cNvPr>
        <xdr:cNvSpPr txBox="1"/>
      </xdr:nvSpPr>
      <xdr:spPr>
        <a:xfrm>
          <a:off x="18561127" y="1744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155702</xdr:rowOff>
    </xdr:from>
    <xdr:to>
      <xdr:col>107</xdr:col>
      <xdr:colOff>101600</xdr:colOff>
      <xdr:row>106</xdr:row>
      <xdr:rowOff>85852</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17937480" y="177579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102379</xdr:rowOff>
    </xdr:from>
    <xdr:ext cx="469744" cy="259045"/>
    <xdr:sp macro="" textlink="">
      <xdr:nvSpPr>
        <xdr:cNvPr id="929" name="n_2aveValue【庁舎】&#10;一人当たり面積">
          <a:extLst>
            <a:ext uri="{FF2B5EF4-FFF2-40B4-BE49-F238E27FC236}">
              <a16:creationId xmlns:a16="http://schemas.microsoft.com/office/drawing/2014/main" id="{00000000-0008-0000-0F00-0000A1030000}"/>
            </a:ext>
          </a:extLst>
        </xdr:cNvPr>
        <xdr:cNvSpPr txBox="1"/>
      </xdr:nvSpPr>
      <xdr:spPr>
        <a:xfrm>
          <a:off x="17776267" y="1753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155702</xdr:rowOff>
    </xdr:from>
    <xdr:to>
      <xdr:col>102</xdr:col>
      <xdr:colOff>165100</xdr:colOff>
      <xdr:row>106</xdr:row>
      <xdr:rowOff>85852</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17162780" y="177579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102379</xdr:rowOff>
    </xdr:from>
    <xdr:ext cx="469744" cy="259045"/>
    <xdr:sp macro="" textlink="">
      <xdr:nvSpPr>
        <xdr:cNvPr id="931" name="n_3aveValue【庁舎】&#10;一人当たり面積">
          <a:extLst>
            <a:ext uri="{FF2B5EF4-FFF2-40B4-BE49-F238E27FC236}">
              <a16:creationId xmlns:a16="http://schemas.microsoft.com/office/drawing/2014/main" id="{00000000-0008-0000-0F00-0000A3030000}"/>
            </a:ext>
          </a:extLst>
        </xdr:cNvPr>
        <xdr:cNvSpPr txBox="1"/>
      </xdr:nvSpPr>
      <xdr:spPr>
        <a:xfrm>
          <a:off x="17001567" y="1753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25400</xdr:rowOff>
    </xdr:from>
    <xdr:to>
      <xdr:col>98</xdr:col>
      <xdr:colOff>38100</xdr:colOff>
      <xdr:row>106</xdr:row>
      <xdr:rowOff>127000</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6388080" y="17795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143527</xdr:rowOff>
    </xdr:from>
    <xdr:ext cx="469744" cy="259045"/>
    <xdr:sp macro="" textlink="">
      <xdr:nvSpPr>
        <xdr:cNvPr id="933" name="n_4aveValue【庁舎】&#10;一人当たり面積">
          <a:extLst>
            <a:ext uri="{FF2B5EF4-FFF2-40B4-BE49-F238E27FC236}">
              <a16:creationId xmlns:a16="http://schemas.microsoft.com/office/drawing/2014/main" id="{00000000-0008-0000-0F00-0000A5030000}"/>
            </a:ext>
          </a:extLst>
        </xdr:cNvPr>
        <xdr:cNvSpPr txBox="1"/>
      </xdr:nvSpPr>
      <xdr:spPr>
        <a:xfrm>
          <a:off x="16226867" y="1757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939" name="楕円 938">
          <a:extLst>
            <a:ext uri="{FF2B5EF4-FFF2-40B4-BE49-F238E27FC236}">
              <a16:creationId xmlns:a16="http://schemas.microsoft.com/office/drawing/2014/main" id="{00000000-0008-0000-0F00-0000AB030000}"/>
            </a:ext>
          </a:extLst>
        </xdr:cNvPr>
        <xdr:cNvSpPr/>
      </xdr:nvSpPr>
      <xdr:spPr>
        <a:xfrm>
          <a:off x="1945894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111777</xdr:rowOff>
    </xdr:from>
    <xdr:ext cx="469744" cy="259045"/>
    <xdr:sp macro="" textlink="">
      <xdr:nvSpPr>
        <xdr:cNvPr id="940" name="【庁舎】&#10;一人当たり面積該当値テキスト">
          <a:extLst>
            <a:ext uri="{FF2B5EF4-FFF2-40B4-BE49-F238E27FC236}">
              <a16:creationId xmlns:a16="http://schemas.microsoft.com/office/drawing/2014/main" id="{00000000-0008-0000-0F00-0000AC030000}"/>
            </a:ext>
          </a:extLst>
        </xdr:cNvPr>
        <xdr:cNvSpPr txBox="1"/>
      </xdr:nvSpPr>
      <xdr:spPr>
        <a:xfrm>
          <a:off x="19547840" y="1804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18735040" y="18130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76200</xdr:rowOff>
    </xdr:to>
    <xdr:cxnSp macro="">
      <xdr:nvCxnSpPr>
        <xdr:cNvPr id="942" name="直線コネクタ 941">
          <a:extLst>
            <a:ext uri="{FF2B5EF4-FFF2-40B4-BE49-F238E27FC236}">
              <a16:creationId xmlns:a16="http://schemas.microsoft.com/office/drawing/2014/main" id="{00000000-0008-0000-0F00-0000AE030000}"/>
            </a:ext>
          </a:extLst>
        </xdr:cNvPr>
        <xdr:cNvCxnSpPr/>
      </xdr:nvCxnSpPr>
      <xdr:spPr>
        <a:xfrm>
          <a:off x="18778220" y="181813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20828</xdr:rowOff>
    </xdr:from>
    <xdr:to>
      <xdr:col>107</xdr:col>
      <xdr:colOff>101600</xdr:colOff>
      <xdr:row>108</xdr:row>
      <xdr:rowOff>122428</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1793748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71628</xdr:rowOff>
    </xdr:from>
    <xdr:to>
      <xdr:col>111</xdr:col>
      <xdr:colOff>177800</xdr:colOff>
      <xdr:row>108</xdr:row>
      <xdr:rowOff>76200</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a:off x="17988280" y="18176748"/>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20828</xdr:rowOff>
    </xdr:from>
    <xdr:to>
      <xdr:col>102</xdr:col>
      <xdr:colOff>165100</xdr:colOff>
      <xdr:row>108</xdr:row>
      <xdr:rowOff>122428</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1716278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71628</xdr:rowOff>
    </xdr:from>
    <xdr:to>
      <xdr:col>107</xdr:col>
      <xdr:colOff>50800</xdr:colOff>
      <xdr:row>108</xdr:row>
      <xdr:rowOff>71628</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a:off x="17213580" y="1817674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34544</xdr:rowOff>
    </xdr:from>
    <xdr:to>
      <xdr:col>98</xdr:col>
      <xdr:colOff>38100</xdr:colOff>
      <xdr:row>108</xdr:row>
      <xdr:rowOff>136144</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6388080" y="181396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71628</xdr:rowOff>
    </xdr:from>
    <xdr:to>
      <xdr:col>102</xdr:col>
      <xdr:colOff>114300</xdr:colOff>
      <xdr:row>108</xdr:row>
      <xdr:rowOff>85344</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flipV="1">
          <a:off x="16431260" y="18176748"/>
          <a:ext cx="7823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118127</xdr:rowOff>
    </xdr:from>
    <xdr:ext cx="469744" cy="259045"/>
    <xdr:sp macro="" textlink="">
      <xdr:nvSpPr>
        <xdr:cNvPr id="949" name="n_1mainValue【庁舎】&#10;一人当たり面積">
          <a:extLst>
            <a:ext uri="{FF2B5EF4-FFF2-40B4-BE49-F238E27FC236}">
              <a16:creationId xmlns:a16="http://schemas.microsoft.com/office/drawing/2014/main" id="{00000000-0008-0000-0F00-0000B5030000}"/>
            </a:ext>
          </a:extLst>
        </xdr:cNvPr>
        <xdr:cNvSpPr txBox="1"/>
      </xdr:nvSpPr>
      <xdr:spPr>
        <a:xfrm>
          <a:off x="185611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113555</xdr:rowOff>
    </xdr:from>
    <xdr:ext cx="469744" cy="259045"/>
    <xdr:sp macro="" textlink="">
      <xdr:nvSpPr>
        <xdr:cNvPr id="950" name="n_2mainValue【庁舎】&#10;一人当たり面積">
          <a:extLst>
            <a:ext uri="{FF2B5EF4-FFF2-40B4-BE49-F238E27FC236}">
              <a16:creationId xmlns:a16="http://schemas.microsoft.com/office/drawing/2014/main" id="{00000000-0008-0000-0F00-0000B6030000}"/>
            </a:ext>
          </a:extLst>
        </xdr:cNvPr>
        <xdr:cNvSpPr txBox="1"/>
      </xdr:nvSpPr>
      <xdr:spPr>
        <a:xfrm>
          <a:off x="1777626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113555</xdr:rowOff>
    </xdr:from>
    <xdr:ext cx="469744" cy="259045"/>
    <xdr:sp macro="" textlink="">
      <xdr:nvSpPr>
        <xdr:cNvPr id="951" name="n_3mainValue【庁舎】&#10;一人当たり面積">
          <a:extLst>
            <a:ext uri="{FF2B5EF4-FFF2-40B4-BE49-F238E27FC236}">
              <a16:creationId xmlns:a16="http://schemas.microsoft.com/office/drawing/2014/main" id="{00000000-0008-0000-0F00-0000B7030000}"/>
            </a:ext>
          </a:extLst>
        </xdr:cNvPr>
        <xdr:cNvSpPr txBox="1"/>
      </xdr:nvSpPr>
      <xdr:spPr>
        <a:xfrm>
          <a:off x="1700156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127271</xdr:rowOff>
    </xdr:from>
    <xdr:ext cx="469744" cy="259045"/>
    <xdr:sp macro="" textlink="">
      <xdr:nvSpPr>
        <xdr:cNvPr id="952" name="n_4mainValue【庁舎】&#10;一人当たり面積">
          <a:extLst>
            <a:ext uri="{FF2B5EF4-FFF2-40B4-BE49-F238E27FC236}">
              <a16:creationId xmlns:a16="http://schemas.microsoft.com/office/drawing/2014/main" id="{00000000-0008-0000-0F00-0000B8030000}"/>
            </a:ext>
          </a:extLst>
        </xdr:cNvPr>
        <xdr:cNvSpPr txBox="1"/>
      </xdr:nvSpPr>
      <xdr:spPr>
        <a:xfrm>
          <a:off x="16226867" y="182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id="{00000000-0008-0000-0F00-0000B9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id="{00000000-0008-0000-0F00-0000BA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id="{00000000-0008-0000-0F00-0000BB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一般廃棄物処理施設については、全国平均、愛知県平均を共に大きく上回る有形固定資産減価償却率となっている。これは、供用開始から２０年以上経過し耐用年数を経過しつつあるためである。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ただし、令和１４年度までに大規模改修を終える計画をしており、計画に基づいて適切に日々の修繕を行っているため、使用する上での問題はない。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190,143
182,405
86.05
105,479,358
100,022,118
4,421,088
43,260,139
19,458,938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自動車関連をはじめとした企業業績が緩やかな回復基調にあるため、財政力指数は、平成２４年度以降緩やかに増加する傾向にあり、１．２８という類似団体内平均値を上回る指数を維持しているが、世界情勢が不透明な中、楽観できるものではない。今後も市税の徴収体制の強化等を図り、長期的視野に立った適切かつ健全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43864"/>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140607</xdr:rowOff>
    </xdr:from>
    <xdr:to>
      <xdr:col>23</xdr:col>
      <xdr:colOff>133350</xdr:colOff>
      <xdr:row>36</xdr:row>
      <xdr:rowOff>157843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3128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99984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140607</xdr:rowOff>
    </xdr:from>
    <xdr:to>
      <xdr:col>19</xdr:col>
      <xdr:colOff>133350</xdr:colOff>
      <xdr:row>37</xdr:row>
      <xdr:rowOff>3628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3128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157843</xdr:rowOff>
    </xdr:from>
    <xdr:to>
      <xdr:col>15</xdr:col>
      <xdr:colOff>82550</xdr:colOff>
      <xdr:row>37</xdr:row>
      <xdr:rowOff>3628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3300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157843</xdr:rowOff>
    </xdr:from>
    <xdr:to>
      <xdr:col>11</xdr:col>
      <xdr:colOff>31750</xdr:colOff>
      <xdr:row>37</xdr:row>
      <xdr:rowOff>3628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3300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107043</xdr:rowOff>
    </xdr:from>
    <xdr:to>
      <xdr:col>23</xdr:col>
      <xdr:colOff>184150</xdr:colOff>
      <xdr:row>37</xdr:row>
      <xdr:rowOff>37193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28320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2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89807</xdr:rowOff>
    </xdr:from>
    <xdr:to>
      <xdr:col>19</xdr:col>
      <xdr:colOff>184150</xdr:colOff>
      <xdr:row>37</xdr:row>
      <xdr:rowOff>19957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30134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03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124278</xdr:rowOff>
    </xdr:from>
    <xdr:to>
      <xdr:col>15</xdr:col>
      <xdr:colOff>133350</xdr:colOff>
      <xdr:row>37</xdr:row>
      <xdr:rowOff>54428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64605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0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107043</xdr:rowOff>
    </xdr:from>
    <xdr:to>
      <xdr:col>11</xdr:col>
      <xdr:colOff>82550</xdr:colOff>
      <xdr:row>37</xdr:row>
      <xdr:rowOff>37193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47370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124278</xdr:rowOff>
    </xdr:from>
    <xdr:to>
      <xdr:col>7</xdr:col>
      <xdr:colOff>31750</xdr:colOff>
      <xdr:row>37</xdr:row>
      <xdr:rowOff>54428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64605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0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人件費や扶助費の増加などにより、数値は上昇傾向にある。</a:t>
          </a:r>
        </a:p>
        <a:p>
          <a:r>
            <a:rPr kumimoji="1" lang="ja-JP" altLang="en-US" sz="1300">
              <a:latin typeface="ＭＳ Ｐゴシック" panose="020B0600070205080204" pitchFamily="50" charset="-128"/>
              <a:ea typeface="ＭＳ Ｐゴシック" panose="020B0600070205080204" pitchFamily="50" charset="-128"/>
            </a:rPr>
            <a:t>市税収入が堅調な間は、扶助費等の伸びを考慮しても大幅に増加することは考えにくいが、社会情勢が不透明な中、楽観できるものではない。</a:t>
          </a:r>
        </a:p>
        <a:p>
          <a:r>
            <a:rPr kumimoji="1" lang="ja-JP" altLang="en-US" sz="1300">
              <a:latin typeface="ＭＳ Ｐゴシック" panose="020B0600070205080204" pitchFamily="50" charset="-128"/>
              <a:ea typeface="ＭＳ Ｐゴシック" panose="020B0600070205080204" pitchFamily="50" charset="-128"/>
            </a:rPr>
            <a:t>今後とも市民生活に不可欠な行政サービスを堅持するため、限られた財源を有効に活用するとともに、事業の必要性、優先度及び緊急性を精査し、事業の選択と集中を行う。</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114119</xdr:rowOff>
    </xdr:from>
    <xdr:to>
      <xdr:col>23</xdr:col>
      <xdr:colOff>133350</xdr:colOff>
      <xdr:row>66</xdr:row>
      <xdr:rowOff>127363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229669"/>
          <a:ext cx="0" cy="1213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99440</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41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127363</xdr:rowOff>
    </xdr:from>
    <xdr:to>
      <xdr:col>24</xdr:col>
      <xdr:colOff>12700</xdr:colOff>
      <xdr:row>66</xdr:row>
      <xdr:rowOff>127363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44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29046</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97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114119</xdr:rowOff>
    </xdr:from>
    <xdr:to>
      <xdr:col>24</xdr:col>
      <xdr:colOff>12700</xdr:colOff>
      <xdr:row>59</xdr:row>
      <xdr:rowOff>114119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22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100330</xdr:rowOff>
    </xdr:from>
    <xdr:to>
      <xdr:col>23</xdr:col>
      <xdr:colOff>133350</xdr:colOff>
      <xdr:row>59</xdr:row>
      <xdr:rowOff>114119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114800" y="1021588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25236</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82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53159</xdr:rowOff>
    </xdr:from>
    <xdr:to>
      <xdr:col>23</xdr:col>
      <xdr:colOff>184150</xdr:colOff>
      <xdr:row>63</xdr:row>
      <xdr:rowOff>154759</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133894</xdr:rowOff>
    </xdr:from>
    <xdr:to>
      <xdr:col>19</xdr:col>
      <xdr:colOff>133350</xdr:colOff>
      <xdr:row>59</xdr:row>
      <xdr:rowOff>100330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3225800" y="1007799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60053</xdr:rowOff>
    </xdr:from>
    <xdr:to>
      <xdr:col>19</xdr:col>
      <xdr:colOff>184150</xdr:colOff>
      <xdr:row>63</xdr:row>
      <xdr:rowOff>161653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146430</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947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133894</xdr:rowOff>
    </xdr:from>
    <xdr:to>
      <xdr:col>15</xdr:col>
      <xdr:colOff>82550</xdr:colOff>
      <xdr:row>58</xdr:row>
      <xdr:rowOff>161472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2336800" y="1007799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161472</xdr:rowOff>
    </xdr:from>
    <xdr:to>
      <xdr:col>11</xdr:col>
      <xdr:colOff>31750</xdr:colOff>
      <xdr:row>59</xdr:row>
      <xdr:rowOff>3810</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flipV="1">
          <a:off x="1447800" y="1010557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80735</xdr:rowOff>
    </xdr:from>
    <xdr:to>
      <xdr:col>11</xdr:col>
      <xdr:colOff>82550</xdr:colOff>
      <xdr:row>64</xdr:row>
      <xdr:rowOff>10885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167112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63319</xdr:rowOff>
    </xdr:from>
    <xdr:to>
      <xdr:col>23</xdr:col>
      <xdr:colOff>184150</xdr:colOff>
      <xdr:row>59</xdr:row>
      <xdr:rowOff>164919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156046</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1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49530</xdr:rowOff>
    </xdr:from>
    <xdr:to>
      <xdr:col>19</xdr:col>
      <xdr:colOff>184150</xdr:colOff>
      <xdr:row>59</xdr:row>
      <xdr:rowOff>151130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161307</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83094</xdr:rowOff>
    </xdr:from>
    <xdr:to>
      <xdr:col>15</xdr:col>
      <xdr:colOff>133350</xdr:colOff>
      <xdr:row>59</xdr:row>
      <xdr:rowOff>13244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23421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979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110672</xdr:rowOff>
    </xdr:from>
    <xdr:to>
      <xdr:col>11</xdr:col>
      <xdr:colOff>82550</xdr:colOff>
      <xdr:row>59</xdr:row>
      <xdr:rowOff>40822</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50999</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124460</xdr:rowOff>
    </xdr:from>
    <xdr:to>
      <xdr:col>7</xdr:col>
      <xdr:colOff>31750</xdr:colOff>
      <xdr:row>59</xdr:row>
      <xdr:rowOff>54610</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64787</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物件費が減少しているものの、会計年度任用職員への期末手当の支給等により人件費が上昇したため、人口１人当たり人件費・物件費等決算額全体としては増加しているものの、類似団体内平均及び県平均より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今後も適切な人員配置など、更なる効率的な財政運営に向け経費削減に取り組んでいく。</a:t>
          </a: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21937</xdr:rowOff>
    </xdr:from>
    <xdr:to>
      <xdr:col>23</xdr:col>
      <xdr:colOff>133350</xdr:colOff>
      <xdr:row>88</xdr:row>
      <xdr:rowOff>134364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4080837"/>
          <a:ext cx="0" cy="1141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106441</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19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134364</xdr:rowOff>
    </xdr:from>
    <xdr:to>
      <xdr:col>24</xdr:col>
      <xdr:colOff>12700</xdr:colOff>
      <xdr:row>88</xdr:row>
      <xdr:rowOff>134364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2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108314</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82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21937</xdr:rowOff>
    </xdr:from>
    <xdr:to>
      <xdr:col>24</xdr:col>
      <xdr:colOff>12700</xdr:colOff>
      <xdr:row>82</xdr:row>
      <xdr:rowOff>21937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4080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43695</xdr:rowOff>
    </xdr:from>
    <xdr:to>
      <xdr:col>23</xdr:col>
      <xdr:colOff>133350</xdr:colOff>
      <xdr:row>85</xdr:row>
      <xdr:rowOff>57429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616945"/>
          <a:ext cx="8382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73235</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64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101158</xdr:rowOff>
    </xdr:from>
    <xdr:to>
      <xdr:col>23</xdr:col>
      <xdr:colOff>184150</xdr:colOff>
      <xdr:row>86</xdr:row>
      <xdr:rowOff>31308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6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33989</xdr:rowOff>
    </xdr:from>
    <xdr:to>
      <xdr:col>19</xdr:col>
      <xdr:colOff>133350</xdr:colOff>
      <xdr:row>85</xdr:row>
      <xdr:rowOff>43695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435789"/>
          <a:ext cx="889000" cy="18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86847</xdr:rowOff>
    </xdr:from>
    <xdr:to>
      <xdr:col>19</xdr:col>
      <xdr:colOff>184150</xdr:colOff>
      <xdr:row>85</xdr:row>
      <xdr:rowOff>16997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27174</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257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27392</xdr:rowOff>
    </xdr:from>
    <xdr:to>
      <xdr:col>15</xdr:col>
      <xdr:colOff>82550</xdr:colOff>
      <xdr:row>84</xdr:row>
      <xdr:rowOff>33989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429192"/>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161234</xdr:rowOff>
    </xdr:from>
    <xdr:to>
      <xdr:col>15</xdr:col>
      <xdr:colOff>133350</xdr:colOff>
      <xdr:row>84</xdr:row>
      <xdr:rowOff>91384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76161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47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27392</xdr:rowOff>
    </xdr:from>
    <xdr:to>
      <xdr:col>11</xdr:col>
      <xdr:colOff>31750</xdr:colOff>
      <xdr:row>84</xdr:row>
      <xdr:rowOff>117821</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4429192"/>
          <a:ext cx="889000" cy="9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153412</xdr:rowOff>
    </xdr:from>
    <xdr:to>
      <xdr:col>11</xdr:col>
      <xdr:colOff>82550</xdr:colOff>
      <xdr:row>84</xdr:row>
      <xdr:rowOff>83562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68339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4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137587</xdr:rowOff>
    </xdr:from>
    <xdr:to>
      <xdr:col>7</xdr:col>
      <xdr:colOff>31750</xdr:colOff>
      <xdr:row>84</xdr:row>
      <xdr:rowOff>67737</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77914</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13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6629</xdr:rowOff>
    </xdr:from>
    <xdr:to>
      <xdr:col>23</xdr:col>
      <xdr:colOff>184150</xdr:colOff>
      <xdr:row>85</xdr:row>
      <xdr:rowOff>108229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5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23156</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42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164345</xdr:rowOff>
    </xdr:from>
    <xdr:to>
      <xdr:col>19</xdr:col>
      <xdr:colOff>184150</xdr:colOff>
      <xdr:row>85</xdr:row>
      <xdr:rowOff>94495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56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79272</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652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154639</xdr:rowOff>
    </xdr:from>
    <xdr:to>
      <xdr:col>15</xdr:col>
      <xdr:colOff>133350</xdr:colOff>
      <xdr:row>84</xdr:row>
      <xdr:rowOff>84789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38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94966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15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148042</xdr:rowOff>
    </xdr:from>
    <xdr:to>
      <xdr:col>11</xdr:col>
      <xdr:colOff>82550</xdr:colOff>
      <xdr:row>84</xdr:row>
      <xdr:rowOff>78192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37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88369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14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67021</xdr:rowOff>
    </xdr:from>
    <xdr:to>
      <xdr:col>7</xdr:col>
      <xdr:colOff>31750</xdr:colOff>
      <xdr:row>84</xdr:row>
      <xdr:rowOff>168621</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4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153398</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55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平成２９年度から概ね横ばいの数値で推移しており、類似団体平均値よりも下回っている。国、県及び近隣市町村の動向を注視しながら、給与の適正化を図っていく。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106680</xdr:rowOff>
    </xdr:from>
    <xdr:to>
      <xdr:col>81</xdr:col>
      <xdr:colOff>44450</xdr:colOff>
      <xdr:row>85</xdr:row>
      <xdr:rowOff>7620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5084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130811</xdr:rowOff>
    </xdr:from>
    <xdr:to>
      <xdr:col>77</xdr:col>
      <xdr:colOff>44450</xdr:colOff>
      <xdr:row>85</xdr:row>
      <xdr:rowOff>7620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5326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130811</xdr:rowOff>
    </xdr:from>
    <xdr:to>
      <xdr:col>72</xdr:col>
      <xdr:colOff>203200</xdr:colOff>
      <xdr:row>84</xdr:row>
      <xdr:rowOff>154939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5326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154939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363700"/>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55880</xdr:rowOff>
    </xdr:from>
    <xdr:to>
      <xdr:col>81</xdr:col>
      <xdr:colOff>95250</xdr:colOff>
      <xdr:row>84</xdr:row>
      <xdr:rowOff>157480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72407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80011</xdr:rowOff>
    </xdr:from>
    <xdr:to>
      <xdr:col>73</xdr:col>
      <xdr:colOff>44450</xdr:colOff>
      <xdr:row>85</xdr:row>
      <xdr:rowOff>10161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20338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社会情勢の変化や多様化する市民ニーズに対し適正・迅速に対応できるように職員の増員を図っているため、職員数は増加傾向にあるが、それでも人口千人当たりの職員数は類似団体内でも少ない状況である。</a:t>
          </a:r>
        </a:p>
        <a:p>
          <a:r>
            <a:rPr kumimoji="1" lang="ja-JP" altLang="en-US" sz="1300">
              <a:latin typeface="ＭＳ Ｐゴシック" panose="020B0600070205080204" pitchFamily="50" charset="-128"/>
              <a:ea typeface="ＭＳ Ｐゴシック" panose="020B0600070205080204" pitchFamily="50" charset="-128"/>
            </a:rPr>
            <a:t>引き続き、計画的な職員採用を行い、適正な定員管理に努め、効率的な行政運営を行っていく。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107696</xdr:rowOff>
    </xdr:from>
    <xdr:to>
      <xdr:col>81</xdr:col>
      <xdr:colOff>44450</xdr:colOff>
      <xdr:row>66</xdr:row>
      <xdr:rowOff>87376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5179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59453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87376</xdr:rowOff>
    </xdr:from>
    <xdr:to>
      <xdr:col>81</xdr:col>
      <xdr:colOff>133350</xdr:colOff>
      <xdr:row>66</xdr:row>
      <xdr:rowOff>87376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22623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107696</xdr:rowOff>
    </xdr:from>
    <xdr:to>
      <xdr:col>81</xdr:col>
      <xdr:colOff>133350</xdr:colOff>
      <xdr:row>58</xdr:row>
      <xdr:rowOff>107696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112268</xdr:rowOff>
    </xdr:from>
    <xdr:to>
      <xdr:col>81</xdr:col>
      <xdr:colOff>44450</xdr:colOff>
      <xdr:row>61</xdr:row>
      <xdr:rowOff>46990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9926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54881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82804</xdr:rowOff>
    </xdr:from>
    <xdr:to>
      <xdr:col>81</xdr:col>
      <xdr:colOff>95250</xdr:colOff>
      <xdr:row>64</xdr:row>
      <xdr:rowOff>12954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95504</xdr:rowOff>
    </xdr:from>
    <xdr:to>
      <xdr:col>77</xdr:col>
      <xdr:colOff>44450</xdr:colOff>
      <xdr:row>60</xdr:row>
      <xdr:rowOff>112268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11054"/>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49022</xdr:rowOff>
    </xdr:from>
    <xdr:to>
      <xdr:col>77</xdr:col>
      <xdr:colOff>95250</xdr:colOff>
      <xdr:row>63</xdr:row>
      <xdr:rowOff>150622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135399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95504</xdr:rowOff>
    </xdr:from>
    <xdr:to>
      <xdr:col>72</xdr:col>
      <xdr:colOff>203200</xdr:colOff>
      <xdr:row>59</xdr:row>
      <xdr:rowOff>100330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1105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762</xdr:rowOff>
    </xdr:from>
    <xdr:to>
      <xdr:col>73</xdr:col>
      <xdr:colOff>44450</xdr:colOff>
      <xdr:row>63</xdr:row>
      <xdr:rowOff>102362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87139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95504</xdr:rowOff>
    </xdr:from>
    <xdr:to>
      <xdr:col>68</xdr:col>
      <xdr:colOff>152400</xdr:colOff>
      <xdr:row>59</xdr:row>
      <xdr:rowOff>100330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1105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157734</xdr:rowOff>
    </xdr:from>
    <xdr:to>
      <xdr:col>68</xdr:col>
      <xdr:colOff>203200</xdr:colOff>
      <xdr:row>63</xdr:row>
      <xdr:rowOff>87884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72661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152908</xdr:rowOff>
    </xdr:from>
    <xdr:to>
      <xdr:col>64</xdr:col>
      <xdr:colOff>152400</xdr:colOff>
      <xdr:row>63</xdr:row>
      <xdr:rowOff>83058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67835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167640</xdr:rowOff>
    </xdr:from>
    <xdr:to>
      <xdr:col>81</xdr:col>
      <xdr:colOff>95250</xdr:colOff>
      <xdr:row>61</xdr:row>
      <xdr:rowOff>97790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12717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61468</xdr:rowOff>
    </xdr:from>
    <xdr:to>
      <xdr:col>77</xdr:col>
      <xdr:colOff>95250</xdr:colOff>
      <xdr:row>60</xdr:row>
      <xdr:rowOff>163068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1795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1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44704</xdr:rowOff>
    </xdr:from>
    <xdr:to>
      <xdr:col>73</xdr:col>
      <xdr:colOff>44450</xdr:colOff>
      <xdr:row>59</xdr:row>
      <xdr:rowOff>146304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156481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49530</xdr:rowOff>
    </xdr:from>
    <xdr:to>
      <xdr:col>68</xdr:col>
      <xdr:colOff>203200</xdr:colOff>
      <xdr:row>59</xdr:row>
      <xdr:rowOff>151130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161307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44704</xdr:rowOff>
    </xdr:from>
    <xdr:to>
      <xdr:col>64</xdr:col>
      <xdr:colOff>152400</xdr:colOff>
      <xdr:row>59</xdr:row>
      <xdr:rowOff>146304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156481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地方債の役割である年度間の収入の調整機能、住民負担の世代間公平の調整機能に鑑み、交付税措置のある事業を中心に地方債を充当してはいるものの、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全国平均・県平均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を下回る良好な状態を保っている。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老朽化した公共施設の改修等を適宜実施しているが、過度に起債に依存することのない財政運営に努めていく。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44</xdr:row>
      <xdr:rowOff>76623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6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48700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9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76623</xdr:rowOff>
    </xdr:from>
    <xdr:to>
      <xdr:col>81</xdr:col>
      <xdr:colOff>133350</xdr:colOff>
      <xdr:row>44</xdr:row>
      <xdr:rowOff>76623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2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91863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5989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163423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91863</xdr:rowOff>
    </xdr:from>
    <xdr:to>
      <xdr:col>77</xdr:col>
      <xdr:colOff>44450</xdr:colOff>
      <xdr:row>38</xdr:row>
      <xdr:rowOff>107950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6069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38</xdr:row>
      <xdr:rowOff>148167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6230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38</xdr:row>
      <xdr:rowOff>156210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6632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33020</xdr:rowOff>
    </xdr:from>
    <xdr:to>
      <xdr:col>81</xdr:col>
      <xdr:colOff>95250</xdr:colOff>
      <xdr:row>38</xdr:row>
      <xdr:rowOff>134620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49547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41063</xdr:rowOff>
    </xdr:from>
    <xdr:to>
      <xdr:col>77</xdr:col>
      <xdr:colOff>95250</xdr:colOff>
      <xdr:row>38</xdr:row>
      <xdr:rowOff>142663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152840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2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105410</xdr:rowOff>
    </xdr:from>
    <xdr:to>
      <xdr:col>64</xdr:col>
      <xdr:colOff>152400</xdr:colOff>
      <xdr:row>39</xdr:row>
      <xdr:rowOff>35560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45737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地方債現在高等の将来負担額に対し、充当可能な基金や都市計画税等の特定財源は確保されているため、全国平均・県平均を下回り、良好な状態となっている。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今後も健全な財政運営に努め、将来に負担を残さない財務体質を堅持していく。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40487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532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12564</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40487</xdr:rowOff>
    </xdr:from>
    <xdr:to>
      <xdr:col>81</xdr:col>
      <xdr:colOff>133350</xdr:colOff>
      <xdr:row>23</xdr:row>
      <xdr:rowOff>40487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102379</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5026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130302</xdr:rowOff>
    </xdr:from>
    <xdr:to>
      <xdr:col>81</xdr:col>
      <xdr:colOff>95250</xdr:colOff>
      <xdr:row>15</xdr:row>
      <xdr:rowOff>60452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6147</xdr:rowOff>
    </xdr:from>
    <xdr:to>
      <xdr:col>77</xdr:col>
      <xdr:colOff>95250</xdr:colOff>
      <xdr:row>15</xdr:row>
      <xdr:rowOff>107747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117924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46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154432</xdr:rowOff>
    </xdr:from>
    <xdr:to>
      <xdr:col>73</xdr:col>
      <xdr:colOff>44450</xdr:colOff>
      <xdr:row>15</xdr:row>
      <xdr:rowOff>84582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94759</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22555</xdr:rowOff>
    </xdr:from>
    <xdr:to>
      <xdr:col>68</xdr:col>
      <xdr:colOff>203200</xdr:colOff>
      <xdr:row>15</xdr:row>
      <xdr:rowOff>124155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134332</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61163</xdr:rowOff>
    </xdr:from>
    <xdr:to>
      <xdr:col>64</xdr:col>
      <xdr:colOff>152400</xdr:colOff>
      <xdr:row>15</xdr:row>
      <xdr:rowOff>162763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63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1490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40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190,143
182,405
86.05
105,479,358
100,022,118
4,421,088
43,260,139
19,458,938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令和２年度においては、会計年度任用職員に対する期末手当の支給開始などにより人件費が大幅に増加している。</a:t>
          </a:r>
        </a:p>
        <a:p>
          <a:r>
            <a:rPr kumimoji="1" lang="ja-JP" altLang="en-US" sz="1300">
              <a:latin typeface="ＭＳ Ｐゴシック" panose="020B0600070205080204" pitchFamily="50" charset="-128"/>
              <a:ea typeface="ＭＳ Ｐゴシック" panose="020B0600070205080204" pitchFamily="50" charset="-128"/>
            </a:rPr>
            <a:t>引き続き人件費の抑制に努めるとともに、多様化する行政需要にも適切に対応していくため、人材育成にも積極的に取り組んでいく。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39914</xdr:rowOff>
    </xdr:from>
    <xdr:to>
      <xdr:col>24</xdr:col>
      <xdr:colOff>25400</xdr:colOff>
      <xdr:row>41</xdr:row>
      <xdr:rowOff>113393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69214"/>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85470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113393</xdr:rowOff>
    </xdr:from>
    <xdr:to>
      <xdr:col>24</xdr:col>
      <xdr:colOff>114300</xdr:colOff>
      <xdr:row>41</xdr:row>
      <xdr:rowOff>113393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126291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61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39914</xdr:rowOff>
    </xdr:from>
    <xdr:to>
      <xdr:col>24</xdr:col>
      <xdr:colOff>114300</xdr:colOff>
      <xdr:row>34</xdr:row>
      <xdr:rowOff>39914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6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88900</xdr:rowOff>
    </xdr:from>
    <xdr:to>
      <xdr:col>24</xdr:col>
      <xdr:colOff>25400</xdr:colOff>
      <xdr:row>35</xdr:row>
      <xdr:rowOff>9978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575300"/>
          <a:ext cx="838200" cy="4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34670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7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62593</xdr:rowOff>
    </xdr:from>
    <xdr:to>
      <xdr:col>24</xdr:col>
      <xdr:colOff>76200</xdr:colOff>
      <xdr:row>37</xdr:row>
      <xdr:rowOff>164193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88900</xdr:rowOff>
    </xdr:from>
    <xdr:to>
      <xdr:col>19</xdr:col>
      <xdr:colOff>187325</xdr:colOff>
      <xdr:row>32</xdr:row>
      <xdr:rowOff>99786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575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78014</xdr:rowOff>
    </xdr:from>
    <xdr:to>
      <xdr:col>15</xdr:col>
      <xdr:colOff>98425</xdr:colOff>
      <xdr:row>32</xdr:row>
      <xdr:rowOff>99786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564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78014</xdr:rowOff>
    </xdr:from>
    <xdr:to>
      <xdr:col>11</xdr:col>
      <xdr:colOff>9525</xdr:colOff>
      <xdr:row>32</xdr:row>
      <xdr:rowOff>121557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564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102705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48986</xdr:rowOff>
    </xdr:from>
    <xdr:to>
      <xdr:col>6</xdr:col>
      <xdr:colOff>171450</xdr:colOff>
      <xdr:row>36</xdr:row>
      <xdr:rowOff>150586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135363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130628</xdr:rowOff>
    </xdr:from>
    <xdr:to>
      <xdr:col>24</xdr:col>
      <xdr:colOff>76200</xdr:colOff>
      <xdr:row>35</xdr:row>
      <xdr:rowOff>60778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147155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38100</xdr:rowOff>
    </xdr:from>
    <xdr:to>
      <xdr:col>20</xdr:col>
      <xdr:colOff>38100</xdr:colOff>
      <xdr:row>32</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30</xdr:row>
      <xdr:rowOff>149877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29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48986</xdr:rowOff>
    </xdr:from>
    <xdr:to>
      <xdr:col>15</xdr:col>
      <xdr:colOff>149225</xdr:colOff>
      <xdr:row>32</xdr:row>
      <xdr:rowOff>150586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160763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27214</xdr:rowOff>
    </xdr:from>
    <xdr:to>
      <xdr:col>11</xdr:col>
      <xdr:colOff>60325</xdr:colOff>
      <xdr:row>32</xdr:row>
      <xdr:rowOff>128814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5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138991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28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70757</xdr:rowOff>
    </xdr:from>
    <xdr:to>
      <xdr:col>6</xdr:col>
      <xdr:colOff>171450</xdr:colOff>
      <xdr:row>33</xdr:row>
      <xdr:rowOff>907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11084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32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増加傾向が続いており、類似団体や県平均を上回っている。</a:t>
          </a:r>
        </a:p>
        <a:p>
          <a:r>
            <a:rPr kumimoji="1" lang="ja-JP" altLang="en-US" sz="1300">
              <a:latin typeface="ＭＳ Ｐゴシック" panose="020B0600070205080204" pitchFamily="50" charset="-128"/>
              <a:ea typeface="ＭＳ Ｐゴシック" panose="020B0600070205080204" pitchFamily="50" charset="-128"/>
            </a:rPr>
            <a:t>公共施設の管理費やシステム改修・保守等の委託など、今後も高水準が見込まれるため、市民へのサービスを低下させることなく、効率的な施設管理を行い、経費節減に努める必要がある。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18143</xdr:rowOff>
    </xdr:from>
    <xdr:to>
      <xdr:col>82</xdr:col>
      <xdr:colOff>107950</xdr:colOff>
      <xdr:row>19</xdr:row>
      <xdr:rowOff>20864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104243"/>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116114</xdr:rowOff>
    </xdr:from>
    <xdr:to>
      <xdr:col>78</xdr:col>
      <xdr:colOff>69850</xdr:colOff>
      <xdr:row>19</xdr:row>
      <xdr:rowOff>20864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2022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116114</xdr:rowOff>
    </xdr:from>
    <xdr:to>
      <xdr:col>73</xdr:col>
      <xdr:colOff>180975</xdr:colOff>
      <xdr:row>18</xdr:row>
      <xdr:rowOff>116114</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202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94343</xdr:rowOff>
    </xdr:from>
    <xdr:to>
      <xdr:col>69</xdr:col>
      <xdr:colOff>92075</xdr:colOff>
      <xdr:row>18</xdr:row>
      <xdr:rowOff>116114</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180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138793</xdr:rowOff>
    </xdr:from>
    <xdr:to>
      <xdr:col>82</xdr:col>
      <xdr:colOff>158750</xdr:colOff>
      <xdr:row>18</xdr:row>
      <xdr:rowOff>68943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110870</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141514</xdr:rowOff>
    </xdr:from>
    <xdr:to>
      <xdr:col>78</xdr:col>
      <xdr:colOff>120650</xdr:colOff>
      <xdr:row>19</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56441</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65314</xdr:rowOff>
    </xdr:from>
    <xdr:to>
      <xdr:col>74</xdr:col>
      <xdr:colOff>31750</xdr:colOff>
      <xdr:row>18</xdr:row>
      <xdr:rowOff>166914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151691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65314</xdr:rowOff>
    </xdr:from>
    <xdr:to>
      <xdr:col>69</xdr:col>
      <xdr:colOff>142875</xdr:colOff>
      <xdr:row>18</xdr:row>
      <xdr:rowOff>166914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151691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まで賃金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だったものが会計年度任用職員制度の施行により人件費に切り替わった。そのため、保育士に係る賃金について利用者負担相当分以外は物件費から扶助費に振り替えていたものがなくなったことにより、大幅に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国の施策に連動する部分が大きいが、市単独扶助費も歳出増の要因になるため、あらゆる角度から見直しを行い、持続可能な財政運営を行っていく。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60</xdr:row>
      <xdr:rowOff>149860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3958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121937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149860</xdr:rowOff>
    </xdr:from>
    <xdr:to>
      <xdr:col>24</xdr:col>
      <xdr:colOff>114300</xdr:colOff>
      <xdr:row>60</xdr:row>
      <xdr:rowOff>149860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149860</xdr:rowOff>
    </xdr:from>
    <xdr:to>
      <xdr:col>24</xdr:col>
      <xdr:colOff>25400</xdr:colOff>
      <xdr:row>61</xdr:row>
      <xdr:rowOff>24130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09396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61</xdr:row>
      <xdr:rowOff>24130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2997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53340</xdr:rowOff>
    </xdr:from>
    <xdr:to>
      <xdr:col>20</xdr:col>
      <xdr:colOff>38100</xdr:colOff>
      <xdr:row>58</xdr:row>
      <xdr:rowOff>154940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165117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6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35560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29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161290</xdr:rowOff>
    </xdr:from>
    <xdr:to>
      <xdr:col>11</xdr:col>
      <xdr:colOff>9525</xdr:colOff>
      <xdr:row>60</xdr:row>
      <xdr:rowOff>35560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76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50817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64770</xdr:rowOff>
    </xdr:from>
    <xdr:to>
      <xdr:col>6</xdr:col>
      <xdr:colOff>171450</xdr:colOff>
      <xdr:row>57</xdr:row>
      <xdr:rowOff>166370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5097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99060</xdr:rowOff>
    </xdr:from>
    <xdr:to>
      <xdr:col>24</xdr:col>
      <xdr:colOff>76200</xdr:colOff>
      <xdr:row>59</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71137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144780</xdr:rowOff>
    </xdr:from>
    <xdr:to>
      <xdr:col>20</xdr:col>
      <xdr:colOff>38100</xdr:colOff>
      <xdr:row>61</xdr:row>
      <xdr:rowOff>74930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59707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51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156210</xdr:rowOff>
    </xdr:from>
    <xdr:to>
      <xdr:col>11</xdr:col>
      <xdr:colOff>60325</xdr:colOff>
      <xdr:row>60</xdr:row>
      <xdr:rowOff>86360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71137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110490</xdr:rowOff>
    </xdr:from>
    <xdr:to>
      <xdr:col>6</xdr:col>
      <xdr:colOff>171450</xdr:colOff>
      <xdr:row>60</xdr:row>
      <xdr:rowOff>40640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25417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類似団体平均値や全国平均値を大幅に下回る水準となっているが、主なものは他会計への繰出金であり、緩やかに増加を続けている。引続き繰出金等の適正な執行を行っていく。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60</xdr:row>
      <xdr:rowOff>88900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18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107950</xdr:rowOff>
    </xdr:from>
    <xdr:to>
      <xdr:col>78</xdr:col>
      <xdr:colOff>69850</xdr:colOff>
      <xdr:row>55</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36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19050</xdr:rowOff>
    </xdr:from>
    <xdr:to>
      <xdr:col>78</xdr:col>
      <xdr:colOff>120650</xdr:colOff>
      <xdr:row>58</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105427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0</xdr:rowOff>
    </xdr:from>
    <xdr:to>
      <xdr:col>74</xdr:col>
      <xdr:colOff>31750</xdr:colOff>
      <xdr:row>59</xdr:row>
      <xdr:rowOff>101600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86377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69850</xdr:rowOff>
    </xdr:from>
    <xdr:to>
      <xdr:col>69</xdr:col>
      <xdr:colOff>92075</xdr:colOff>
      <xdr:row>54</xdr:row>
      <xdr:rowOff>88900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114300</xdr:rowOff>
    </xdr:from>
    <xdr:to>
      <xdr:col>69</xdr:col>
      <xdr:colOff>142875</xdr:colOff>
      <xdr:row>60</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38100</xdr:rowOff>
    </xdr:from>
    <xdr:to>
      <xdr:col>65</xdr:col>
      <xdr:colOff>53975</xdr:colOff>
      <xdr:row>59</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130827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57150</xdr:rowOff>
    </xdr:from>
    <xdr:to>
      <xdr:col>74</xdr:col>
      <xdr:colOff>31750</xdr:colOff>
      <xdr:row>54</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19050</xdr:rowOff>
    </xdr:from>
    <xdr:to>
      <xdr:col>65</xdr:col>
      <xdr:colOff>53975</xdr:colOff>
      <xdr:row>54</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おいては前年度と比べ概ね横ばいとなったが、本市の補助費は、もともと広域連合（消防）への負担額が多額となっていることなどにより、類似団体平均値や全国平均値を上回る水準となっている。定期的に補助金の見直しなどを行い、その効果を図りつつ、経費削減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102507</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406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156936</xdr:rowOff>
    </xdr:from>
    <xdr:to>
      <xdr:col>82</xdr:col>
      <xdr:colOff>107950</xdr:colOff>
      <xdr:row>38</xdr:row>
      <xdr:rowOff>7257</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5005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7257</xdr:rowOff>
    </xdr:from>
    <xdr:to>
      <xdr:col>78</xdr:col>
      <xdr:colOff>69850</xdr:colOff>
      <xdr:row>38</xdr:row>
      <xdr:rowOff>18143</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522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149877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18143</xdr:rowOff>
    </xdr:from>
    <xdr:to>
      <xdr:col>73</xdr:col>
      <xdr:colOff>180975</xdr:colOff>
      <xdr:row>38</xdr:row>
      <xdr:rowOff>94343</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533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94343</xdr:rowOff>
    </xdr:from>
    <xdr:to>
      <xdr:col>69</xdr:col>
      <xdr:colOff>92075</xdr:colOff>
      <xdr:row>38</xdr:row>
      <xdr:rowOff>159657</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609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100693</xdr:rowOff>
    </xdr:from>
    <xdr:to>
      <xdr:col>69</xdr:col>
      <xdr:colOff>142875</xdr:colOff>
      <xdr:row>36</xdr:row>
      <xdr:rowOff>30843</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41020</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51905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106136</xdr:rowOff>
    </xdr:from>
    <xdr:to>
      <xdr:col>82</xdr:col>
      <xdr:colOff>158750</xdr:colOff>
      <xdr:row>38</xdr:row>
      <xdr:rowOff>36286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78213</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4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127907</xdr:rowOff>
    </xdr:from>
    <xdr:to>
      <xdr:col>78</xdr:col>
      <xdr:colOff>120650</xdr:colOff>
      <xdr:row>38</xdr:row>
      <xdr:rowOff>58057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42834</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138793</xdr:rowOff>
    </xdr:from>
    <xdr:to>
      <xdr:col>74</xdr:col>
      <xdr:colOff>31750</xdr:colOff>
      <xdr:row>38</xdr:row>
      <xdr:rowOff>68943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53720</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43543</xdr:rowOff>
    </xdr:from>
    <xdr:to>
      <xdr:col>69</xdr:col>
      <xdr:colOff>142875</xdr:colOff>
      <xdr:row>38</xdr:row>
      <xdr:rowOff>145143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129920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108857</xdr:rowOff>
    </xdr:from>
    <xdr:to>
      <xdr:col>65</xdr:col>
      <xdr:colOff>53975</xdr:colOff>
      <xdr:row>39</xdr:row>
      <xdr:rowOff>39007</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23784</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役割である年度間の収入の調整機能、住民負担の世代間公平の調整機能の主旨に鑑み、交付税措置のある事業を中心に地方債を充当しているが、類似団体や県平均と比較しても大幅に下回る良好な状態となってい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170435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722860"/>
          <a:ext cx="0" cy="992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142512</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170435</xdr:rowOff>
    </xdr:from>
    <xdr:to>
      <xdr:col>24</xdr:col>
      <xdr:colOff>114300</xdr:colOff>
      <xdr:row>79</xdr:row>
      <xdr:rowOff>170435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33274</xdr:rowOff>
    </xdr:from>
    <xdr:to>
      <xdr:col>24</xdr:col>
      <xdr:colOff>25400</xdr:colOff>
      <xdr:row>75</xdr:row>
      <xdr:rowOff>37846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28920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135145</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65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28702</xdr:rowOff>
    </xdr:from>
    <xdr:to>
      <xdr:col>19</xdr:col>
      <xdr:colOff>187325</xdr:colOff>
      <xdr:row>75</xdr:row>
      <xdr:rowOff>37846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2887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28702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2882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10414</xdr:rowOff>
    </xdr:from>
    <xdr:to>
      <xdr:col>11</xdr:col>
      <xdr:colOff>9525</xdr:colOff>
      <xdr:row>75</xdr:row>
      <xdr:rowOff>24130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8691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153924</xdr:rowOff>
    </xdr:from>
    <xdr:to>
      <xdr:col>24</xdr:col>
      <xdr:colOff>76200</xdr:colOff>
      <xdr:row>75</xdr:row>
      <xdr:rowOff>84074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170451</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6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158496</xdr:rowOff>
    </xdr:from>
    <xdr:to>
      <xdr:col>20</xdr:col>
      <xdr:colOff>38100</xdr:colOff>
      <xdr:row>75</xdr:row>
      <xdr:rowOff>88646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98823</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149352</xdr:rowOff>
    </xdr:from>
    <xdr:to>
      <xdr:col>15</xdr:col>
      <xdr:colOff>149225</xdr:colOff>
      <xdr:row>75</xdr:row>
      <xdr:rowOff>79502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89679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144780</xdr:rowOff>
    </xdr:from>
    <xdr:to>
      <xdr:col>11</xdr:col>
      <xdr:colOff>60325</xdr:colOff>
      <xdr:row>75</xdr:row>
      <xdr:rowOff>74930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85107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131064</xdr:rowOff>
    </xdr:from>
    <xdr:to>
      <xdr:col>6</xdr:col>
      <xdr:colOff>171450</xdr:colOff>
      <xdr:row>75</xdr:row>
      <xdr:rowOff>61214</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71391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令和２年度においては令和元年度と比較し概ね横ばいとなったが、公債費が良好な状態にあるのに対し、扶助費や物件費が増加傾向にあるため、公債費以外の数値については増加傾向にある。</a:t>
          </a:r>
        </a:p>
        <a:p>
          <a:r>
            <a:rPr kumimoji="1" lang="ja-JP" altLang="en-US" sz="1300">
              <a:latin typeface="ＭＳ Ｐゴシック" panose="020B0600070205080204" pitchFamily="50" charset="-128"/>
              <a:ea typeface="ＭＳ Ｐゴシック" panose="020B0600070205080204" pitchFamily="50" charset="-128"/>
            </a:rPr>
            <a:t>経常経費の削減をはじめ、各種事務事業の見直し等により、健全財政の堅持に努めていく。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111761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561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83838</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111761</xdr:rowOff>
    </xdr:from>
    <xdr:to>
      <xdr:col>82</xdr:col>
      <xdr:colOff>196850</xdr:colOff>
      <xdr:row>80</xdr:row>
      <xdr:rowOff>111761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58420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0657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76</xdr:row>
      <xdr:rowOff>35561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29286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75</xdr:row>
      <xdr:rowOff>107950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292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107950</xdr:rowOff>
    </xdr:from>
    <xdr:to>
      <xdr:col>69</xdr:col>
      <xdr:colOff>92075</xdr:colOff>
      <xdr:row>75</xdr:row>
      <xdr:rowOff>146050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296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154957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57150</xdr:rowOff>
    </xdr:from>
    <xdr:to>
      <xdr:col>69</xdr:col>
      <xdr:colOff>142875</xdr:colOff>
      <xdr:row>75</xdr:row>
      <xdr:rowOff>158750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135001</xdr:rowOff>
    </xdr:from>
    <xdr:to>
      <xdr:col>29</xdr:col>
      <xdr:colOff>127000</xdr:colOff>
      <xdr:row>19</xdr:row>
      <xdr:rowOff>42304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0026"/>
          <a:ext cx="0" cy="1107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14381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42304</xdr:rowOff>
    </xdr:from>
    <xdr:to>
      <xdr:col>30</xdr:col>
      <xdr:colOff>25400</xdr:colOff>
      <xdr:row>19</xdr:row>
      <xdr:rowOff>42304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7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49928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8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135001</xdr:rowOff>
    </xdr:from>
    <xdr:to>
      <xdr:col>30</xdr:col>
      <xdr:colOff>25400</xdr:colOff>
      <xdr:row>12</xdr:row>
      <xdr:rowOff>135001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00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16624</xdr:rowOff>
    </xdr:from>
    <xdr:to>
      <xdr:col>29</xdr:col>
      <xdr:colOff>127000</xdr:colOff>
      <xdr:row>18</xdr:row>
      <xdr:rowOff>52895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78899"/>
          <a:ext cx="647700" cy="207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168394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16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151867</xdr:rowOff>
    </xdr:from>
    <xdr:to>
      <xdr:col>29</xdr:col>
      <xdr:colOff>177800</xdr:colOff>
      <xdr:row>16</xdr:row>
      <xdr:rowOff>82017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169520</xdr:rowOff>
    </xdr:from>
    <xdr:to>
      <xdr:col>26</xdr:col>
      <xdr:colOff>50800</xdr:colOff>
      <xdr:row>18</xdr:row>
      <xdr:rowOff>52895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31795"/>
          <a:ext cx="698500" cy="54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113424</xdr:rowOff>
    </xdr:from>
    <xdr:to>
      <xdr:col>26</xdr:col>
      <xdr:colOff>101600</xdr:colOff>
      <xdr:row>17</xdr:row>
      <xdr:rowOff>43574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53751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73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169520</xdr:rowOff>
    </xdr:from>
    <xdr:to>
      <xdr:col>22</xdr:col>
      <xdr:colOff>114300</xdr:colOff>
      <xdr:row>18</xdr:row>
      <xdr:rowOff>30950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31795"/>
          <a:ext cx="698500" cy="32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148514</xdr:rowOff>
    </xdr:from>
    <xdr:to>
      <xdr:col>22</xdr:col>
      <xdr:colOff>165100</xdr:colOff>
      <xdr:row>17</xdr:row>
      <xdr:rowOff>78664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88841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30950</xdr:rowOff>
    </xdr:from>
    <xdr:to>
      <xdr:col>18</xdr:col>
      <xdr:colOff>177800</xdr:colOff>
      <xdr:row>18</xdr:row>
      <xdr:rowOff>55982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64675"/>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159639</xdr:rowOff>
    </xdr:from>
    <xdr:to>
      <xdr:col>19</xdr:col>
      <xdr:colOff>38100</xdr:colOff>
      <xdr:row>17</xdr:row>
      <xdr:rowOff>89789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99966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20079</xdr:rowOff>
    </xdr:from>
    <xdr:to>
      <xdr:col>15</xdr:col>
      <xdr:colOff>101600</xdr:colOff>
      <xdr:row>17</xdr:row>
      <xdr:rowOff>121679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2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131856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5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137274</xdr:rowOff>
    </xdr:from>
    <xdr:to>
      <xdr:col>29</xdr:col>
      <xdr:colOff>177800</xdr:colOff>
      <xdr:row>17</xdr:row>
      <xdr:rowOff>67424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28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109351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0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2095</xdr:rowOff>
    </xdr:from>
    <xdr:to>
      <xdr:col>26</xdr:col>
      <xdr:colOff>101600</xdr:colOff>
      <xdr:row>18</xdr:row>
      <xdr:rowOff>103695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35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88473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2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118720</xdr:rowOff>
    </xdr:from>
    <xdr:to>
      <xdr:col>22</xdr:col>
      <xdr:colOff>165100</xdr:colOff>
      <xdr:row>18</xdr:row>
      <xdr:rowOff>48870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80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33647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151600</xdr:rowOff>
    </xdr:from>
    <xdr:to>
      <xdr:col>19</xdr:col>
      <xdr:colOff>38100</xdr:colOff>
      <xdr:row>18</xdr:row>
      <xdr:rowOff>81750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1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66527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0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5182</xdr:rowOff>
    </xdr:from>
    <xdr:to>
      <xdr:col>15</xdr:col>
      <xdr:colOff>101600</xdr:colOff>
      <xdr:row>18</xdr:row>
      <xdr:rowOff>106782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38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91558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2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257988</xdr:rowOff>
    </xdr:from>
    <xdr:to>
      <xdr:col>29</xdr:col>
      <xdr:colOff>127000</xdr:colOff>
      <xdr:row>37</xdr:row>
      <xdr:rowOff>246367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82538"/>
          <a:ext cx="0" cy="1188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218444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246367</xdr:rowOff>
    </xdr:from>
    <xdr:to>
      <xdr:col>30</xdr:col>
      <xdr:colOff>25400</xdr:colOff>
      <xdr:row>37</xdr:row>
      <xdr:rowOff>246367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710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2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257988</xdr:rowOff>
    </xdr:from>
    <xdr:to>
      <xdr:col>30</xdr:col>
      <xdr:colOff>25400</xdr:colOff>
      <xdr:row>33</xdr:row>
      <xdr:rowOff>257988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82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10490</xdr:rowOff>
    </xdr:from>
    <xdr:to>
      <xdr:col>29</xdr:col>
      <xdr:colOff>127000</xdr:colOff>
      <xdr:row>37</xdr:row>
      <xdr:rowOff>46000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135190"/>
          <a:ext cx="647700" cy="35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33482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43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188405</xdr:rowOff>
    </xdr:from>
    <xdr:to>
      <xdr:col>29</xdr:col>
      <xdr:colOff>177800</xdr:colOff>
      <xdr:row>35</xdr:row>
      <xdr:rowOff>290005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10490</xdr:rowOff>
    </xdr:from>
    <xdr:to>
      <xdr:col>26</xdr:col>
      <xdr:colOff>50800</xdr:colOff>
      <xdr:row>37</xdr:row>
      <xdr:rowOff>24320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135190"/>
          <a:ext cx="698500" cy="13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159601</xdr:rowOff>
    </xdr:from>
    <xdr:to>
      <xdr:col>26</xdr:col>
      <xdr:colOff>101600</xdr:colOff>
      <xdr:row>35</xdr:row>
      <xdr:rowOff>261201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271378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38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24320</xdr:rowOff>
    </xdr:from>
    <xdr:to>
      <xdr:col>22</xdr:col>
      <xdr:colOff>114300</xdr:colOff>
      <xdr:row>37</xdr:row>
      <xdr:rowOff>29083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149020"/>
          <a:ext cx="698500" cy="4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171412</xdr:rowOff>
    </xdr:from>
    <xdr:to>
      <xdr:col>22</xdr:col>
      <xdr:colOff>165100</xdr:colOff>
      <xdr:row>35</xdr:row>
      <xdr:rowOff>273012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283189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133248</xdr:rowOff>
    </xdr:from>
    <xdr:to>
      <xdr:col>18</xdr:col>
      <xdr:colOff>177800</xdr:colOff>
      <xdr:row>37</xdr:row>
      <xdr:rowOff>29083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86498"/>
          <a:ext cx="698500" cy="67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122072</xdr:rowOff>
    </xdr:from>
    <xdr:to>
      <xdr:col>19</xdr:col>
      <xdr:colOff>38100</xdr:colOff>
      <xdr:row>35</xdr:row>
      <xdr:rowOff>223672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233849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0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110413</xdr:rowOff>
    </xdr:from>
    <xdr:to>
      <xdr:col>15</xdr:col>
      <xdr:colOff>101600</xdr:colOff>
      <xdr:row>35</xdr:row>
      <xdr:rowOff>212013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222190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166650</xdr:rowOff>
    </xdr:from>
    <xdr:to>
      <xdr:col>29</xdr:col>
      <xdr:colOff>177800</xdr:colOff>
      <xdr:row>37</xdr:row>
      <xdr:rowOff>96800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1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138727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131140</xdr:rowOff>
    </xdr:from>
    <xdr:to>
      <xdr:col>26</xdr:col>
      <xdr:colOff>101600</xdr:colOff>
      <xdr:row>37</xdr:row>
      <xdr:rowOff>61290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84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46067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70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144970</xdr:rowOff>
    </xdr:from>
    <xdr:to>
      <xdr:col>22</xdr:col>
      <xdr:colOff>165100</xdr:colOff>
      <xdr:row>37</xdr:row>
      <xdr:rowOff>75120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98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59897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149733</xdr:rowOff>
    </xdr:from>
    <xdr:to>
      <xdr:col>19</xdr:col>
      <xdr:colOff>38100</xdr:colOff>
      <xdr:row>37</xdr:row>
      <xdr:rowOff>79883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02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64660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8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82448</xdr:rowOff>
    </xdr:from>
    <xdr:to>
      <xdr:col>15</xdr:col>
      <xdr:colOff>101600</xdr:colOff>
      <xdr:row>37</xdr:row>
      <xdr:rowOff>12598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35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168825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2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190,143
182,405
86.05
105,479,358
100,022,118
4,421,088
43,260,139
19,458,938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155854</xdr:rowOff>
    </xdr:from>
    <xdr:to>
      <xdr:col>24</xdr:col>
      <xdr:colOff>62865</xdr:colOff>
      <xdr:row>37</xdr:row>
      <xdr:rowOff>116687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7904"/>
          <a:ext cx="1270" cy="133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120514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116687</xdr:rowOff>
    </xdr:from>
    <xdr:to>
      <xdr:col>24</xdr:col>
      <xdr:colOff>152400</xdr:colOff>
      <xdr:row>37</xdr:row>
      <xdr:rowOff>116687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102531</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155854</xdr:rowOff>
    </xdr:from>
    <xdr:to>
      <xdr:col>24</xdr:col>
      <xdr:colOff>152400</xdr:colOff>
      <xdr:row>29</xdr:row>
      <xdr:rowOff>155854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150178</xdr:rowOff>
    </xdr:from>
    <xdr:to>
      <xdr:col>24</xdr:col>
      <xdr:colOff>63500</xdr:colOff>
      <xdr:row>38</xdr:row>
      <xdr:rowOff>32906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50928"/>
          <a:ext cx="838200" cy="3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43616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30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20739</xdr:rowOff>
    </xdr:from>
    <xdr:to>
      <xdr:col>24</xdr:col>
      <xdr:colOff>114300</xdr:colOff>
      <xdr:row>33</xdr:row>
      <xdr:rowOff>122339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7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156350</xdr:rowOff>
    </xdr:from>
    <xdr:to>
      <xdr:col>19</xdr:col>
      <xdr:colOff>177800</xdr:colOff>
      <xdr:row>38</xdr:row>
      <xdr:rowOff>32906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0000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102464</xdr:rowOff>
    </xdr:from>
    <xdr:to>
      <xdr:col>20</xdr:col>
      <xdr:colOff>38100</xdr:colOff>
      <xdr:row>35</xdr:row>
      <xdr:rowOff>32614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49141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0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156350</xdr:rowOff>
    </xdr:from>
    <xdr:to>
      <xdr:col>15</xdr:col>
      <xdr:colOff>50800</xdr:colOff>
      <xdr:row>38</xdr:row>
      <xdr:rowOff>40983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00000"/>
          <a:ext cx="8890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99949</xdr:rowOff>
    </xdr:from>
    <xdr:to>
      <xdr:col>15</xdr:col>
      <xdr:colOff>101600</xdr:colOff>
      <xdr:row>35</xdr:row>
      <xdr:rowOff>30099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46626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13627</xdr:rowOff>
    </xdr:from>
    <xdr:to>
      <xdr:col>10</xdr:col>
      <xdr:colOff>114300</xdr:colOff>
      <xdr:row>38</xdr:row>
      <xdr:rowOff>40983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28727"/>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111722</xdr:rowOff>
    </xdr:from>
    <xdr:to>
      <xdr:col>10</xdr:col>
      <xdr:colOff>165100</xdr:colOff>
      <xdr:row>35</xdr:row>
      <xdr:rowOff>41872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58399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122314</xdr:rowOff>
    </xdr:from>
    <xdr:to>
      <xdr:col>6</xdr:col>
      <xdr:colOff>38100</xdr:colOff>
      <xdr:row>35</xdr:row>
      <xdr:rowOff>52464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68991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99378</xdr:rowOff>
    </xdr:from>
    <xdr:to>
      <xdr:col>24</xdr:col>
      <xdr:colOff>114300</xdr:colOff>
      <xdr:row>36</xdr:row>
      <xdr:rowOff>29528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77805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7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153556</xdr:rowOff>
    </xdr:from>
    <xdr:to>
      <xdr:col>20</xdr:col>
      <xdr:colOff>38100</xdr:colOff>
      <xdr:row>38</xdr:row>
      <xdr:rowOff>83706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74833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8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105550</xdr:rowOff>
    </xdr:from>
    <xdr:to>
      <xdr:col>15</xdr:col>
      <xdr:colOff>101600</xdr:colOff>
      <xdr:row>38</xdr:row>
      <xdr:rowOff>35700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26826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4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161633</xdr:rowOff>
    </xdr:from>
    <xdr:to>
      <xdr:col>10</xdr:col>
      <xdr:colOff>165100</xdr:colOff>
      <xdr:row>38</xdr:row>
      <xdr:rowOff>91783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0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82910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9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134277</xdr:rowOff>
    </xdr:from>
    <xdr:to>
      <xdr:col>6</xdr:col>
      <xdr:colOff>38100</xdr:colOff>
      <xdr:row>38</xdr:row>
      <xdr:rowOff>64427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55554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122136</xdr:rowOff>
    </xdr:from>
    <xdr:to>
      <xdr:col>24</xdr:col>
      <xdr:colOff>62865</xdr:colOff>
      <xdr:row>58</xdr:row>
      <xdr:rowOff>120612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94636"/>
          <a:ext cx="1270" cy="1370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124439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120612</xdr:rowOff>
    </xdr:from>
    <xdr:to>
      <xdr:col>24</xdr:col>
      <xdr:colOff>152400</xdr:colOff>
      <xdr:row>58</xdr:row>
      <xdr:rowOff>120612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68813</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122136</xdr:rowOff>
    </xdr:from>
    <xdr:to>
      <xdr:col>24</xdr:col>
      <xdr:colOff>152400</xdr:colOff>
      <xdr:row>50</xdr:row>
      <xdr:rowOff>122136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9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163131</xdr:rowOff>
    </xdr:from>
    <xdr:to>
      <xdr:col>24</xdr:col>
      <xdr:colOff>63500</xdr:colOff>
      <xdr:row>55</xdr:row>
      <xdr:rowOff>32982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078531"/>
          <a:ext cx="838200" cy="3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161206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1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11329</xdr:rowOff>
    </xdr:from>
    <xdr:to>
      <xdr:col>24</xdr:col>
      <xdr:colOff>114300</xdr:colOff>
      <xdr:row>55</xdr:row>
      <xdr:rowOff>112929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163131</xdr:rowOff>
    </xdr:from>
    <xdr:to>
      <xdr:col>19</xdr:col>
      <xdr:colOff>177800</xdr:colOff>
      <xdr:row>54</xdr:row>
      <xdr:rowOff>152844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078531"/>
          <a:ext cx="889000" cy="3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73203</xdr:rowOff>
    </xdr:from>
    <xdr:to>
      <xdr:col>20</xdr:col>
      <xdr:colOff>38100</xdr:colOff>
      <xdr:row>56</xdr:row>
      <xdr:rowOff>3353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165930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9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142901</xdr:rowOff>
    </xdr:from>
    <xdr:to>
      <xdr:col>15</xdr:col>
      <xdr:colOff>50800</xdr:colOff>
      <xdr:row>54</xdr:row>
      <xdr:rowOff>152844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401201"/>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66192</xdr:rowOff>
    </xdr:from>
    <xdr:to>
      <xdr:col>15</xdr:col>
      <xdr:colOff>101600</xdr:colOff>
      <xdr:row>56</xdr:row>
      <xdr:rowOff>167792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158919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133490</xdr:rowOff>
    </xdr:from>
    <xdr:to>
      <xdr:col>10</xdr:col>
      <xdr:colOff>114300</xdr:colOff>
      <xdr:row>54</xdr:row>
      <xdr:rowOff>142901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220340"/>
          <a:ext cx="889000" cy="18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66649</xdr:rowOff>
    </xdr:from>
    <xdr:to>
      <xdr:col>10</xdr:col>
      <xdr:colOff>165100</xdr:colOff>
      <xdr:row>56</xdr:row>
      <xdr:rowOff>168249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159376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71831</xdr:rowOff>
    </xdr:from>
    <xdr:to>
      <xdr:col>6</xdr:col>
      <xdr:colOff>38100</xdr:colOff>
      <xdr:row>57</xdr:row>
      <xdr:rowOff>1981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164558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153632</xdr:rowOff>
    </xdr:from>
    <xdr:to>
      <xdr:col>24</xdr:col>
      <xdr:colOff>114300</xdr:colOff>
      <xdr:row>55</xdr:row>
      <xdr:rowOff>83782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1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5059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112331</xdr:rowOff>
    </xdr:from>
    <xdr:to>
      <xdr:col>20</xdr:col>
      <xdr:colOff>38100</xdr:colOff>
      <xdr:row>53</xdr:row>
      <xdr:rowOff>42481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02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59008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880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102044</xdr:rowOff>
    </xdr:from>
    <xdr:to>
      <xdr:col>15</xdr:col>
      <xdr:colOff>101600</xdr:colOff>
      <xdr:row>55</xdr:row>
      <xdr:rowOff>32194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36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48721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13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92101</xdr:rowOff>
    </xdr:from>
    <xdr:to>
      <xdr:col>10</xdr:col>
      <xdr:colOff>165100</xdr:colOff>
      <xdr:row>55</xdr:row>
      <xdr:rowOff>22251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35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38778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12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82690</xdr:rowOff>
    </xdr:from>
    <xdr:to>
      <xdr:col>6</xdr:col>
      <xdr:colOff>38100</xdr:colOff>
      <xdr:row>54</xdr:row>
      <xdr:rowOff>12840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1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29367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894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65024</xdr:rowOff>
    </xdr:from>
    <xdr:to>
      <xdr:col>24</xdr:col>
      <xdr:colOff>62865</xdr:colOff>
      <xdr:row>78</xdr:row>
      <xdr:rowOff>4445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6524"/>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8272</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4445</xdr:rowOff>
    </xdr:from>
    <xdr:to>
      <xdr:col>24</xdr:col>
      <xdr:colOff>152400</xdr:colOff>
      <xdr:row>78</xdr:row>
      <xdr:rowOff>4445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7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11701</xdr:rowOff>
    </xdr:from>
    <xdr:ext cx="469744"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65024</xdr:rowOff>
    </xdr:from>
    <xdr:to>
      <xdr:col>24</xdr:col>
      <xdr:colOff>152400</xdr:colOff>
      <xdr:row>70</xdr:row>
      <xdr:rowOff>65024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47307</xdr:rowOff>
    </xdr:from>
    <xdr:to>
      <xdr:col>24</xdr:col>
      <xdr:colOff>63500</xdr:colOff>
      <xdr:row>71</xdr:row>
      <xdr:rowOff>126174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220257"/>
          <a:ext cx="8382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106570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622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128143</xdr:rowOff>
    </xdr:from>
    <xdr:to>
      <xdr:col>24</xdr:col>
      <xdr:colOff>114300</xdr:colOff>
      <xdr:row>74</xdr:row>
      <xdr:rowOff>58293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64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47307</xdr:rowOff>
    </xdr:from>
    <xdr:to>
      <xdr:col>19</xdr:col>
      <xdr:colOff>177800</xdr:colOff>
      <xdr:row>71</xdr:row>
      <xdr:rowOff>159321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220257"/>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64516</xdr:rowOff>
    </xdr:from>
    <xdr:to>
      <xdr:col>20</xdr:col>
      <xdr:colOff>38100</xdr:colOff>
      <xdr:row>74</xdr:row>
      <xdr:rowOff>166116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157243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159321</xdr:rowOff>
    </xdr:from>
    <xdr:to>
      <xdr:col>15</xdr:col>
      <xdr:colOff>50800</xdr:colOff>
      <xdr:row>72</xdr:row>
      <xdr:rowOff>44641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332271"/>
          <a:ext cx="889000" cy="5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20320</xdr:rowOff>
    </xdr:from>
    <xdr:to>
      <xdr:col>15</xdr:col>
      <xdr:colOff>101600</xdr:colOff>
      <xdr:row>74</xdr:row>
      <xdr:rowOff>121920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113047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0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27686</xdr:rowOff>
    </xdr:from>
    <xdr:to>
      <xdr:col>10</xdr:col>
      <xdr:colOff>114300</xdr:colOff>
      <xdr:row>72</xdr:row>
      <xdr:rowOff>44641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372086"/>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25844</xdr:rowOff>
    </xdr:from>
    <xdr:to>
      <xdr:col>10</xdr:col>
      <xdr:colOff>165100</xdr:colOff>
      <xdr:row>74</xdr:row>
      <xdr:rowOff>127444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118571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45085</xdr:rowOff>
    </xdr:from>
    <xdr:to>
      <xdr:col>6</xdr:col>
      <xdr:colOff>38100</xdr:colOff>
      <xdr:row>74</xdr:row>
      <xdr:rowOff>146685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137812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75374</xdr:rowOff>
    </xdr:from>
    <xdr:to>
      <xdr:col>24</xdr:col>
      <xdr:colOff>114300</xdr:colOff>
      <xdr:row>72</xdr:row>
      <xdr:rowOff>5524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2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98251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09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167957</xdr:rowOff>
    </xdr:from>
    <xdr:to>
      <xdr:col>20</xdr:col>
      <xdr:colOff>38100</xdr:colOff>
      <xdr:row>71</xdr:row>
      <xdr:rowOff>98107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1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69</xdr:row>
      <xdr:rowOff>114634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19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108521</xdr:rowOff>
    </xdr:from>
    <xdr:to>
      <xdr:col>15</xdr:col>
      <xdr:colOff>101600</xdr:colOff>
      <xdr:row>72</xdr:row>
      <xdr:rowOff>38671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28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55198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05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165291</xdr:rowOff>
    </xdr:from>
    <xdr:to>
      <xdr:col>10</xdr:col>
      <xdr:colOff>165100</xdr:colOff>
      <xdr:row>72</xdr:row>
      <xdr:rowOff>95441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33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111968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11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148336</xdr:rowOff>
    </xdr:from>
    <xdr:to>
      <xdr:col>6</xdr:col>
      <xdr:colOff>38100</xdr:colOff>
      <xdr:row>72</xdr:row>
      <xdr:rowOff>78486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32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70</xdr:row>
      <xdr:rowOff>95013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09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120889</xdr:rowOff>
    </xdr:from>
    <xdr:to>
      <xdr:col>24</xdr:col>
      <xdr:colOff>62865</xdr:colOff>
      <xdr:row>98</xdr:row>
      <xdr:rowOff>74059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51389"/>
          <a:ext cx="1270" cy="132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77886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74059</xdr:rowOff>
    </xdr:from>
    <xdr:to>
      <xdr:col>24</xdr:col>
      <xdr:colOff>152400</xdr:colOff>
      <xdr:row>98</xdr:row>
      <xdr:rowOff>74059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67566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2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120889</xdr:rowOff>
    </xdr:from>
    <xdr:to>
      <xdr:col>24</xdr:col>
      <xdr:colOff>152400</xdr:colOff>
      <xdr:row>90</xdr:row>
      <xdr:rowOff>120889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5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11978</xdr:rowOff>
    </xdr:from>
    <xdr:to>
      <xdr:col>24</xdr:col>
      <xdr:colOff>63500</xdr:colOff>
      <xdr:row>96</xdr:row>
      <xdr:rowOff>72132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71178"/>
          <a:ext cx="838200" cy="6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51328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96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28451</xdr:rowOff>
    </xdr:from>
    <xdr:to>
      <xdr:col>24</xdr:col>
      <xdr:colOff>114300</xdr:colOff>
      <xdr:row>94</xdr:row>
      <xdr:rowOff>130051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72132</xdr:rowOff>
    </xdr:from>
    <xdr:to>
      <xdr:col>19</xdr:col>
      <xdr:colOff>177800</xdr:colOff>
      <xdr:row>97</xdr:row>
      <xdr:rowOff>53615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31332"/>
          <a:ext cx="889000" cy="15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91022</xdr:rowOff>
    </xdr:from>
    <xdr:to>
      <xdr:col>20</xdr:col>
      <xdr:colOff>38100</xdr:colOff>
      <xdr:row>95</xdr:row>
      <xdr:rowOff>21172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37699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53615</xdr:rowOff>
    </xdr:from>
    <xdr:to>
      <xdr:col>15</xdr:col>
      <xdr:colOff>50800</xdr:colOff>
      <xdr:row>97</xdr:row>
      <xdr:rowOff>55640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84265"/>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54088</xdr:rowOff>
    </xdr:from>
    <xdr:to>
      <xdr:col>15</xdr:col>
      <xdr:colOff>101600</xdr:colOff>
      <xdr:row>95</xdr:row>
      <xdr:rowOff>155688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1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55640</xdr:rowOff>
    </xdr:from>
    <xdr:to>
      <xdr:col>10</xdr:col>
      <xdr:colOff>114300</xdr:colOff>
      <xdr:row>97</xdr:row>
      <xdr:rowOff>98747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86290"/>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50952</xdr:rowOff>
    </xdr:from>
    <xdr:to>
      <xdr:col>10</xdr:col>
      <xdr:colOff>165100</xdr:colOff>
      <xdr:row>95</xdr:row>
      <xdr:rowOff>152552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33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169079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119272</xdr:rowOff>
    </xdr:from>
    <xdr:to>
      <xdr:col>6</xdr:col>
      <xdr:colOff>38100</xdr:colOff>
      <xdr:row>96</xdr:row>
      <xdr:rowOff>49422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65949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1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132628</xdr:rowOff>
    </xdr:from>
    <xdr:to>
      <xdr:col>24</xdr:col>
      <xdr:colOff>114300</xdr:colOff>
      <xdr:row>96</xdr:row>
      <xdr:rowOff>62778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111055</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9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21332</xdr:rowOff>
    </xdr:from>
    <xdr:to>
      <xdr:col>20</xdr:col>
      <xdr:colOff>38100</xdr:colOff>
      <xdr:row>96</xdr:row>
      <xdr:rowOff>122932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114059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2815</xdr:rowOff>
    </xdr:from>
    <xdr:to>
      <xdr:col>15</xdr:col>
      <xdr:colOff>101600</xdr:colOff>
      <xdr:row>97</xdr:row>
      <xdr:rowOff>104415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95542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2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4840</xdr:rowOff>
    </xdr:from>
    <xdr:to>
      <xdr:col>10</xdr:col>
      <xdr:colOff>165100</xdr:colOff>
      <xdr:row>97</xdr:row>
      <xdr:rowOff>106440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97567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47947</xdr:rowOff>
    </xdr:from>
    <xdr:to>
      <xdr:col>6</xdr:col>
      <xdr:colOff>38100</xdr:colOff>
      <xdr:row>97</xdr:row>
      <xdr:rowOff>149547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7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140674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7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2562</xdr:rowOff>
    </xdr:from>
    <xdr:to>
      <xdr:col>54</xdr:col>
      <xdr:colOff>189865</xdr:colOff>
      <xdr:row>33</xdr:row>
      <xdr:rowOff>70957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6062"/>
          <a:ext cx="1270" cy="5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74784</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573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70957</xdr:rowOff>
    </xdr:from>
    <xdr:to>
      <xdr:col>55</xdr:col>
      <xdr:colOff>88900</xdr:colOff>
      <xdr:row>33</xdr:row>
      <xdr:rowOff>70957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72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120689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2562</xdr:rowOff>
    </xdr:from>
    <xdr:to>
      <xdr:col>55</xdr:col>
      <xdr:colOff>88900</xdr:colOff>
      <xdr:row>30</xdr:row>
      <xdr:rowOff>2562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6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61508</xdr:rowOff>
    </xdr:from>
    <xdr:to>
      <xdr:col>55</xdr:col>
      <xdr:colOff>0</xdr:colOff>
      <xdr:row>39</xdr:row>
      <xdr:rowOff>23789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547908"/>
          <a:ext cx="838200" cy="116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26215</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341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3338</xdr:rowOff>
    </xdr:from>
    <xdr:to>
      <xdr:col>55</xdr:col>
      <xdr:colOff>50800</xdr:colOff>
      <xdr:row>32</xdr:row>
      <xdr:rowOff>104938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548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23789</xdr:rowOff>
    </xdr:from>
    <xdr:to>
      <xdr:col>50</xdr:col>
      <xdr:colOff>114300</xdr:colOff>
      <xdr:row>39</xdr:row>
      <xdr:rowOff>82986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710339"/>
          <a:ext cx="889000" cy="5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152135</xdr:rowOff>
    </xdr:from>
    <xdr:to>
      <xdr:col>50</xdr:col>
      <xdr:colOff>165100</xdr:colOff>
      <xdr:row>39</xdr:row>
      <xdr:rowOff>82285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66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73412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7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61094</xdr:rowOff>
    </xdr:from>
    <xdr:to>
      <xdr:col>45</xdr:col>
      <xdr:colOff>177800</xdr:colOff>
      <xdr:row>39</xdr:row>
      <xdr:rowOff>82986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747644"/>
          <a:ext cx="889000" cy="2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24925</xdr:rowOff>
    </xdr:from>
    <xdr:to>
      <xdr:col>46</xdr:col>
      <xdr:colOff>38100</xdr:colOff>
      <xdr:row>39</xdr:row>
      <xdr:rowOff>126525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71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143052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48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21753</xdr:rowOff>
    </xdr:from>
    <xdr:to>
      <xdr:col>41</xdr:col>
      <xdr:colOff>50800</xdr:colOff>
      <xdr:row>39</xdr:row>
      <xdr:rowOff>61094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708303"/>
          <a:ext cx="889000" cy="3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40001</xdr:rowOff>
    </xdr:from>
    <xdr:to>
      <xdr:col>41</xdr:col>
      <xdr:colOff>101600</xdr:colOff>
      <xdr:row>39</xdr:row>
      <xdr:rowOff>141601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7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132728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81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31293</xdr:rowOff>
    </xdr:from>
    <xdr:to>
      <xdr:col>36</xdr:col>
      <xdr:colOff>165100</xdr:colOff>
      <xdr:row>39</xdr:row>
      <xdr:rowOff>132893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7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124020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8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10708</xdr:rowOff>
    </xdr:from>
    <xdr:to>
      <xdr:col>55</xdr:col>
      <xdr:colOff>50800</xdr:colOff>
      <xdr:row>32</xdr:row>
      <xdr:rowOff>112308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49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160585</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4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144439</xdr:rowOff>
    </xdr:from>
    <xdr:to>
      <xdr:col>50</xdr:col>
      <xdr:colOff>165100</xdr:colOff>
      <xdr:row>39</xdr:row>
      <xdr:rowOff>74589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6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91116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4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32186</xdr:rowOff>
    </xdr:from>
    <xdr:to>
      <xdr:col>46</xdr:col>
      <xdr:colOff>38100</xdr:colOff>
      <xdr:row>39</xdr:row>
      <xdr:rowOff>133786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71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124913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81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10294</xdr:rowOff>
    </xdr:from>
    <xdr:to>
      <xdr:col>41</xdr:col>
      <xdr:colOff>101600</xdr:colOff>
      <xdr:row>39</xdr:row>
      <xdr:rowOff>111894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128421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47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142403</xdr:rowOff>
    </xdr:from>
    <xdr:to>
      <xdr:col>36</xdr:col>
      <xdr:colOff>165100</xdr:colOff>
      <xdr:row>39</xdr:row>
      <xdr:rowOff>72553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5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89080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4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65043</xdr:rowOff>
    </xdr:from>
    <xdr:to>
      <xdr:col>54</xdr:col>
      <xdr:colOff>189865</xdr:colOff>
      <xdr:row>58</xdr:row>
      <xdr:rowOff>79045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37543"/>
          <a:ext cx="1270" cy="1385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82872</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79045</xdr:rowOff>
    </xdr:from>
    <xdr:to>
      <xdr:col>55</xdr:col>
      <xdr:colOff>88900</xdr:colOff>
      <xdr:row>58</xdr:row>
      <xdr:rowOff>79045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2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11720</xdr:rowOff>
    </xdr:from>
    <xdr:ext cx="534377"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65043</xdr:rowOff>
    </xdr:from>
    <xdr:to>
      <xdr:col>55</xdr:col>
      <xdr:colOff>88900</xdr:colOff>
      <xdr:row>50</xdr:row>
      <xdr:rowOff>65043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3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122460</xdr:rowOff>
    </xdr:from>
    <xdr:to>
      <xdr:col>55</xdr:col>
      <xdr:colOff>0</xdr:colOff>
      <xdr:row>52</xdr:row>
      <xdr:rowOff>123527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8866410"/>
          <a:ext cx="838200" cy="1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61898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32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83471</xdr:rowOff>
    </xdr:from>
    <xdr:to>
      <xdr:col>55</xdr:col>
      <xdr:colOff>50800</xdr:colOff>
      <xdr:row>55</xdr:row>
      <xdr:rowOff>13621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3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122460</xdr:rowOff>
    </xdr:from>
    <xdr:to>
      <xdr:col>50</xdr:col>
      <xdr:colOff>114300</xdr:colOff>
      <xdr:row>53</xdr:row>
      <xdr:rowOff>30334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8866410"/>
          <a:ext cx="889000" cy="2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152489</xdr:rowOff>
    </xdr:from>
    <xdr:to>
      <xdr:col>50</xdr:col>
      <xdr:colOff>165100</xdr:colOff>
      <xdr:row>55</xdr:row>
      <xdr:rowOff>82639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73766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5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14142</xdr:rowOff>
    </xdr:from>
    <xdr:to>
      <xdr:col>45</xdr:col>
      <xdr:colOff>177800</xdr:colOff>
      <xdr:row>53</xdr:row>
      <xdr:rowOff>30334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100992"/>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144831</xdr:rowOff>
    </xdr:from>
    <xdr:to>
      <xdr:col>46</xdr:col>
      <xdr:colOff>38100</xdr:colOff>
      <xdr:row>56</xdr:row>
      <xdr:rowOff>74981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66108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6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12179</xdr:rowOff>
    </xdr:from>
    <xdr:to>
      <xdr:col>41</xdr:col>
      <xdr:colOff>50800</xdr:colOff>
      <xdr:row>53</xdr:row>
      <xdr:rowOff>14142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8756129"/>
          <a:ext cx="889000" cy="34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72231</xdr:rowOff>
    </xdr:from>
    <xdr:to>
      <xdr:col>41</xdr:col>
      <xdr:colOff>101600</xdr:colOff>
      <xdr:row>56</xdr:row>
      <xdr:rowOff>2381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164958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58058</xdr:rowOff>
    </xdr:from>
    <xdr:to>
      <xdr:col>36</xdr:col>
      <xdr:colOff>165100</xdr:colOff>
      <xdr:row>55</xdr:row>
      <xdr:rowOff>159658</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150785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72727</xdr:rowOff>
    </xdr:from>
    <xdr:to>
      <xdr:col>55</xdr:col>
      <xdr:colOff>50800</xdr:colOff>
      <xdr:row>53</xdr:row>
      <xdr:rowOff>2877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89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95604</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88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71660</xdr:rowOff>
    </xdr:from>
    <xdr:to>
      <xdr:col>50</xdr:col>
      <xdr:colOff>165100</xdr:colOff>
      <xdr:row>52</xdr:row>
      <xdr:rowOff>1810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881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18337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859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150984</xdr:rowOff>
    </xdr:from>
    <xdr:to>
      <xdr:col>46</xdr:col>
      <xdr:colOff>38100</xdr:colOff>
      <xdr:row>53</xdr:row>
      <xdr:rowOff>81134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06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97661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884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134792</xdr:rowOff>
    </xdr:from>
    <xdr:to>
      <xdr:col>41</xdr:col>
      <xdr:colOff>101600</xdr:colOff>
      <xdr:row>53</xdr:row>
      <xdr:rowOff>64942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05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81469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882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132829</xdr:rowOff>
    </xdr:from>
    <xdr:to>
      <xdr:col>36</xdr:col>
      <xdr:colOff>165100</xdr:colOff>
      <xdr:row>51</xdr:row>
      <xdr:rowOff>62979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87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79506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848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58662</xdr:rowOff>
    </xdr:from>
    <xdr:to>
      <xdr:col>54</xdr:col>
      <xdr:colOff>189865</xdr:colOff>
      <xdr:row>78</xdr:row>
      <xdr:rowOff>134145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60162"/>
          <a:ext cx="1270" cy="1447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137972</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134145</xdr:rowOff>
    </xdr:from>
    <xdr:to>
      <xdr:col>55</xdr:col>
      <xdr:colOff>88900</xdr:colOff>
      <xdr:row>78</xdr:row>
      <xdr:rowOff>134145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0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58662</xdr:rowOff>
    </xdr:from>
    <xdr:to>
      <xdr:col>55</xdr:col>
      <xdr:colOff>88900</xdr:colOff>
      <xdr:row>70</xdr:row>
      <xdr:rowOff>58662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6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40990</xdr:rowOff>
    </xdr:from>
    <xdr:to>
      <xdr:col>55</xdr:col>
      <xdr:colOff>0</xdr:colOff>
      <xdr:row>77</xdr:row>
      <xdr:rowOff>82961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242640"/>
          <a:ext cx="8382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15879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287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164452</xdr:rowOff>
    </xdr:from>
    <xdr:to>
      <xdr:col>55</xdr:col>
      <xdr:colOff>50800</xdr:colOff>
      <xdr:row>76</xdr:row>
      <xdr:rowOff>94602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02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82893</xdr:rowOff>
    </xdr:from>
    <xdr:to>
      <xdr:col>50</xdr:col>
      <xdr:colOff>114300</xdr:colOff>
      <xdr:row>77</xdr:row>
      <xdr:rowOff>82961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113093"/>
          <a:ext cx="889000" cy="17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58931</xdr:rowOff>
    </xdr:from>
    <xdr:to>
      <xdr:col>50</xdr:col>
      <xdr:colOff>165100</xdr:colOff>
      <xdr:row>76</xdr:row>
      <xdr:rowOff>160531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08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5608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86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54432</xdr:rowOff>
    </xdr:from>
    <xdr:to>
      <xdr:col>45</xdr:col>
      <xdr:colOff>177800</xdr:colOff>
      <xdr:row>76</xdr:row>
      <xdr:rowOff>82893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2913182"/>
          <a:ext cx="889000" cy="19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96124</xdr:rowOff>
    </xdr:from>
    <xdr:to>
      <xdr:col>46</xdr:col>
      <xdr:colOff>38100</xdr:colOff>
      <xdr:row>77</xdr:row>
      <xdr:rowOff>26274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17401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104290</xdr:rowOff>
    </xdr:from>
    <xdr:to>
      <xdr:col>41</xdr:col>
      <xdr:colOff>50800</xdr:colOff>
      <xdr:row>75</xdr:row>
      <xdr:rowOff>54432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2277240"/>
          <a:ext cx="889000" cy="63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103005</xdr:rowOff>
    </xdr:from>
    <xdr:to>
      <xdr:col>41</xdr:col>
      <xdr:colOff>101600</xdr:colOff>
      <xdr:row>77</xdr:row>
      <xdr:rowOff>33155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3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24282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2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50426</xdr:rowOff>
    </xdr:from>
    <xdr:to>
      <xdr:col>36</xdr:col>
      <xdr:colOff>165100</xdr:colOff>
      <xdr:row>76</xdr:row>
      <xdr:rowOff>152026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143153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7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161640</xdr:rowOff>
    </xdr:from>
    <xdr:to>
      <xdr:col>55</xdr:col>
      <xdr:colOff>50800</xdr:colOff>
      <xdr:row>77</xdr:row>
      <xdr:rowOff>91790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1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140067</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17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32161</xdr:rowOff>
    </xdr:from>
    <xdr:to>
      <xdr:col>50</xdr:col>
      <xdr:colOff>165100</xdr:colOff>
      <xdr:row>77</xdr:row>
      <xdr:rowOff>133761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3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124888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32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32093</xdr:rowOff>
    </xdr:from>
    <xdr:to>
      <xdr:col>46</xdr:col>
      <xdr:colOff>38100</xdr:colOff>
      <xdr:row>76</xdr:row>
      <xdr:rowOff>133693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0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150220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83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3632</xdr:rowOff>
    </xdr:from>
    <xdr:to>
      <xdr:col>41</xdr:col>
      <xdr:colOff>101600</xdr:colOff>
      <xdr:row>75</xdr:row>
      <xdr:rowOff>105232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86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121759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63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53490</xdr:rowOff>
    </xdr:from>
    <xdr:to>
      <xdr:col>36</xdr:col>
      <xdr:colOff>165100</xdr:colOff>
      <xdr:row>71</xdr:row>
      <xdr:rowOff>155090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2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167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00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15284</xdr:rowOff>
    </xdr:from>
    <xdr:to>
      <xdr:col>54</xdr:col>
      <xdr:colOff>189865</xdr:colOff>
      <xdr:row>98</xdr:row>
      <xdr:rowOff>91923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17234"/>
          <a:ext cx="1270" cy="127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95750</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9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91923</xdr:rowOff>
    </xdr:from>
    <xdr:to>
      <xdr:col>55</xdr:col>
      <xdr:colOff>88900</xdr:colOff>
      <xdr:row>98</xdr:row>
      <xdr:rowOff>91923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9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133411</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15284</xdr:rowOff>
    </xdr:from>
    <xdr:to>
      <xdr:col>55</xdr:col>
      <xdr:colOff>88900</xdr:colOff>
      <xdr:row>91</xdr:row>
      <xdr:rowOff>15284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1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67596</xdr:rowOff>
    </xdr:from>
    <xdr:to>
      <xdr:col>55</xdr:col>
      <xdr:colOff>0</xdr:colOff>
      <xdr:row>92</xdr:row>
      <xdr:rowOff>91675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5669546"/>
          <a:ext cx="838200" cy="19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44314</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65887</xdr:rowOff>
    </xdr:from>
    <xdr:to>
      <xdr:col>55</xdr:col>
      <xdr:colOff>50800</xdr:colOff>
      <xdr:row>95</xdr:row>
      <xdr:rowOff>167487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67596</xdr:rowOff>
    </xdr:from>
    <xdr:to>
      <xdr:col>50</xdr:col>
      <xdr:colOff>114300</xdr:colOff>
      <xdr:row>93</xdr:row>
      <xdr:rowOff>158026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5669546"/>
          <a:ext cx="889000" cy="43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87033</xdr:rowOff>
    </xdr:from>
    <xdr:to>
      <xdr:col>50</xdr:col>
      <xdr:colOff>165100</xdr:colOff>
      <xdr:row>96</xdr:row>
      <xdr:rowOff>17183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6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158026</xdr:rowOff>
    </xdr:from>
    <xdr:to>
      <xdr:col>45</xdr:col>
      <xdr:colOff>177800</xdr:colOff>
      <xdr:row>94</xdr:row>
      <xdr:rowOff>78454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102876"/>
          <a:ext cx="889000" cy="9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42399</xdr:rowOff>
    </xdr:from>
    <xdr:to>
      <xdr:col>46</xdr:col>
      <xdr:colOff>38100</xdr:colOff>
      <xdr:row>96</xdr:row>
      <xdr:rowOff>143999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135126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78454</xdr:rowOff>
    </xdr:from>
    <xdr:to>
      <xdr:col>41</xdr:col>
      <xdr:colOff>50800</xdr:colOff>
      <xdr:row>95</xdr:row>
      <xdr:rowOff>77369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194754"/>
          <a:ext cx="889000" cy="17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164815</xdr:rowOff>
    </xdr:from>
    <xdr:to>
      <xdr:col>41</xdr:col>
      <xdr:colOff>101600</xdr:colOff>
      <xdr:row>96</xdr:row>
      <xdr:rowOff>94965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86092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5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10413</xdr:rowOff>
    </xdr:from>
    <xdr:to>
      <xdr:col>36</xdr:col>
      <xdr:colOff>165100</xdr:colOff>
      <xdr:row>96</xdr:row>
      <xdr:rowOff>112013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103140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5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40875</xdr:rowOff>
    </xdr:from>
    <xdr:to>
      <xdr:col>55</xdr:col>
      <xdr:colOff>50800</xdr:colOff>
      <xdr:row>92</xdr:row>
      <xdr:rowOff>142475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581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63752</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66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16796</xdr:rowOff>
    </xdr:from>
    <xdr:to>
      <xdr:col>50</xdr:col>
      <xdr:colOff>165100</xdr:colOff>
      <xdr:row>91</xdr:row>
      <xdr:rowOff>118396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561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134923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539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107226</xdr:rowOff>
    </xdr:from>
    <xdr:to>
      <xdr:col>46</xdr:col>
      <xdr:colOff>38100</xdr:colOff>
      <xdr:row>94</xdr:row>
      <xdr:rowOff>37376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05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53903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582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27654</xdr:rowOff>
    </xdr:from>
    <xdr:to>
      <xdr:col>41</xdr:col>
      <xdr:colOff>101600</xdr:colOff>
      <xdr:row>94</xdr:row>
      <xdr:rowOff>129254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1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145781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26569</xdr:rowOff>
    </xdr:from>
    <xdr:to>
      <xdr:col>36</xdr:col>
      <xdr:colOff>165100</xdr:colOff>
      <xdr:row>95</xdr:row>
      <xdr:rowOff>128169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31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144696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08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104999</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8499"/>
          <a:ext cx="1269" cy="140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51676</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104999</xdr:rowOff>
    </xdr:from>
    <xdr:to>
      <xdr:col>86</xdr:col>
      <xdr:colOff>25400</xdr:colOff>
      <xdr:row>30</xdr:row>
      <xdr:rowOff>104999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70858</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43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47981</xdr:rowOff>
    </xdr:from>
    <xdr:to>
      <xdr:col>85</xdr:col>
      <xdr:colOff>177800</xdr:colOff>
      <xdr:row>37</xdr:row>
      <xdr:rowOff>149581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108148</xdr:rowOff>
    </xdr:from>
    <xdr:to>
      <xdr:col>81</xdr:col>
      <xdr:colOff>101600</xdr:colOff>
      <xdr:row>38</xdr:row>
      <xdr:rowOff>38298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54825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132014</xdr:rowOff>
    </xdr:from>
    <xdr:to>
      <xdr:col>76</xdr:col>
      <xdr:colOff>165100</xdr:colOff>
      <xdr:row>38</xdr:row>
      <xdr:rowOff>62164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78691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68966</xdr:rowOff>
    </xdr:from>
    <xdr:to>
      <xdr:col>72</xdr:col>
      <xdr:colOff>38100</xdr:colOff>
      <xdr:row>38</xdr:row>
      <xdr:rowOff>170566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15643</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35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50633</xdr:rowOff>
    </xdr:from>
    <xdr:to>
      <xdr:col>67</xdr:col>
      <xdr:colOff>101600</xdr:colOff>
      <xdr:row>38</xdr:row>
      <xdr:rowOff>152233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168759</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340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37668</xdr:rowOff>
    </xdr:from>
    <xdr:to>
      <xdr:col>85</xdr:col>
      <xdr:colOff>126364</xdr:colOff>
      <xdr:row>78</xdr:row>
      <xdr:rowOff>67977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10618"/>
          <a:ext cx="1269"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71804</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67977</xdr:rowOff>
    </xdr:from>
    <xdr:to>
      <xdr:col>86</xdr:col>
      <xdr:colOff>25400</xdr:colOff>
      <xdr:row>78</xdr:row>
      <xdr:rowOff>67977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155795</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8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37668</xdr:rowOff>
    </xdr:from>
    <xdr:to>
      <xdr:col>86</xdr:col>
      <xdr:colOff>25400</xdr:colOff>
      <xdr:row>71</xdr:row>
      <xdr:rowOff>37668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1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84989</xdr:rowOff>
    </xdr:from>
    <xdr:to>
      <xdr:col>85</xdr:col>
      <xdr:colOff>127000</xdr:colOff>
      <xdr:row>77</xdr:row>
      <xdr:rowOff>89979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286639"/>
          <a:ext cx="8382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20490</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70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169063</xdr:rowOff>
    </xdr:from>
    <xdr:to>
      <xdr:col>85</xdr:col>
      <xdr:colOff>177800</xdr:colOff>
      <xdr:row>75</xdr:row>
      <xdr:rowOff>99213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84989</xdr:rowOff>
    </xdr:from>
    <xdr:to>
      <xdr:col>81</xdr:col>
      <xdr:colOff>50800</xdr:colOff>
      <xdr:row>77</xdr:row>
      <xdr:rowOff>92704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286639"/>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148622</xdr:rowOff>
    </xdr:from>
    <xdr:to>
      <xdr:col>81</xdr:col>
      <xdr:colOff>101600</xdr:colOff>
      <xdr:row>75</xdr:row>
      <xdr:rowOff>78772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95299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92704</xdr:rowOff>
    </xdr:from>
    <xdr:to>
      <xdr:col>76</xdr:col>
      <xdr:colOff>114300</xdr:colOff>
      <xdr:row>77</xdr:row>
      <xdr:rowOff>104687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294354"/>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159900</xdr:rowOff>
    </xdr:from>
    <xdr:to>
      <xdr:col>76</xdr:col>
      <xdr:colOff>165100</xdr:colOff>
      <xdr:row>75</xdr:row>
      <xdr:rowOff>90050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106577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104687</xdr:rowOff>
    </xdr:from>
    <xdr:to>
      <xdr:col>71</xdr:col>
      <xdr:colOff>177800</xdr:colOff>
      <xdr:row>77</xdr:row>
      <xdr:rowOff>113297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306337"/>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141554</xdr:rowOff>
    </xdr:from>
    <xdr:to>
      <xdr:col>72</xdr:col>
      <xdr:colOff>38100</xdr:colOff>
      <xdr:row>75</xdr:row>
      <xdr:rowOff>71704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88231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143059</xdr:rowOff>
    </xdr:from>
    <xdr:to>
      <xdr:col>67</xdr:col>
      <xdr:colOff>101600</xdr:colOff>
      <xdr:row>75</xdr:row>
      <xdr:rowOff>73209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89736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39179</xdr:rowOff>
    </xdr:from>
    <xdr:to>
      <xdr:col>85</xdr:col>
      <xdr:colOff>177800</xdr:colOff>
      <xdr:row>77</xdr:row>
      <xdr:rowOff>140779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17606</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21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34189</xdr:rowOff>
    </xdr:from>
    <xdr:to>
      <xdr:col>81</xdr:col>
      <xdr:colOff>101600</xdr:colOff>
      <xdr:row>77</xdr:row>
      <xdr:rowOff>135789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3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126916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32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41904</xdr:rowOff>
    </xdr:from>
    <xdr:to>
      <xdr:col>76</xdr:col>
      <xdr:colOff>165100</xdr:colOff>
      <xdr:row>77</xdr:row>
      <xdr:rowOff>143504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134631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3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53887</xdr:rowOff>
    </xdr:from>
    <xdr:to>
      <xdr:col>72</xdr:col>
      <xdr:colOff>38100</xdr:colOff>
      <xdr:row>77</xdr:row>
      <xdr:rowOff>155487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146614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34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62497</xdr:rowOff>
    </xdr:from>
    <xdr:to>
      <xdr:col>67</xdr:col>
      <xdr:colOff>101600</xdr:colOff>
      <xdr:row>77</xdr:row>
      <xdr:rowOff>164097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155224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3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102507</xdr:rowOff>
    </xdr:from>
    <xdr:to>
      <xdr:col>85</xdr:col>
      <xdr:colOff>126364</xdr:colOff>
      <xdr:row>98</xdr:row>
      <xdr:rowOff>131014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33007"/>
          <a:ext cx="1269" cy="140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134841</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131014</xdr:rowOff>
    </xdr:from>
    <xdr:to>
      <xdr:col>86</xdr:col>
      <xdr:colOff>25400</xdr:colOff>
      <xdr:row>98</xdr:row>
      <xdr:rowOff>131014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49184</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102507</xdr:rowOff>
    </xdr:from>
    <xdr:to>
      <xdr:col>86</xdr:col>
      <xdr:colOff>25400</xdr:colOff>
      <xdr:row>90</xdr:row>
      <xdr:rowOff>102507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33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102507</xdr:rowOff>
    </xdr:from>
    <xdr:to>
      <xdr:col>85</xdr:col>
      <xdr:colOff>127000</xdr:colOff>
      <xdr:row>97</xdr:row>
      <xdr:rowOff>53952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5533007"/>
          <a:ext cx="838200" cy="115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127494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86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149067</xdr:rowOff>
    </xdr:from>
    <xdr:to>
      <xdr:col>85</xdr:col>
      <xdr:colOff>177800</xdr:colOff>
      <xdr:row>97</xdr:row>
      <xdr:rowOff>79217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53952</xdr:rowOff>
    </xdr:from>
    <xdr:to>
      <xdr:col>81</xdr:col>
      <xdr:colOff>50800</xdr:colOff>
      <xdr:row>97</xdr:row>
      <xdr:rowOff>87877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684602"/>
          <a:ext cx="889000" cy="3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107051</xdr:rowOff>
    </xdr:from>
    <xdr:to>
      <xdr:col>81</xdr:col>
      <xdr:colOff>101600</xdr:colOff>
      <xdr:row>98</xdr:row>
      <xdr:rowOff>37201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28328</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46428" y="1683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54683</xdr:rowOff>
    </xdr:from>
    <xdr:to>
      <xdr:col>76</xdr:col>
      <xdr:colOff>114300</xdr:colOff>
      <xdr:row>97</xdr:row>
      <xdr:rowOff>87877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685333"/>
          <a:ext cx="889000" cy="3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120149</xdr:rowOff>
    </xdr:from>
    <xdr:to>
      <xdr:col>76</xdr:col>
      <xdr:colOff>165100</xdr:colOff>
      <xdr:row>98</xdr:row>
      <xdr:rowOff>50299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5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41426</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8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54683</xdr:rowOff>
    </xdr:from>
    <xdr:to>
      <xdr:col>71</xdr:col>
      <xdr:colOff>177800</xdr:colOff>
      <xdr:row>97</xdr:row>
      <xdr:rowOff>121641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685333"/>
          <a:ext cx="889000" cy="6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125316</xdr:rowOff>
    </xdr:from>
    <xdr:to>
      <xdr:col>72</xdr:col>
      <xdr:colOff>38100</xdr:colOff>
      <xdr:row>98</xdr:row>
      <xdr:rowOff>55466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5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46593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84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122504</xdr:rowOff>
    </xdr:from>
    <xdr:to>
      <xdr:col>67</xdr:col>
      <xdr:colOff>101600</xdr:colOff>
      <xdr:row>98</xdr:row>
      <xdr:rowOff>52654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5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43781</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8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51707</xdr:rowOff>
    </xdr:from>
    <xdr:to>
      <xdr:col>85</xdr:col>
      <xdr:colOff>177800</xdr:colOff>
      <xdr:row>90</xdr:row>
      <xdr:rowOff>153307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54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4734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543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3152</xdr:rowOff>
    </xdr:from>
    <xdr:to>
      <xdr:col>81</xdr:col>
      <xdr:colOff>101600</xdr:colOff>
      <xdr:row>97</xdr:row>
      <xdr:rowOff>104752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3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121279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40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37077</xdr:rowOff>
    </xdr:from>
    <xdr:to>
      <xdr:col>76</xdr:col>
      <xdr:colOff>165100</xdr:colOff>
      <xdr:row>97</xdr:row>
      <xdr:rowOff>138677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6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155204</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44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3883</xdr:rowOff>
    </xdr:from>
    <xdr:to>
      <xdr:col>72</xdr:col>
      <xdr:colOff>38100</xdr:colOff>
      <xdr:row>97</xdr:row>
      <xdr:rowOff>105483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122010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4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70841</xdr:rowOff>
    </xdr:from>
    <xdr:to>
      <xdr:col>67</xdr:col>
      <xdr:colOff>101600</xdr:colOff>
      <xdr:row>98</xdr:row>
      <xdr:rowOff>991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17518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47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81897</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25397"/>
          <a:ext cx="1269" cy="1560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28574</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0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81897</xdr:rowOff>
    </xdr:from>
    <xdr:to>
      <xdr:col>116</xdr:col>
      <xdr:colOff>152400</xdr:colOff>
      <xdr:row>30</xdr:row>
      <xdr:rowOff>81897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2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42871</xdr:rowOff>
    </xdr:from>
    <xdr:to>
      <xdr:col>116</xdr:col>
      <xdr:colOff>63500</xdr:colOff>
      <xdr:row>35</xdr:row>
      <xdr:rowOff>69324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043621"/>
          <a:ext cx="8382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48223</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20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69796</xdr:rowOff>
    </xdr:from>
    <xdr:to>
      <xdr:col>116</xdr:col>
      <xdr:colOff>114300</xdr:colOff>
      <xdr:row>36</xdr:row>
      <xdr:rowOff>171396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24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69324</xdr:rowOff>
    </xdr:from>
    <xdr:to>
      <xdr:col>111</xdr:col>
      <xdr:colOff>177800</xdr:colOff>
      <xdr:row>38</xdr:row>
      <xdr:rowOff>119452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070074"/>
          <a:ext cx="889000" cy="56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29627</xdr:rowOff>
    </xdr:from>
    <xdr:to>
      <xdr:col>112</xdr:col>
      <xdr:colOff>38100</xdr:colOff>
      <xdr:row>37</xdr:row>
      <xdr:rowOff>131227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37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122354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46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119452</xdr:rowOff>
    </xdr:from>
    <xdr:to>
      <xdr:col>107</xdr:col>
      <xdr:colOff>50800</xdr:colOff>
      <xdr:row>38</xdr:row>
      <xdr:rowOff>151457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63455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115679</xdr:rowOff>
    </xdr:from>
    <xdr:to>
      <xdr:col>107</xdr:col>
      <xdr:colOff>101600</xdr:colOff>
      <xdr:row>38</xdr:row>
      <xdr:rowOff>45829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5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62356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3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151457</xdr:rowOff>
    </xdr:from>
    <xdr:to>
      <xdr:col>102</xdr:col>
      <xdr:colOff>114300</xdr:colOff>
      <xdr:row>39</xdr:row>
      <xdr:rowOff>25236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666557"/>
          <a:ext cx="889000" cy="4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139029</xdr:rowOff>
    </xdr:from>
    <xdr:to>
      <xdr:col>102</xdr:col>
      <xdr:colOff>165100</xdr:colOff>
      <xdr:row>38</xdr:row>
      <xdr:rowOff>69179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8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85706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5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157807</xdr:rowOff>
    </xdr:from>
    <xdr:to>
      <xdr:col>98</xdr:col>
      <xdr:colOff>38100</xdr:colOff>
      <xdr:row>38</xdr:row>
      <xdr:rowOff>87957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104484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163521</xdr:rowOff>
    </xdr:from>
    <xdr:to>
      <xdr:col>116</xdr:col>
      <xdr:colOff>114300</xdr:colOff>
      <xdr:row>35</xdr:row>
      <xdr:rowOff>93671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99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14948</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84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18524</xdr:rowOff>
    </xdr:from>
    <xdr:to>
      <xdr:col>112</xdr:col>
      <xdr:colOff>38100</xdr:colOff>
      <xdr:row>35</xdr:row>
      <xdr:rowOff>120124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01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136651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79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68652</xdr:rowOff>
    </xdr:from>
    <xdr:to>
      <xdr:col>107</xdr:col>
      <xdr:colOff>101600</xdr:colOff>
      <xdr:row>38</xdr:row>
      <xdr:rowOff>170252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58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161379</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676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100657</xdr:rowOff>
    </xdr:from>
    <xdr:to>
      <xdr:col>102</xdr:col>
      <xdr:colOff>165100</xdr:colOff>
      <xdr:row>39</xdr:row>
      <xdr:rowOff>30807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1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21934</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08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145886</xdr:rowOff>
    </xdr:from>
    <xdr:to>
      <xdr:col>98</xdr:col>
      <xdr:colOff>38100</xdr:colOff>
      <xdr:row>39</xdr:row>
      <xdr:rowOff>76036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6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67163</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53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406</xdr:rowOff>
    </xdr:from>
    <xdr:to>
      <xdr:col>116</xdr:col>
      <xdr:colOff>62864</xdr:colOff>
      <xdr:row>59</xdr:row>
      <xdr:rowOff>42583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572906"/>
          <a:ext cx="1269" cy="158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118533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3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406</xdr:rowOff>
    </xdr:from>
    <xdr:to>
      <xdr:col>116</xdr:col>
      <xdr:colOff>152400</xdr:colOff>
      <xdr:row>50</xdr:row>
      <xdr:rowOff>406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57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3759</xdr:rowOff>
    </xdr:from>
    <xdr:to>
      <xdr:col>116</xdr:col>
      <xdr:colOff>63500</xdr:colOff>
      <xdr:row>59</xdr:row>
      <xdr:rowOff>3797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19309"/>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25481</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62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2604</xdr:rowOff>
    </xdr:from>
    <xdr:to>
      <xdr:col>116</xdr:col>
      <xdr:colOff>114300</xdr:colOff>
      <xdr:row>57</xdr:row>
      <xdr:rowOff>104204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3569</xdr:rowOff>
    </xdr:from>
    <xdr:to>
      <xdr:col>111</xdr:col>
      <xdr:colOff>177800</xdr:colOff>
      <xdr:row>59</xdr:row>
      <xdr:rowOff>3797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1911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4737</xdr:rowOff>
    </xdr:from>
    <xdr:to>
      <xdr:col>112</xdr:col>
      <xdr:colOff>38100</xdr:colOff>
      <xdr:row>57</xdr:row>
      <xdr:rowOff>106337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122864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2921</xdr:rowOff>
    </xdr:from>
    <xdr:to>
      <xdr:col>107</xdr:col>
      <xdr:colOff>50800</xdr:colOff>
      <xdr:row>59</xdr:row>
      <xdr:rowOff>3569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18471"/>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155156</xdr:rowOff>
    </xdr:from>
    <xdr:to>
      <xdr:col>107</xdr:col>
      <xdr:colOff>101600</xdr:colOff>
      <xdr:row>57</xdr:row>
      <xdr:rowOff>85306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101833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2654</xdr:rowOff>
    </xdr:from>
    <xdr:to>
      <xdr:col>102</xdr:col>
      <xdr:colOff>114300</xdr:colOff>
      <xdr:row>59</xdr:row>
      <xdr:rowOff>2921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1820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128677</xdr:rowOff>
    </xdr:from>
    <xdr:to>
      <xdr:col>102</xdr:col>
      <xdr:colOff>165100</xdr:colOff>
      <xdr:row>57</xdr:row>
      <xdr:rowOff>58827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75354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107112</xdr:rowOff>
    </xdr:from>
    <xdr:to>
      <xdr:col>98</xdr:col>
      <xdr:colOff>38100</xdr:colOff>
      <xdr:row>57</xdr:row>
      <xdr:rowOff>37262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53789</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389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124409</xdr:rowOff>
    </xdr:from>
    <xdr:to>
      <xdr:col>116</xdr:col>
      <xdr:colOff>114300</xdr:colOff>
      <xdr:row>59</xdr:row>
      <xdr:rowOff>54559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6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39336</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124447</xdr:rowOff>
    </xdr:from>
    <xdr:to>
      <xdr:col>112</xdr:col>
      <xdr:colOff>38100</xdr:colOff>
      <xdr:row>59</xdr:row>
      <xdr:rowOff>54597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45724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1016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124219</xdr:rowOff>
    </xdr:from>
    <xdr:to>
      <xdr:col>107</xdr:col>
      <xdr:colOff>101600</xdr:colOff>
      <xdr:row>59</xdr:row>
      <xdr:rowOff>54369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45496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16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123571</xdr:rowOff>
    </xdr:from>
    <xdr:to>
      <xdr:col>102</xdr:col>
      <xdr:colOff>165100</xdr:colOff>
      <xdr:row>59</xdr:row>
      <xdr:rowOff>53721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44848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1016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123304</xdr:rowOff>
    </xdr:from>
    <xdr:to>
      <xdr:col>98</xdr:col>
      <xdr:colOff>38100</xdr:colOff>
      <xdr:row>59</xdr:row>
      <xdr:rowOff>53454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44581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1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19868</xdr:rowOff>
    </xdr:from>
    <xdr:to>
      <xdr:col>116</xdr:col>
      <xdr:colOff>62864</xdr:colOff>
      <xdr:row>78</xdr:row>
      <xdr:rowOff>134305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21368"/>
          <a:ext cx="1269" cy="1486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138132</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134305</xdr:rowOff>
    </xdr:from>
    <xdr:to>
      <xdr:col>116</xdr:col>
      <xdr:colOff>152400</xdr:colOff>
      <xdr:row>78</xdr:row>
      <xdr:rowOff>134305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137995</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19868</xdr:rowOff>
    </xdr:from>
    <xdr:to>
      <xdr:col>116</xdr:col>
      <xdr:colOff>152400</xdr:colOff>
      <xdr:row>70</xdr:row>
      <xdr:rowOff>19868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2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50592</xdr:rowOff>
    </xdr:from>
    <xdr:to>
      <xdr:col>116</xdr:col>
      <xdr:colOff>63500</xdr:colOff>
      <xdr:row>78</xdr:row>
      <xdr:rowOff>66046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423692"/>
          <a:ext cx="8382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63588</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50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40711</xdr:rowOff>
    </xdr:from>
    <xdr:to>
      <xdr:col>116</xdr:col>
      <xdr:colOff>114300</xdr:colOff>
      <xdr:row>75</xdr:row>
      <xdr:rowOff>142311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9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50134</xdr:rowOff>
    </xdr:from>
    <xdr:to>
      <xdr:col>111</xdr:col>
      <xdr:colOff>177800</xdr:colOff>
      <xdr:row>78</xdr:row>
      <xdr:rowOff>66046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2908884"/>
          <a:ext cx="889000" cy="53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156291</xdr:rowOff>
    </xdr:from>
    <xdr:to>
      <xdr:col>112</xdr:col>
      <xdr:colOff>38100</xdr:colOff>
      <xdr:row>75</xdr:row>
      <xdr:rowOff>86441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102968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6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50134</xdr:rowOff>
    </xdr:from>
    <xdr:to>
      <xdr:col>107</xdr:col>
      <xdr:colOff>50800</xdr:colOff>
      <xdr:row>75</xdr:row>
      <xdr:rowOff>57907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908884"/>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164338</xdr:rowOff>
    </xdr:from>
    <xdr:to>
      <xdr:col>107</xdr:col>
      <xdr:colOff>101600</xdr:colOff>
      <xdr:row>74</xdr:row>
      <xdr:rowOff>94488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111015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57907</xdr:rowOff>
    </xdr:from>
    <xdr:to>
      <xdr:col>102</xdr:col>
      <xdr:colOff>114300</xdr:colOff>
      <xdr:row>75</xdr:row>
      <xdr:rowOff>65268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916657"/>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131922</xdr:rowOff>
    </xdr:from>
    <xdr:to>
      <xdr:col>102</xdr:col>
      <xdr:colOff>165100</xdr:colOff>
      <xdr:row>74</xdr:row>
      <xdr:rowOff>62072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78599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4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122367</xdr:rowOff>
    </xdr:from>
    <xdr:to>
      <xdr:col>98</xdr:col>
      <xdr:colOff>38100</xdr:colOff>
      <xdr:row>74</xdr:row>
      <xdr:rowOff>52517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69044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171242</xdr:rowOff>
    </xdr:from>
    <xdr:to>
      <xdr:col>116</xdr:col>
      <xdr:colOff>114300</xdr:colOff>
      <xdr:row>78</xdr:row>
      <xdr:rowOff>101392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3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86169</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28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15246</xdr:rowOff>
    </xdr:from>
    <xdr:to>
      <xdr:col>112</xdr:col>
      <xdr:colOff>38100</xdr:colOff>
      <xdr:row>78</xdr:row>
      <xdr:rowOff>116846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38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107973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48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170784</xdr:rowOff>
    </xdr:from>
    <xdr:to>
      <xdr:col>107</xdr:col>
      <xdr:colOff>101600</xdr:colOff>
      <xdr:row>75</xdr:row>
      <xdr:rowOff>100934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85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92061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95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7107</xdr:rowOff>
    </xdr:from>
    <xdr:to>
      <xdr:col>102</xdr:col>
      <xdr:colOff>165100</xdr:colOff>
      <xdr:row>75</xdr:row>
      <xdr:rowOff>108707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86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99834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9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14468</xdr:rowOff>
    </xdr:from>
    <xdr:to>
      <xdr:col>98</xdr:col>
      <xdr:colOff>38100</xdr:colOff>
      <xdr:row>75</xdr:row>
      <xdr:rowOff>116068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8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107195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96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526,036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円となっている。そのうち補助費等については、住民一人当たり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143,683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円となっており、コロナ対策である新型コロナウイルス感染症対策協力金、中小企業者等緊急支援金、水道基本料金免除に係る負担金などにより前年度と比べて大きく増加した。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また、積立金について、住民一人当たり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61,627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と比べて大きく増加しているのは、コロナ対策のため財政調整基金の大幅な取崩しを行ったので、今後の不測の事態に備え、財政運営の安定化に向けた財源対策を講じるため、基金の整理統合を行い、廃止する特定目的基金の残高を財政調整基金に振り替えて積立を行ったことなど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なお、人件費については住民一人当たり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55,225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円となっており、会計年度任用職員に対する期末手当の支給開始などにより増加した。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今後も限られた財源を有効に活用するとともに、事業の必要性、優先度及び緊急性を精査し、事業の選択と集中を行う。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190,143
182,405
86.05
105,479,358
100,022,118
4,421,088
43,260,139
19,458,938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121739</xdr:rowOff>
    </xdr:from>
    <xdr:to>
      <xdr:col>24</xdr:col>
      <xdr:colOff>62865</xdr:colOff>
      <xdr:row>39</xdr:row>
      <xdr:rowOff>22134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5239"/>
          <a:ext cx="127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25961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22134</xdr:rowOff>
    </xdr:from>
    <xdr:to>
      <xdr:col>24</xdr:col>
      <xdr:colOff>152400</xdr:colOff>
      <xdr:row>39</xdr:row>
      <xdr:rowOff>22134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68416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121739</xdr:rowOff>
    </xdr:from>
    <xdr:to>
      <xdr:col>24</xdr:col>
      <xdr:colOff>152400</xdr:colOff>
      <xdr:row>30</xdr:row>
      <xdr:rowOff>121739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38463</xdr:rowOff>
    </xdr:from>
    <xdr:to>
      <xdr:col>24</xdr:col>
      <xdr:colOff>63500</xdr:colOff>
      <xdr:row>37</xdr:row>
      <xdr:rowOff>71120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821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149333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0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126456</xdr:rowOff>
    </xdr:from>
    <xdr:to>
      <xdr:col>24</xdr:col>
      <xdr:colOff>114300</xdr:colOff>
      <xdr:row>35</xdr:row>
      <xdr:rowOff>56606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31931</xdr:rowOff>
    </xdr:from>
    <xdr:to>
      <xdr:col>19</xdr:col>
      <xdr:colOff>177800</xdr:colOff>
      <xdr:row>37</xdr:row>
      <xdr:rowOff>71120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04131"/>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131354</xdr:rowOff>
    </xdr:from>
    <xdr:to>
      <xdr:col>20</xdr:col>
      <xdr:colOff>38100</xdr:colOff>
      <xdr:row>35</xdr:row>
      <xdr:rowOff>61504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78031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3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23767</xdr:rowOff>
    </xdr:from>
    <xdr:to>
      <xdr:col>15</xdr:col>
      <xdr:colOff>50800</xdr:colOff>
      <xdr:row>36</xdr:row>
      <xdr:rowOff>31931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9596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100330</xdr:rowOff>
    </xdr:from>
    <xdr:to>
      <xdr:col>15</xdr:col>
      <xdr:colOff>101600</xdr:colOff>
      <xdr:row>35</xdr:row>
      <xdr:rowOff>30480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47007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18869</xdr:rowOff>
    </xdr:from>
    <xdr:to>
      <xdr:col>10</xdr:col>
      <xdr:colOff>114300</xdr:colOff>
      <xdr:row>36</xdr:row>
      <xdr:rowOff>23767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9106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118292</xdr:rowOff>
    </xdr:from>
    <xdr:to>
      <xdr:col>10</xdr:col>
      <xdr:colOff>165100</xdr:colOff>
      <xdr:row>35</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64969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87267</xdr:rowOff>
    </xdr:from>
    <xdr:to>
      <xdr:col>6</xdr:col>
      <xdr:colOff>38100</xdr:colOff>
      <xdr:row>35</xdr:row>
      <xdr:rowOff>17417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33944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159113</xdr:rowOff>
    </xdr:from>
    <xdr:to>
      <xdr:col>24</xdr:col>
      <xdr:colOff>114300</xdr:colOff>
      <xdr:row>37</xdr:row>
      <xdr:rowOff>89263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137540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0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20320</xdr:rowOff>
    </xdr:from>
    <xdr:to>
      <xdr:col>20</xdr:col>
      <xdr:colOff>38100</xdr:colOff>
      <xdr:row>37</xdr:row>
      <xdr:rowOff>121920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113047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152581</xdr:rowOff>
    </xdr:from>
    <xdr:to>
      <xdr:col>15</xdr:col>
      <xdr:colOff>101600</xdr:colOff>
      <xdr:row>36</xdr:row>
      <xdr:rowOff>82731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73858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4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144417</xdr:rowOff>
    </xdr:from>
    <xdr:to>
      <xdr:col>10</xdr:col>
      <xdr:colOff>165100</xdr:colOff>
      <xdr:row>36</xdr:row>
      <xdr:rowOff>74567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65694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3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139519</xdr:rowOff>
    </xdr:from>
    <xdr:to>
      <xdr:col>6</xdr:col>
      <xdr:colOff>38100</xdr:colOff>
      <xdr:row>36</xdr:row>
      <xdr:rowOff>69669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60796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3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107208</xdr:rowOff>
    </xdr:from>
    <xdr:to>
      <xdr:col>24</xdr:col>
      <xdr:colOff>62865</xdr:colOff>
      <xdr:row>53</xdr:row>
      <xdr:rowOff>74282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79708"/>
          <a:ext cx="1270" cy="48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78109</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16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74282</xdr:rowOff>
    </xdr:from>
    <xdr:to>
      <xdr:col>24</xdr:col>
      <xdr:colOff>152400</xdr:colOff>
      <xdr:row>53</xdr:row>
      <xdr:rowOff>74282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161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53885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5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107208</xdr:rowOff>
    </xdr:from>
    <xdr:to>
      <xdr:col>24</xdr:col>
      <xdr:colOff>152400</xdr:colOff>
      <xdr:row>50</xdr:row>
      <xdr:rowOff>107208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7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31907</xdr:rowOff>
    </xdr:from>
    <xdr:to>
      <xdr:col>24</xdr:col>
      <xdr:colOff>63500</xdr:colOff>
      <xdr:row>57</xdr:row>
      <xdr:rowOff>96655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8775857"/>
          <a:ext cx="838200" cy="109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16220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89316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37793</xdr:rowOff>
    </xdr:from>
    <xdr:to>
      <xdr:col>24</xdr:col>
      <xdr:colOff>114300</xdr:colOff>
      <xdr:row>52</xdr:row>
      <xdr:rowOff>139393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89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96655</xdr:rowOff>
    </xdr:from>
    <xdr:to>
      <xdr:col>19</xdr:col>
      <xdr:colOff>177800</xdr:colOff>
      <xdr:row>57</xdr:row>
      <xdr:rowOff>110409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69305"/>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8365</xdr:rowOff>
    </xdr:from>
    <xdr:to>
      <xdr:col>20</xdr:col>
      <xdr:colOff>38100</xdr:colOff>
      <xdr:row>57</xdr:row>
      <xdr:rowOff>109965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126492</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5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90498</xdr:rowOff>
    </xdr:from>
    <xdr:to>
      <xdr:col>15</xdr:col>
      <xdr:colOff>50800</xdr:colOff>
      <xdr:row>57</xdr:row>
      <xdr:rowOff>110409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63148"/>
          <a:ext cx="88900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31636</xdr:rowOff>
    </xdr:from>
    <xdr:to>
      <xdr:col>15</xdr:col>
      <xdr:colOff>101600</xdr:colOff>
      <xdr:row>57</xdr:row>
      <xdr:rowOff>133236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0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149763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90498</xdr:rowOff>
    </xdr:from>
    <xdr:to>
      <xdr:col>10</xdr:col>
      <xdr:colOff>114300</xdr:colOff>
      <xdr:row>57</xdr:row>
      <xdr:rowOff>113030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63148"/>
          <a:ext cx="889000" cy="2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27795</xdr:rowOff>
    </xdr:from>
    <xdr:to>
      <xdr:col>10</xdr:col>
      <xdr:colOff>165100</xdr:colOff>
      <xdr:row>57</xdr:row>
      <xdr:rowOff>129395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145922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7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8555</xdr:rowOff>
    </xdr:from>
    <xdr:to>
      <xdr:col>6</xdr:col>
      <xdr:colOff>38100</xdr:colOff>
      <xdr:row>57</xdr:row>
      <xdr:rowOff>110155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126682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5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152557</xdr:rowOff>
    </xdr:from>
    <xdr:to>
      <xdr:col>24</xdr:col>
      <xdr:colOff>114300</xdr:colOff>
      <xdr:row>51</xdr:row>
      <xdr:rowOff>82707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87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67484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863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45855</xdr:rowOff>
    </xdr:from>
    <xdr:to>
      <xdr:col>20</xdr:col>
      <xdr:colOff>38100</xdr:colOff>
      <xdr:row>57</xdr:row>
      <xdr:rowOff>147455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138582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59609</xdr:rowOff>
    </xdr:from>
    <xdr:to>
      <xdr:col>15</xdr:col>
      <xdr:colOff>101600</xdr:colOff>
      <xdr:row>57</xdr:row>
      <xdr:rowOff>161209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152336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2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39698</xdr:rowOff>
    </xdr:from>
    <xdr:to>
      <xdr:col>10</xdr:col>
      <xdr:colOff>165100</xdr:colOff>
      <xdr:row>57</xdr:row>
      <xdr:rowOff>141298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1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132425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0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62230</xdr:rowOff>
    </xdr:from>
    <xdr:to>
      <xdr:col>6</xdr:col>
      <xdr:colOff>38100</xdr:colOff>
      <xdr:row>57</xdr:row>
      <xdr:rowOff>163830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154957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2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149758</xdr:rowOff>
    </xdr:from>
    <xdr:to>
      <xdr:col>24</xdr:col>
      <xdr:colOff>62865</xdr:colOff>
      <xdr:row>79</xdr:row>
      <xdr:rowOff>45844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1979808"/>
          <a:ext cx="1270" cy="161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49671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45844</xdr:rowOff>
    </xdr:from>
    <xdr:to>
      <xdr:col>24</xdr:col>
      <xdr:colOff>152400</xdr:colOff>
      <xdr:row>79</xdr:row>
      <xdr:rowOff>45844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9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96435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5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149758</xdr:rowOff>
    </xdr:from>
    <xdr:to>
      <xdr:col>24</xdr:col>
      <xdr:colOff>152400</xdr:colOff>
      <xdr:row>69</xdr:row>
      <xdr:rowOff>149758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197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55020</xdr:rowOff>
    </xdr:from>
    <xdr:to>
      <xdr:col>24</xdr:col>
      <xdr:colOff>63500</xdr:colOff>
      <xdr:row>78</xdr:row>
      <xdr:rowOff>149399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256670"/>
          <a:ext cx="838200" cy="26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13936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012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162509</xdr:rowOff>
    </xdr:from>
    <xdr:to>
      <xdr:col>24</xdr:col>
      <xdr:colOff>114300</xdr:colOff>
      <xdr:row>75</xdr:row>
      <xdr:rowOff>92659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84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79415</xdr:rowOff>
    </xdr:from>
    <xdr:to>
      <xdr:col>19</xdr:col>
      <xdr:colOff>177800</xdr:colOff>
      <xdr:row>78</xdr:row>
      <xdr:rowOff>149399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452515"/>
          <a:ext cx="889000" cy="6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139290</xdr:rowOff>
    </xdr:from>
    <xdr:to>
      <xdr:col>20</xdr:col>
      <xdr:colOff>38100</xdr:colOff>
      <xdr:row>76</xdr:row>
      <xdr:rowOff>69441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998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85967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77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79415</xdr:rowOff>
    </xdr:from>
    <xdr:to>
      <xdr:col>15</xdr:col>
      <xdr:colOff>50800</xdr:colOff>
      <xdr:row>78</xdr:row>
      <xdr:rowOff>100217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52515"/>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130375</xdr:rowOff>
    </xdr:from>
    <xdr:to>
      <xdr:col>15</xdr:col>
      <xdr:colOff>101600</xdr:colOff>
      <xdr:row>77</xdr:row>
      <xdr:rowOff>60525</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77051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3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100217</xdr:rowOff>
    </xdr:from>
    <xdr:to>
      <xdr:col>10</xdr:col>
      <xdr:colOff>114300</xdr:colOff>
      <xdr:row>79</xdr:row>
      <xdr:rowOff>20338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73317"/>
          <a:ext cx="889000" cy="9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153823</xdr:rowOff>
    </xdr:from>
    <xdr:to>
      <xdr:col>10</xdr:col>
      <xdr:colOff>165100</xdr:colOff>
      <xdr:row>77</xdr:row>
      <xdr:rowOff>83973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100499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5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38608</xdr:rowOff>
    </xdr:from>
    <xdr:to>
      <xdr:col>6</xdr:col>
      <xdr:colOff>38100</xdr:colOff>
      <xdr:row>77</xdr:row>
      <xdr:rowOff>140208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4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156735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01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4220</xdr:rowOff>
    </xdr:from>
    <xdr:to>
      <xdr:col>24</xdr:col>
      <xdr:colOff>114300</xdr:colOff>
      <xdr:row>77</xdr:row>
      <xdr:rowOff>105820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154097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98599</xdr:rowOff>
    </xdr:from>
    <xdr:to>
      <xdr:col>20</xdr:col>
      <xdr:colOff>38100</xdr:colOff>
      <xdr:row>79</xdr:row>
      <xdr:rowOff>28749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47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19876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564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28615</xdr:rowOff>
    </xdr:from>
    <xdr:to>
      <xdr:col>15</xdr:col>
      <xdr:colOff>101600</xdr:colOff>
      <xdr:row>78</xdr:row>
      <xdr:rowOff>130215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121342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9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49417</xdr:rowOff>
    </xdr:from>
    <xdr:to>
      <xdr:col>10</xdr:col>
      <xdr:colOff>165100</xdr:colOff>
      <xdr:row>78</xdr:row>
      <xdr:rowOff>151017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2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142144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1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140988</xdr:rowOff>
    </xdr:from>
    <xdr:to>
      <xdr:col>6</xdr:col>
      <xdr:colOff>38100</xdr:colOff>
      <xdr:row>79</xdr:row>
      <xdr:rowOff>71138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5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62265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60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15962</xdr:rowOff>
    </xdr:from>
    <xdr:to>
      <xdr:col>24</xdr:col>
      <xdr:colOff>62865</xdr:colOff>
      <xdr:row>99</xdr:row>
      <xdr:rowOff>17301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17912"/>
          <a:ext cx="1270" cy="1372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21128</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69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17301</xdr:rowOff>
    </xdr:from>
    <xdr:to>
      <xdr:col>24</xdr:col>
      <xdr:colOff>152400</xdr:colOff>
      <xdr:row>99</xdr:row>
      <xdr:rowOff>17301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699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134089</xdr:rowOff>
    </xdr:from>
    <xdr:ext cx="534377"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3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15962</xdr:rowOff>
    </xdr:from>
    <xdr:to>
      <xdr:col>24</xdr:col>
      <xdr:colOff>152400</xdr:colOff>
      <xdr:row>91</xdr:row>
      <xdr:rowOff>15962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160861</xdr:rowOff>
    </xdr:from>
    <xdr:to>
      <xdr:col>24</xdr:col>
      <xdr:colOff>63500</xdr:colOff>
      <xdr:row>97</xdr:row>
      <xdr:rowOff>90356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448611"/>
          <a:ext cx="838200" cy="27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92245</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51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113818</xdr:rowOff>
    </xdr:from>
    <xdr:to>
      <xdr:col>24</xdr:col>
      <xdr:colOff>114300</xdr:colOff>
      <xdr:row>97</xdr:row>
      <xdr:rowOff>43968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90356</xdr:rowOff>
    </xdr:from>
    <xdr:to>
      <xdr:col>19</xdr:col>
      <xdr:colOff>177800</xdr:colOff>
      <xdr:row>97</xdr:row>
      <xdr:rowOff>113444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721006"/>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28451</xdr:rowOff>
    </xdr:from>
    <xdr:to>
      <xdr:col>20</xdr:col>
      <xdr:colOff>38100</xdr:colOff>
      <xdr:row>97</xdr:row>
      <xdr:rowOff>130051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65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146578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43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113444</xdr:rowOff>
    </xdr:from>
    <xdr:to>
      <xdr:col>15</xdr:col>
      <xdr:colOff>50800</xdr:colOff>
      <xdr:row>97</xdr:row>
      <xdr:rowOff>118244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744094"/>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60455</xdr:rowOff>
    </xdr:from>
    <xdr:to>
      <xdr:col>15</xdr:col>
      <xdr:colOff>101600</xdr:colOff>
      <xdr:row>97</xdr:row>
      <xdr:rowOff>162055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69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7132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46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26217</xdr:rowOff>
    </xdr:from>
    <xdr:to>
      <xdr:col>10</xdr:col>
      <xdr:colOff>114300</xdr:colOff>
      <xdr:row>97</xdr:row>
      <xdr:rowOff>118244</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313967"/>
          <a:ext cx="889000" cy="43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148957</xdr:rowOff>
    </xdr:from>
    <xdr:to>
      <xdr:col>10</xdr:col>
      <xdr:colOff>165100</xdr:colOff>
      <xdr:row>97</xdr:row>
      <xdr:rowOff>79107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60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95634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3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127860</xdr:rowOff>
    </xdr:from>
    <xdr:to>
      <xdr:col>6</xdr:col>
      <xdr:colOff>38100</xdr:colOff>
      <xdr:row>97</xdr:row>
      <xdr:rowOff>58010</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58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49137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7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110061</xdr:rowOff>
    </xdr:from>
    <xdr:to>
      <xdr:col>24</xdr:col>
      <xdr:colOff>114300</xdr:colOff>
      <xdr:row>96</xdr:row>
      <xdr:rowOff>40211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39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132938</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24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39556</xdr:rowOff>
    </xdr:from>
    <xdr:to>
      <xdr:col>20</xdr:col>
      <xdr:colOff>38100</xdr:colOff>
      <xdr:row>97</xdr:row>
      <xdr:rowOff>141156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67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132283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76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62644</xdr:rowOff>
    </xdr:from>
    <xdr:to>
      <xdr:col>15</xdr:col>
      <xdr:colOff>101600</xdr:colOff>
      <xdr:row>97</xdr:row>
      <xdr:rowOff>164244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6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155371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7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67444</xdr:rowOff>
    </xdr:from>
    <xdr:to>
      <xdr:col>10</xdr:col>
      <xdr:colOff>165100</xdr:colOff>
      <xdr:row>97</xdr:row>
      <xdr:rowOff>169044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6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160171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79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146867</xdr:rowOff>
    </xdr:from>
    <xdr:to>
      <xdr:col>6</xdr:col>
      <xdr:colOff>38100</xdr:colOff>
      <xdr:row>95</xdr:row>
      <xdr:rowOff>77017</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2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93544</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03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a:extLst>
            <a:ext uri="{FF2B5EF4-FFF2-40B4-BE49-F238E27FC236}">
              <a16:creationId xmlns:a16="http://schemas.microsoft.com/office/drawing/2014/main" id="{00000000-0008-0000-07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104839</xdr:rowOff>
    </xdr:from>
    <xdr:to>
      <xdr:col>54</xdr:col>
      <xdr:colOff>189865</xdr:colOff>
      <xdr:row>38</xdr:row>
      <xdr:rowOff>129984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10475595" y="5248339"/>
          <a:ext cx="1270" cy="139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133811</xdr:rowOff>
    </xdr:from>
    <xdr:ext cx="378565" cy="259045"/>
    <xdr:sp macro="" textlink="">
      <xdr:nvSpPr>
        <xdr:cNvPr id="293" name="労働費最小値テキスト">
          <a:extLst>
            <a:ext uri="{FF2B5EF4-FFF2-40B4-BE49-F238E27FC236}">
              <a16:creationId xmlns:a16="http://schemas.microsoft.com/office/drawing/2014/main" id="{00000000-0008-0000-0700-000025010000}"/>
            </a:ext>
          </a:extLst>
        </xdr:cNvPr>
        <xdr:cNvSpPr txBox="1"/>
      </xdr:nvSpPr>
      <xdr:spPr>
        <a:xfrm>
          <a:off x="10528300"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129984</xdr:rowOff>
    </xdr:from>
    <xdr:to>
      <xdr:col>55</xdr:col>
      <xdr:colOff>88900</xdr:colOff>
      <xdr:row>38</xdr:row>
      <xdr:rowOff>129984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66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51516</xdr:rowOff>
    </xdr:from>
    <xdr:ext cx="469744" cy="259045"/>
    <xdr:sp macro="" textlink="">
      <xdr:nvSpPr>
        <xdr:cNvPr id="295" name="労働費最大値テキスト">
          <a:extLst>
            <a:ext uri="{FF2B5EF4-FFF2-40B4-BE49-F238E27FC236}">
              <a16:creationId xmlns:a16="http://schemas.microsoft.com/office/drawing/2014/main" id="{00000000-0008-0000-0700-000027010000}"/>
            </a:ext>
          </a:extLst>
        </xdr:cNvPr>
        <xdr:cNvSpPr txBox="1"/>
      </xdr:nvSpPr>
      <xdr:spPr>
        <a:xfrm>
          <a:off x="10528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104839</xdr:rowOff>
    </xdr:from>
    <xdr:to>
      <xdr:col>55</xdr:col>
      <xdr:colOff>88900</xdr:colOff>
      <xdr:row>30</xdr:row>
      <xdr:rowOff>104839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69786</xdr:rowOff>
    </xdr:from>
    <xdr:to>
      <xdr:col>55</xdr:col>
      <xdr:colOff>0</xdr:colOff>
      <xdr:row>37</xdr:row>
      <xdr:rowOff>123317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9639300" y="6413436"/>
          <a:ext cx="8382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33418</xdr:rowOff>
    </xdr:from>
    <xdr:ext cx="469744" cy="259045"/>
    <xdr:sp macro="" textlink="">
      <xdr:nvSpPr>
        <xdr:cNvPr id="298" name="労働費平均値テキスト">
          <a:extLst>
            <a:ext uri="{FF2B5EF4-FFF2-40B4-BE49-F238E27FC236}">
              <a16:creationId xmlns:a16="http://schemas.microsoft.com/office/drawing/2014/main" id="{00000000-0008-0000-0700-00002A010000}"/>
            </a:ext>
          </a:extLst>
        </xdr:cNvPr>
        <xdr:cNvSpPr txBox="1"/>
      </xdr:nvSpPr>
      <xdr:spPr>
        <a:xfrm>
          <a:off x="10528300" y="637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54991</xdr:rowOff>
    </xdr:from>
    <xdr:to>
      <xdr:col>55</xdr:col>
      <xdr:colOff>50800</xdr:colOff>
      <xdr:row>37</xdr:row>
      <xdr:rowOff>156591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104267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123317</xdr:rowOff>
    </xdr:from>
    <xdr:to>
      <xdr:col>50</xdr:col>
      <xdr:colOff>114300</xdr:colOff>
      <xdr:row>37</xdr:row>
      <xdr:rowOff>134747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8750300" y="646696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60325</xdr:rowOff>
    </xdr:from>
    <xdr:to>
      <xdr:col>50</xdr:col>
      <xdr:colOff>165100</xdr:colOff>
      <xdr:row>37</xdr:row>
      <xdr:rowOff>161925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7002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04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130937</xdr:rowOff>
    </xdr:from>
    <xdr:to>
      <xdr:col>45</xdr:col>
      <xdr:colOff>177800</xdr:colOff>
      <xdr:row>37</xdr:row>
      <xdr:rowOff>134747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7861300" y="647458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44895</xdr:rowOff>
    </xdr:from>
    <xdr:to>
      <xdr:col>46</xdr:col>
      <xdr:colOff>38100</xdr:colOff>
      <xdr:row>37</xdr:row>
      <xdr:rowOff>146495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8699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163022</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15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121031</xdr:rowOff>
    </xdr:from>
    <xdr:to>
      <xdr:col>41</xdr:col>
      <xdr:colOff>50800</xdr:colOff>
      <xdr:row>37</xdr:row>
      <xdr:rowOff>130937</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6972300" y="646468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28130</xdr:rowOff>
    </xdr:from>
    <xdr:to>
      <xdr:col>41</xdr:col>
      <xdr:colOff>101600</xdr:colOff>
      <xdr:row>37</xdr:row>
      <xdr:rowOff>129730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7810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146257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26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36513</xdr:rowOff>
    </xdr:from>
    <xdr:to>
      <xdr:col>36</xdr:col>
      <xdr:colOff>165100</xdr:colOff>
      <xdr:row>37</xdr:row>
      <xdr:rowOff>138113</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6921500" y="638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154640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37428" y="615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18986</xdr:rowOff>
    </xdr:from>
    <xdr:to>
      <xdr:col>55</xdr:col>
      <xdr:colOff>50800</xdr:colOff>
      <xdr:row>37</xdr:row>
      <xdr:rowOff>120586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10426700" y="63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41863</xdr:rowOff>
    </xdr:from>
    <xdr:ext cx="469744" cy="259045"/>
    <xdr:sp macro="" textlink="">
      <xdr:nvSpPr>
        <xdr:cNvPr id="317" name="労働費該当値テキスト">
          <a:extLst>
            <a:ext uri="{FF2B5EF4-FFF2-40B4-BE49-F238E27FC236}">
              <a16:creationId xmlns:a16="http://schemas.microsoft.com/office/drawing/2014/main" id="{00000000-0008-0000-0700-00003D010000}"/>
            </a:ext>
          </a:extLst>
        </xdr:cNvPr>
        <xdr:cNvSpPr txBox="1"/>
      </xdr:nvSpPr>
      <xdr:spPr>
        <a:xfrm>
          <a:off x="10528300" y="621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72517</xdr:rowOff>
    </xdr:from>
    <xdr:to>
      <xdr:col>50</xdr:col>
      <xdr:colOff>165100</xdr:colOff>
      <xdr:row>38</xdr:row>
      <xdr:rowOff>2667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9588500" y="64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165244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9404428" y="650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83947</xdr:rowOff>
    </xdr:from>
    <xdr:to>
      <xdr:col>46</xdr:col>
      <xdr:colOff>38100</xdr:colOff>
      <xdr:row>38</xdr:row>
      <xdr:rowOff>14097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8699500" y="642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5224</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8515428" y="652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80137</xdr:rowOff>
    </xdr:from>
    <xdr:to>
      <xdr:col>41</xdr:col>
      <xdr:colOff>101600</xdr:colOff>
      <xdr:row>38</xdr:row>
      <xdr:rowOff>10287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7810500" y="64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1414</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7626428" y="651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70231</xdr:rowOff>
    </xdr:from>
    <xdr:to>
      <xdr:col>36</xdr:col>
      <xdr:colOff>165100</xdr:colOff>
      <xdr:row>38</xdr:row>
      <xdr:rowOff>381</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6921500" y="64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162958</xdr:rowOff>
    </xdr:from>
    <xdr:ext cx="469744"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737428" y="650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103581</xdr:rowOff>
    </xdr:from>
    <xdr:to>
      <xdr:col>54</xdr:col>
      <xdr:colOff>189865</xdr:colOff>
      <xdr:row>58</xdr:row>
      <xdr:rowOff>66868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9018981"/>
          <a:ext cx="1270" cy="99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70695</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1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66868</xdr:rowOff>
    </xdr:from>
    <xdr:to>
      <xdr:col>55</xdr:col>
      <xdr:colOff>88900</xdr:colOff>
      <xdr:row>58</xdr:row>
      <xdr:rowOff>66868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1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50258</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7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103581</xdr:rowOff>
    </xdr:from>
    <xdr:to>
      <xdr:col>55</xdr:col>
      <xdr:colOff>88900</xdr:colOff>
      <xdr:row>52</xdr:row>
      <xdr:rowOff>103581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901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100747</xdr:rowOff>
    </xdr:from>
    <xdr:to>
      <xdr:col>55</xdr:col>
      <xdr:colOff>0</xdr:colOff>
      <xdr:row>57</xdr:row>
      <xdr:rowOff>111765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873397"/>
          <a:ext cx="8382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55862</xdr:rowOff>
    </xdr:from>
    <xdr:ext cx="469744"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485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32985</xdr:rowOff>
    </xdr:from>
    <xdr:to>
      <xdr:col>55</xdr:col>
      <xdr:colOff>50800</xdr:colOff>
      <xdr:row>56</xdr:row>
      <xdr:rowOff>134585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103215</xdr:rowOff>
    </xdr:from>
    <xdr:to>
      <xdr:col>50</xdr:col>
      <xdr:colOff>114300</xdr:colOff>
      <xdr:row>57</xdr:row>
      <xdr:rowOff>111765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875865"/>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37054</xdr:rowOff>
    </xdr:from>
    <xdr:to>
      <xdr:col>50</xdr:col>
      <xdr:colOff>165100</xdr:colOff>
      <xdr:row>56</xdr:row>
      <xdr:rowOff>138654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155181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04428" y="94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103215</xdr:rowOff>
    </xdr:from>
    <xdr:to>
      <xdr:col>45</xdr:col>
      <xdr:colOff>177800</xdr:colOff>
      <xdr:row>57</xdr:row>
      <xdr:rowOff>117708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875865"/>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36505</xdr:rowOff>
    </xdr:from>
    <xdr:to>
      <xdr:col>46</xdr:col>
      <xdr:colOff>38100</xdr:colOff>
      <xdr:row>56</xdr:row>
      <xdr:rowOff>138105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154632</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15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51781</xdr:rowOff>
    </xdr:from>
    <xdr:to>
      <xdr:col>41</xdr:col>
      <xdr:colOff>50800</xdr:colOff>
      <xdr:row>57</xdr:row>
      <xdr:rowOff>117708</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824431"/>
          <a:ext cx="889000" cy="6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166304</xdr:rowOff>
    </xdr:from>
    <xdr:to>
      <xdr:col>41</xdr:col>
      <xdr:colOff>101600</xdr:colOff>
      <xdr:row>56</xdr:row>
      <xdr:rowOff>96454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112981</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26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20046</xdr:rowOff>
    </xdr:from>
    <xdr:to>
      <xdr:col>36</xdr:col>
      <xdr:colOff>165100</xdr:colOff>
      <xdr:row>56</xdr:row>
      <xdr:rowOff>121646</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138173</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37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49947</xdr:rowOff>
    </xdr:from>
    <xdr:to>
      <xdr:col>55</xdr:col>
      <xdr:colOff>50800</xdr:colOff>
      <xdr:row>57</xdr:row>
      <xdr:rowOff>151547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28374</xdr:rowOff>
    </xdr:from>
    <xdr:ext cx="469744"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0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60965</xdr:rowOff>
    </xdr:from>
    <xdr:to>
      <xdr:col>50</xdr:col>
      <xdr:colOff>165100</xdr:colOff>
      <xdr:row>57</xdr:row>
      <xdr:rowOff>162565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83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153692</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04428"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52415</xdr:rowOff>
    </xdr:from>
    <xdr:to>
      <xdr:col>46</xdr:col>
      <xdr:colOff>38100</xdr:colOff>
      <xdr:row>57</xdr:row>
      <xdr:rowOff>154015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145142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15428" y="991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66908</xdr:rowOff>
    </xdr:from>
    <xdr:to>
      <xdr:col>41</xdr:col>
      <xdr:colOff>101600</xdr:colOff>
      <xdr:row>57</xdr:row>
      <xdr:rowOff>168508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83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159635</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626428" y="993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981</xdr:rowOff>
    </xdr:from>
    <xdr:to>
      <xdr:col>36</xdr:col>
      <xdr:colOff>165100</xdr:colOff>
      <xdr:row>57</xdr:row>
      <xdr:rowOff>102581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77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93708</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37428" y="986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41206</xdr:rowOff>
    </xdr:from>
    <xdr:to>
      <xdr:col>54</xdr:col>
      <xdr:colOff>189865</xdr:colOff>
      <xdr:row>77</xdr:row>
      <xdr:rowOff>160731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14156"/>
          <a:ext cx="1270" cy="114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164558</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36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160731</xdr:rowOff>
    </xdr:from>
    <xdr:to>
      <xdr:col>55</xdr:col>
      <xdr:colOff>88900</xdr:colOff>
      <xdr:row>77</xdr:row>
      <xdr:rowOff>160731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362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159333</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98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41206</xdr:rowOff>
    </xdr:from>
    <xdr:to>
      <xdr:col>55</xdr:col>
      <xdr:colOff>88900</xdr:colOff>
      <xdr:row>71</xdr:row>
      <xdr:rowOff>41206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1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76736</xdr:rowOff>
    </xdr:from>
    <xdr:to>
      <xdr:col>55</xdr:col>
      <xdr:colOff>0</xdr:colOff>
      <xdr:row>77</xdr:row>
      <xdr:rowOff>139995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278386"/>
          <a:ext cx="838200" cy="6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139732</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2827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116855</xdr:rowOff>
    </xdr:from>
    <xdr:to>
      <xdr:col>55</xdr:col>
      <xdr:colOff>50800</xdr:colOff>
      <xdr:row>76</xdr:row>
      <xdr:rowOff>47005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76736</xdr:rowOff>
    </xdr:from>
    <xdr:to>
      <xdr:col>50</xdr:col>
      <xdr:colOff>114300</xdr:colOff>
      <xdr:row>78</xdr:row>
      <xdr:rowOff>48293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278386"/>
          <a:ext cx="889000" cy="14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105882</xdr:rowOff>
    </xdr:from>
    <xdr:to>
      <xdr:col>50</xdr:col>
      <xdr:colOff>165100</xdr:colOff>
      <xdr:row>77</xdr:row>
      <xdr:rowOff>36032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52559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9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48293</xdr:rowOff>
    </xdr:from>
    <xdr:to>
      <xdr:col>45</xdr:col>
      <xdr:colOff>177800</xdr:colOff>
      <xdr:row>78</xdr:row>
      <xdr:rowOff>83170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421393"/>
          <a:ext cx="889000" cy="3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128513</xdr:rowOff>
    </xdr:from>
    <xdr:to>
      <xdr:col>46</xdr:col>
      <xdr:colOff>38100</xdr:colOff>
      <xdr:row>77</xdr:row>
      <xdr:rowOff>58663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75190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9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83170</xdr:rowOff>
    </xdr:from>
    <xdr:to>
      <xdr:col>41</xdr:col>
      <xdr:colOff>50800</xdr:colOff>
      <xdr:row>78</xdr:row>
      <xdr:rowOff>97442</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56270"/>
          <a:ext cx="8890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132040</xdr:rowOff>
    </xdr:from>
    <xdr:to>
      <xdr:col>41</xdr:col>
      <xdr:colOff>101600</xdr:colOff>
      <xdr:row>77</xdr:row>
      <xdr:rowOff>62190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16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78717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93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114698</xdr:rowOff>
    </xdr:from>
    <xdr:to>
      <xdr:col>36</xdr:col>
      <xdr:colOff>165100</xdr:colOff>
      <xdr:row>77</xdr:row>
      <xdr:rowOff>44848</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14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61376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9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89195</xdr:rowOff>
    </xdr:from>
    <xdr:to>
      <xdr:col>55</xdr:col>
      <xdr:colOff>50800</xdr:colOff>
      <xdr:row>78</xdr:row>
      <xdr:rowOff>19345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2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4122</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2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25936</xdr:rowOff>
    </xdr:from>
    <xdr:to>
      <xdr:col>50</xdr:col>
      <xdr:colOff>165100</xdr:colOff>
      <xdr:row>77</xdr:row>
      <xdr:rowOff>127536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22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118663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332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168943</xdr:rowOff>
    </xdr:from>
    <xdr:to>
      <xdr:col>46</xdr:col>
      <xdr:colOff>38100</xdr:colOff>
      <xdr:row>78</xdr:row>
      <xdr:rowOff>99093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90220</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4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32370</xdr:rowOff>
    </xdr:from>
    <xdr:to>
      <xdr:col>41</xdr:col>
      <xdr:colOff>101600</xdr:colOff>
      <xdr:row>78</xdr:row>
      <xdr:rowOff>133970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0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125097</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4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46642</xdr:rowOff>
    </xdr:from>
    <xdr:to>
      <xdr:col>36</xdr:col>
      <xdr:colOff>165100</xdr:colOff>
      <xdr:row>78</xdr:row>
      <xdr:rowOff>148242</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139369</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1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89796</xdr:rowOff>
    </xdr:from>
    <xdr:to>
      <xdr:col>54</xdr:col>
      <xdr:colOff>189865</xdr:colOff>
      <xdr:row>97</xdr:row>
      <xdr:rowOff>86437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863196"/>
          <a:ext cx="1270" cy="853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90264</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7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86437</xdr:rowOff>
    </xdr:from>
    <xdr:to>
      <xdr:col>55</xdr:col>
      <xdr:colOff>88900</xdr:colOff>
      <xdr:row>97</xdr:row>
      <xdr:rowOff>86437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71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36473</xdr:rowOff>
    </xdr:from>
    <xdr:ext cx="534377"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63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67,183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89796</xdr:rowOff>
    </xdr:from>
    <xdr:to>
      <xdr:col>55</xdr:col>
      <xdr:colOff>88900</xdr:colOff>
      <xdr:row>92</xdr:row>
      <xdr:rowOff>89796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86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146214</xdr:rowOff>
    </xdr:from>
    <xdr:to>
      <xdr:col>55</xdr:col>
      <xdr:colOff>0</xdr:colOff>
      <xdr:row>93</xdr:row>
      <xdr:rowOff>299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5919614"/>
          <a:ext cx="8382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2495</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29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24068</xdr:rowOff>
    </xdr:from>
    <xdr:to>
      <xdr:col>55</xdr:col>
      <xdr:colOff>50800</xdr:colOff>
      <xdr:row>95</xdr:row>
      <xdr:rowOff>125668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1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299</xdr:rowOff>
    </xdr:from>
    <xdr:to>
      <xdr:col>50</xdr:col>
      <xdr:colOff>114300</xdr:colOff>
      <xdr:row>93</xdr:row>
      <xdr:rowOff>43459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5945149"/>
          <a:ext cx="889000" cy="4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34196</xdr:rowOff>
    </xdr:from>
    <xdr:to>
      <xdr:col>50</xdr:col>
      <xdr:colOff>165100</xdr:colOff>
      <xdr:row>95</xdr:row>
      <xdr:rowOff>135796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126923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41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79693</xdr:rowOff>
    </xdr:from>
    <xdr:to>
      <xdr:col>45</xdr:col>
      <xdr:colOff>177800</xdr:colOff>
      <xdr:row>93</xdr:row>
      <xdr:rowOff>43459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5853093"/>
          <a:ext cx="889000" cy="13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53056</xdr:rowOff>
    </xdr:from>
    <xdr:to>
      <xdr:col>46</xdr:col>
      <xdr:colOff>38100</xdr:colOff>
      <xdr:row>95</xdr:row>
      <xdr:rowOff>154656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4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145783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4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38636</xdr:rowOff>
    </xdr:from>
    <xdr:to>
      <xdr:col>41</xdr:col>
      <xdr:colOff>50800</xdr:colOff>
      <xdr:row>92</xdr:row>
      <xdr:rowOff>79693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5469136"/>
          <a:ext cx="889000" cy="38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23451</xdr:rowOff>
    </xdr:from>
    <xdr:to>
      <xdr:col>41</xdr:col>
      <xdr:colOff>101600</xdr:colOff>
      <xdr:row>95</xdr:row>
      <xdr:rowOff>125051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116178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4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18948</xdr:rowOff>
    </xdr:from>
    <xdr:to>
      <xdr:col>36</xdr:col>
      <xdr:colOff>165100</xdr:colOff>
      <xdr:row>95</xdr:row>
      <xdr:rowOff>120548</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3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111675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9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95414</xdr:rowOff>
    </xdr:from>
    <xdr:to>
      <xdr:col>55</xdr:col>
      <xdr:colOff>50800</xdr:colOff>
      <xdr:row>93</xdr:row>
      <xdr:rowOff>25564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586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10341</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578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120949</xdr:rowOff>
    </xdr:from>
    <xdr:to>
      <xdr:col>50</xdr:col>
      <xdr:colOff>165100</xdr:colOff>
      <xdr:row>93</xdr:row>
      <xdr:rowOff>51099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58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67626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566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164109</xdr:rowOff>
    </xdr:from>
    <xdr:to>
      <xdr:col>46</xdr:col>
      <xdr:colOff>38100</xdr:colOff>
      <xdr:row>93</xdr:row>
      <xdr:rowOff>94259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593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110786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57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28893</xdr:rowOff>
    </xdr:from>
    <xdr:to>
      <xdr:col>41</xdr:col>
      <xdr:colOff>101600</xdr:colOff>
      <xdr:row>92</xdr:row>
      <xdr:rowOff>130493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580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147020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557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159286</xdr:rowOff>
    </xdr:from>
    <xdr:to>
      <xdr:col>36</xdr:col>
      <xdr:colOff>165100</xdr:colOff>
      <xdr:row>90</xdr:row>
      <xdr:rowOff>89436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541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105963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519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149896</xdr:rowOff>
    </xdr:from>
    <xdr:to>
      <xdr:col>85</xdr:col>
      <xdr:colOff>126364</xdr:colOff>
      <xdr:row>38</xdr:row>
      <xdr:rowOff>113685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464846"/>
          <a:ext cx="1269" cy="116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117512</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113685</xdr:rowOff>
    </xdr:from>
    <xdr:to>
      <xdr:col>86</xdr:col>
      <xdr:colOff>25400</xdr:colOff>
      <xdr:row>38</xdr:row>
      <xdr:rowOff>113685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2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96573</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2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149896</xdr:rowOff>
    </xdr:from>
    <xdr:to>
      <xdr:col>86</xdr:col>
      <xdr:colOff>25400</xdr:colOff>
      <xdr:row>31</xdr:row>
      <xdr:rowOff>149896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464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111354</xdr:rowOff>
    </xdr:from>
    <xdr:to>
      <xdr:col>85</xdr:col>
      <xdr:colOff>127000</xdr:colOff>
      <xdr:row>38</xdr:row>
      <xdr:rowOff>113685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626454"/>
          <a:ext cx="8382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133357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134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110480</xdr:rowOff>
    </xdr:from>
    <xdr:to>
      <xdr:col>85</xdr:col>
      <xdr:colOff>177800</xdr:colOff>
      <xdr:row>37</xdr:row>
      <xdr:rowOff>40630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8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111216</xdr:rowOff>
    </xdr:from>
    <xdr:to>
      <xdr:col>81</xdr:col>
      <xdr:colOff>50800</xdr:colOff>
      <xdr:row>38</xdr:row>
      <xdr:rowOff>111354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626316"/>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3587</xdr:rowOff>
    </xdr:from>
    <xdr:to>
      <xdr:col>81</xdr:col>
      <xdr:colOff>101600</xdr:colOff>
      <xdr:row>37</xdr:row>
      <xdr:rowOff>105187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34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121714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2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111216</xdr:rowOff>
    </xdr:from>
    <xdr:to>
      <xdr:col>76</xdr:col>
      <xdr:colOff>114300</xdr:colOff>
      <xdr:row>38</xdr:row>
      <xdr:rowOff>122098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626316"/>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24892</xdr:rowOff>
    </xdr:from>
    <xdr:to>
      <xdr:col>76</xdr:col>
      <xdr:colOff>165100</xdr:colOff>
      <xdr:row>37</xdr:row>
      <xdr:rowOff>126492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143019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117663</xdr:rowOff>
    </xdr:from>
    <xdr:to>
      <xdr:col>71</xdr:col>
      <xdr:colOff>177800</xdr:colOff>
      <xdr:row>38</xdr:row>
      <xdr:rowOff>122098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632763"/>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73127</xdr:rowOff>
    </xdr:from>
    <xdr:to>
      <xdr:col>72</xdr:col>
      <xdr:colOff>38100</xdr:colOff>
      <xdr:row>38</xdr:row>
      <xdr:rowOff>3277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1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19804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9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64531</xdr:rowOff>
    </xdr:from>
    <xdr:to>
      <xdr:col>67</xdr:col>
      <xdr:colOff>101600</xdr:colOff>
      <xdr:row>37</xdr:row>
      <xdr:rowOff>166131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62885</xdr:rowOff>
    </xdr:from>
    <xdr:to>
      <xdr:col>85</xdr:col>
      <xdr:colOff>177800</xdr:colOff>
      <xdr:row>38</xdr:row>
      <xdr:rowOff>164485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5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149262</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9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60554</xdr:rowOff>
    </xdr:from>
    <xdr:to>
      <xdr:col>81</xdr:col>
      <xdr:colOff>101600</xdr:colOff>
      <xdr:row>38</xdr:row>
      <xdr:rowOff>162154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5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153281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6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60416</xdr:rowOff>
    </xdr:from>
    <xdr:to>
      <xdr:col>76</xdr:col>
      <xdr:colOff>165100</xdr:colOff>
      <xdr:row>38</xdr:row>
      <xdr:rowOff>162016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5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153143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66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71298</xdr:rowOff>
    </xdr:from>
    <xdr:to>
      <xdr:col>72</xdr:col>
      <xdr:colOff>38100</xdr:colOff>
      <xdr:row>39</xdr:row>
      <xdr:rowOff>1448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5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164025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67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66863</xdr:rowOff>
    </xdr:from>
    <xdr:to>
      <xdr:col>67</xdr:col>
      <xdr:colOff>101600</xdr:colOff>
      <xdr:row>38</xdr:row>
      <xdr:rowOff>168463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58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159590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67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7667</xdr:rowOff>
    </xdr:from>
    <xdr:to>
      <xdr:col>85</xdr:col>
      <xdr:colOff>126364</xdr:colOff>
      <xdr:row>58</xdr:row>
      <xdr:rowOff>132776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51617"/>
          <a:ext cx="1269" cy="132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136603</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0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132776</xdr:rowOff>
    </xdr:from>
    <xdr:to>
      <xdr:col>86</xdr:col>
      <xdr:colOff>25400</xdr:colOff>
      <xdr:row>58</xdr:row>
      <xdr:rowOff>132776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0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125794</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7667</xdr:rowOff>
    </xdr:from>
    <xdr:to>
      <xdr:col>86</xdr:col>
      <xdr:colOff>25400</xdr:colOff>
      <xdr:row>51</xdr:row>
      <xdr:rowOff>7667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24649</xdr:rowOff>
    </xdr:from>
    <xdr:to>
      <xdr:col>85</xdr:col>
      <xdr:colOff>127000</xdr:colOff>
      <xdr:row>52</xdr:row>
      <xdr:rowOff>156192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8768599"/>
          <a:ext cx="838200" cy="30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87966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346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109539</xdr:rowOff>
    </xdr:from>
    <xdr:to>
      <xdr:col>85</xdr:col>
      <xdr:colOff>177800</xdr:colOff>
      <xdr:row>55</xdr:row>
      <xdr:rowOff>39689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24649</xdr:rowOff>
    </xdr:from>
    <xdr:to>
      <xdr:col>81</xdr:col>
      <xdr:colOff>50800</xdr:colOff>
      <xdr:row>54</xdr:row>
      <xdr:rowOff>108121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8768599"/>
          <a:ext cx="889000" cy="59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117442</xdr:rowOff>
    </xdr:from>
    <xdr:to>
      <xdr:col>81</xdr:col>
      <xdr:colOff>101600</xdr:colOff>
      <xdr:row>56</xdr:row>
      <xdr:rowOff>47592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38719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108121</xdr:rowOff>
    </xdr:from>
    <xdr:to>
      <xdr:col>76</xdr:col>
      <xdr:colOff>114300</xdr:colOff>
      <xdr:row>55</xdr:row>
      <xdr:rowOff>59233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366421"/>
          <a:ext cx="889000" cy="12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154966</xdr:rowOff>
    </xdr:from>
    <xdr:to>
      <xdr:col>76</xdr:col>
      <xdr:colOff>165100</xdr:colOff>
      <xdr:row>57</xdr:row>
      <xdr:rowOff>85116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76243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8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59233</xdr:rowOff>
    </xdr:from>
    <xdr:to>
      <xdr:col>71</xdr:col>
      <xdr:colOff>177800</xdr:colOff>
      <xdr:row>55</xdr:row>
      <xdr:rowOff>154494</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488983"/>
          <a:ext cx="889000" cy="9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163587</xdr:rowOff>
    </xdr:from>
    <xdr:to>
      <xdr:col>72</xdr:col>
      <xdr:colOff>38100</xdr:colOff>
      <xdr:row>57</xdr:row>
      <xdr:rowOff>93737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84864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8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61044</xdr:rowOff>
    </xdr:from>
    <xdr:to>
      <xdr:col>67</xdr:col>
      <xdr:colOff>101600</xdr:colOff>
      <xdr:row>57</xdr:row>
      <xdr:rowOff>162644</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153771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105392</xdr:rowOff>
    </xdr:from>
    <xdr:to>
      <xdr:col>85</xdr:col>
      <xdr:colOff>177800</xdr:colOff>
      <xdr:row>53</xdr:row>
      <xdr:rowOff>35542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128269</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88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145299</xdr:rowOff>
    </xdr:from>
    <xdr:to>
      <xdr:col>81</xdr:col>
      <xdr:colOff>101600</xdr:colOff>
      <xdr:row>51</xdr:row>
      <xdr:rowOff>75449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871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91976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849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57321</xdr:rowOff>
    </xdr:from>
    <xdr:to>
      <xdr:col>76</xdr:col>
      <xdr:colOff>165100</xdr:colOff>
      <xdr:row>54</xdr:row>
      <xdr:rowOff>158921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3998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09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8433</xdr:rowOff>
    </xdr:from>
    <xdr:to>
      <xdr:col>72</xdr:col>
      <xdr:colOff>38100</xdr:colOff>
      <xdr:row>55</xdr:row>
      <xdr:rowOff>110033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43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126560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21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103694</xdr:rowOff>
    </xdr:from>
    <xdr:to>
      <xdr:col>67</xdr:col>
      <xdr:colOff>101600</xdr:colOff>
      <xdr:row>56</xdr:row>
      <xdr:rowOff>33844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5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50371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30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104587</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6087"/>
          <a:ext cx="1269" cy="1406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51264</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104587</xdr:rowOff>
    </xdr:from>
    <xdr:to>
      <xdr:col>86</xdr:col>
      <xdr:colOff>25400</xdr:colOff>
      <xdr:row>70</xdr:row>
      <xdr:rowOff>104587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70812</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101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47935</xdr:rowOff>
    </xdr:from>
    <xdr:to>
      <xdr:col>85</xdr:col>
      <xdr:colOff>177800</xdr:colOff>
      <xdr:row>77</xdr:row>
      <xdr:rowOff>149535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108148</xdr:rowOff>
    </xdr:from>
    <xdr:to>
      <xdr:col>81</xdr:col>
      <xdr:colOff>101600</xdr:colOff>
      <xdr:row>78</xdr:row>
      <xdr:rowOff>38298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54825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132014</xdr:rowOff>
    </xdr:from>
    <xdr:to>
      <xdr:col>76</xdr:col>
      <xdr:colOff>165100</xdr:colOff>
      <xdr:row>78</xdr:row>
      <xdr:rowOff>62164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78691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68966</xdr:rowOff>
    </xdr:from>
    <xdr:to>
      <xdr:col>72</xdr:col>
      <xdr:colOff>38100</xdr:colOff>
      <xdr:row>78</xdr:row>
      <xdr:rowOff>170566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15643</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21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50633</xdr:rowOff>
    </xdr:from>
    <xdr:to>
      <xdr:col>67</xdr:col>
      <xdr:colOff>101600</xdr:colOff>
      <xdr:row>78</xdr:row>
      <xdr:rowOff>152233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168760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19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37667</xdr:rowOff>
    </xdr:from>
    <xdr:to>
      <xdr:col>85</xdr:col>
      <xdr:colOff>126364</xdr:colOff>
      <xdr:row>98</xdr:row>
      <xdr:rowOff>67977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639617"/>
          <a:ext cx="1269" cy="123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71804</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67977</xdr:rowOff>
    </xdr:from>
    <xdr:to>
      <xdr:col>86</xdr:col>
      <xdr:colOff>25400</xdr:colOff>
      <xdr:row>98</xdr:row>
      <xdr:rowOff>67977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7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155794</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72,356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37667</xdr:rowOff>
    </xdr:from>
    <xdr:to>
      <xdr:col>86</xdr:col>
      <xdr:colOff>25400</xdr:colOff>
      <xdr:row>91</xdr:row>
      <xdr:rowOff>37667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84989</xdr:rowOff>
    </xdr:from>
    <xdr:to>
      <xdr:col>85</xdr:col>
      <xdr:colOff>127000</xdr:colOff>
      <xdr:row>97</xdr:row>
      <xdr:rowOff>89979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715639"/>
          <a:ext cx="8382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20471</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3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169044</xdr:rowOff>
    </xdr:from>
    <xdr:to>
      <xdr:col>85</xdr:col>
      <xdr:colOff>177800</xdr:colOff>
      <xdr:row>95</xdr:row>
      <xdr:rowOff>99194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84989</xdr:rowOff>
    </xdr:from>
    <xdr:to>
      <xdr:col>81</xdr:col>
      <xdr:colOff>50800</xdr:colOff>
      <xdr:row>97</xdr:row>
      <xdr:rowOff>92704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15639"/>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148603</xdr:rowOff>
    </xdr:from>
    <xdr:to>
      <xdr:col>81</xdr:col>
      <xdr:colOff>101600</xdr:colOff>
      <xdr:row>95</xdr:row>
      <xdr:rowOff>78753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95280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92704</xdr:rowOff>
    </xdr:from>
    <xdr:to>
      <xdr:col>76</xdr:col>
      <xdr:colOff>114300</xdr:colOff>
      <xdr:row>97</xdr:row>
      <xdr:rowOff>104687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723354"/>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159880</xdr:rowOff>
    </xdr:from>
    <xdr:to>
      <xdr:col>76</xdr:col>
      <xdr:colOff>165100</xdr:colOff>
      <xdr:row>95</xdr:row>
      <xdr:rowOff>90030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106557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104687</xdr:rowOff>
    </xdr:from>
    <xdr:to>
      <xdr:col>71</xdr:col>
      <xdr:colOff>177800</xdr:colOff>
      <xdr:row>97</xdr:row>
      <xdr:rowOff>113297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735337"/>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141554</xdr:rowOff>
    </xdr:from>
    <xdr:to>
      <xdr:col>72</xdr:col>
      <xdr:colOff>38100</xdr:colOff>
      <xdr:row>95</xdr:row>
      <xdr:rowOff>71704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88231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143039</xdr:rowOff>
    </xdr:from>
    <xdr:to>
      <xdr:col>67</xdr:col>
      <xdr:colOff>101600</xdr:colOff>
      <xdr:row>95</xdr:row>
      <xdr:rowOff>73189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89716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39179</xdr:rowOff>
    </xdr:from>
    <xdr:to>
      <xdr:col>85</xdr:col>
      <xdr:colOff>177800</xdr:colOff>
      <xdr:row>97</xdr:row>
      <xdr:rowOff>140779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17606</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4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34189</xdr:rowOff>
    </xdr:from>
    <xdr:to>
      <xdr:col>81</xdr:col>
      <xdr:colOff>101600</xdr:colOff>
      <xdr:row>97</xdr:row>
      <xdr:rowOff>135789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126916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41904</xdr:rowOff>
    </xdr:from>
    <xdr:to>
      <xdr:col>76</xdr:col>
      <xdr:colOff>165100</xdr:colOff>
      <xdr:row>97</xdr:row>
      <xdr:rowOff>143504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134631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53887</xdr:rowOff>
    </xdr:from>
    <xdr:to>
      <xdr:col>72</xdr:col>
      <xdr:colOff>38100</xdr:colOff>
      <xdr:row>97</xdr:row>
      <xdr:rowOff>155487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146614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7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62497</xdr:rowOff>
    </xdr:from>
    <xdr:to>
      <xdr:col>67</xdr:col>
      <xdr:colOff>101600</xdr:colOff>
      <xdr:row>97</xdr:row>
      <xdr:rowOff>164097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155224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8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40487</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526887"/>
          <a:ext cx="1269" cy="112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158614</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3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40487</xdr:rowOff>
    </xdr:from>
    <xdr:to>
      <xdr:col>116</xdr:col>
      <xdr:colOff>152400</xdr:colOff>
      <xdr:row>32</xdr:row>
      <xdr:rowOff>40487</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52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32224</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758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9347</xdr:rowOff>
    </xdr:from>
    <xdr:to>
      <xdr:col>116</xdr:col>
      <xdr:colOff>114300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19575</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3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60554</xdr:rowOff>
    </xdr:from>
    <xdr:to>
      <xdr:col>102</xdr:col>
      <xdr:colOff>165100</xdr:colOff>
      <xdr:row>38</xdr:row>
      <xdr:rowOff>162154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7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7231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50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161307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最も大きな割合を占める総務費は、住民一人当たり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181,646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143,497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大幅な増加となっている。これは、特別定額給付金の給付による影響が大きいことと、基金の整理統合を行い、廃止する特定目的基金の残高を財政調整基金に振り替えて積立を行ったことなどが主な要因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131,843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8,140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増加となっている。これは、コロナ対策である子育て世帯臨時特別給付金、ひとり親世帯臨時特別給付金の給付や、民間保育所等整備事業補助金や児童クラブ建設工事費の増などが主な要因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衛生費は住民一人当たり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39,102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8,341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円の増加となっている。これは、コロナ対策である水道料金免除に係る負担金や、将来的な廃棄物処理施設の大規模改修に備えた、清掃施設整備基金への積立金の増加などが主な要因である。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64,995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9,278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減少となっている。これは、コロナによる休校により給食がなくなったため、賄材料費等の減により学校給食業務委託料が減少していることや、令和元年度に実施した先生のシステム環境整備に係る委託料分が減少していることなど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財政調整基金残高は、扶助費や公共施設の改修経費の増加等を背景に減少傾向にあるが、令和２年度は基金の整理統合を行い、廃止する特定目的基金の残高を財政調整基金に振り替えて積立を行ったことなどにより増加した。実質収支額は安定的に黒字を確保しており、令和２年度は４４億円余であった。実質単年度収支は、平成２８年度においては、大型事業の実施などを背景に財政調整基金取崩額が増え赤字となっていたが、平成２９年度以降は黒字に転じ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連結する全会計が黒字決算のため赤字は発生しておらず、財政状況は良好であると判断できる。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今後とも各会計において、健全な財政運営を務めていく。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33203125" style="188" customWidth="1"/>
    <col min="13" max="17" width="2.441406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105479358</v>
      </c>
      <c r="BO4" s="464"/>
      <c r="BP4" s="464"/>
      <c r="BQ4" s="464"/>
      <c r="BR4" s="464"/>
      <c r="BS4" s="464"/>
      <c r="BT4" s="464"/>
      <c r="BU4" s="465"/>
      <c r="BV4" s="463">
        <v>76943200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10.199999999999999</v>
      </c>
      <c r="CU4" s="648"/>
      <c r="CV4" s="648"/>
      <c r="CW4" s="648"/>
      <c r="CX4" s="648"/>
      <c r="CY4" s="648"/>
      <c r="CZ4" s="648"/>
      <c r="DA4" s="649"/>
      <c r="DB4" s="647">
        <v>9.8000000000000007</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100022118</v>
      </c>
      <c r="BO5" s="469"/>
      <c r="BP5" s="469"/>
      <c r="BQ5" s="469"/>
      <c r="BR5" s="469"/>
      <c r="BS5" s="469"/>
      <c r="BT5" s="469"/>
      <c r="BU5" s="470"/>
      <c r="BV5" s="468">
        <v>71511861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79.3</v>
      </c>
      <c r="CU5" s="439"/>
      <c r="CV5" s="439"/>
      <c r="CW5" s="439"/>
      <c r="CX5" s="439"/>
      <c r="CY5" s="439"/>
      <c r="CZ5" s="439"/>
      <c r="DA5" s="440"/>
      <c r="DB5" s="438">
        <v>79.099999999999994</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5457240</v>
      </c>
      <c r="BO6" s="469"/>
      <c r="BP6" s="469"/>
      <c r="BQ6" s="469"/>
      <c r="BR6" s="469"/>
      <c r="BS6" s="469"/>
      <c r="BT6" s="469"/>
      <c r="BU6" s="470"/>
      <c r="BV6" s="468">
        <v>5431339</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79.3</v>
      </c>
      <c r="CU6" s="622"/>
      <c r="CV6" s="622"/>
      <c r="CW6" s="622"/>
      <c r="CX6" s="622"/>
      <c r="CY6" s="622"/>
      <c r="CZ6" s="622"/>
      <c r="DA6" s="623"/>
      <c r="DB6" s="621">
        <v>79.099999999999994</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1036152</v>
      </c>
      <c r="BO7" s="469"/>
      <c r="BP7" s="469"/>
      <c r="BQ7" s="469"/>
      <c r="BR7" s="469"/>
      <c r="BS7" s="469"/>
      <c r="BT7" s="469"/>
      <c r="BU7" s="470"/>
      <c r="BV7" s="468">
        <v>1151154</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43260139</v>
      </c>
      <c r="CU7" s="469"/>
      <c r="CV7" s="469"/>
      <c r="CW7" s="469"/>
      <c r="CX7" s="469"/>
      <c r="CY7" s="469"/>
      <c r="CZ7" s="469"/>
      <c r="DA7" s="470"/>
      <c r="DB7" s="468">
        <v>43455749</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4421088</v>
      </c>
      <c r="BO8" s="469"/>
      <c r="BP8" s="469"/>
      <c r="BQ8" s="469"/>
      <c r="BR8" s="469"/>
      <c r="BS8" s="469"/>
      <c r="BT8" s="469"/>
      <c r="BU8" s="470"/>
      <c r="BV8" s="468">
        <v>4280185</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1.28</v>
      </c>
      <c r="CU8" s="582"/>
      <c r="CV8" s="582"/>
      <c r="CW8" s="582"/>
      <c r="CX8" s="582"/>
      <c r="CY8" s="582"/>
      <c r="CZ8" s="582"/>
      <c r="DA8" s="583"/>
      <c r="DB8" s="581">
        <v>1.29</v>
      </c>
      <c r="DC8" s="582"/>
      <c r="DD8" s="582"/>
      <c r="DE8" s="582"/>
      <c r="DF8" s="582"/>
      <c r="DG8" s="582"/>
      <c r="DH8" s="582"/>
      <c r="DI8" s="583"/>
      <c r="DJ8" s="186"/>
      <c r="DK8" s="186"/>
      <c r="DL8" s="186"/>
      <c r="DM8" s="186"/>
      <c r="DN8" s="186"/>
      <c r="DO8" s="186"/>
    </row>
    <row r="9" spans="1:119" ht="18.75" customHeight="1" thickBot="1" x14ac:dyDescent="0.25">
      <c r="A9" s="187"/>
      <c r="B9" s="610" t="s">
        <v>113</v>
      </c>
      <c r="C9" s="611"/>
      <c r="D9" s="611"/>
      <c r="E9" s="611"/>
      <c r="F9" s="611"/>
      <c r="G9" s="611"/>
      <c r="H9" s="611"/>
      <c r="I9" s="611"/>
      <c r="J9" s="611"/>
      <c r="K9" s="531"/>
      <c r="L9" s="612" t="s">
        <v>114</v>
      </c>
      <c r="M9" s="613"/>
      <c r="N9" s="613"/>
      <c r="O9" s="613"/>
      <c r="P9" s="613"/>
      <c r="Q9" s="614"/>
      <c r="R9" s="615">
        <v>187990</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140903</v>
      </c>
      <c r="BO9" s="469"/>
      <c r="BP9" s="469"/>
      <c r="BQ9" s="469"/>
      <c r="BR9" s="469"/>
      <c r="BS9" s="469"/>
      <c r="BT9" s="469"/>
      <c r="BU9" s="470"/>
      <c r="BV9" s="468">
        <v>562814</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4.5</v>
      </c>
      <c r="CU9" s="439"/>
      <c r="CV9" s="439"/>
      <c r="CW9" s="439"/>
      <c r="CX9" s="439"/>
      <c r="CY9" s="439"/>
      <c r="CZ9" s="439"/>
      <c r="DA9" s="440"/>
      <c r="DB9" s="438">
        <v>5.6</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120</v>
      </c>
      <c r="M10" s="442"/>
      <c r="N10" s="442"/>
      <c r="O10" s="442"/>
      <c r="P10" s="442"/>
      <c r="Q10" s="443"/>
      <c r="R10" s="444">
        <v>184140</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7423986</v>
      </c>
      <c r="BO10" s="469"/>
      <c r="BP10" s="469"/>
      <c r="BQ10" s="469"/>
      <c r="BR10" s="469"/>
      <c r="BS10" s="469"/>
      <c r="BT10" s="469"/>
      <c r="BU10" s="470"/>
      <c r="BV10" s="468">
        <v>1889787</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122</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2">
      <c r="A12" s="187"/>
      <c r="B12" s="584" t="s">
        <v>132</v>
      </c>
      <c r="C12" s="585"/>
      <c r="D12" s="585"/>
      <c r="E12" s="585"/>
      <c r="F12" s="585"/>
      <c r="G12" s="585"/>
      <c r="H12" s="585"/>
      <c r="I12" s="585"/>
      <c r="J12" s="585"/>
      <c r="K12" s="586"/>
      <c r="L12" s="593" t="s">
        <v>133</v>
      </c>
      <c r="M12" s="594"/>
      <c r="N12" s="594"/>
      <c r="O12" s="594"/>
      <c r="P12" s="594"/>
      <c r="Q12" s="595"/>
      <c r="R12" s="596">
        <v>190143</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137</v>
      </c>
      <c r="AV12" s="526"/>
      <c r="AW12" s="526"/>
      <c r="AX12" s="526"/>
      <c r="AY12" s="448" t="s">
        <v>138</v>
      </c>
      <c r="AZ12" s="449"/>
      <c r="BA12" s="449"/>
      <c r="BB12" s="449"/>
      <c r="BC12" s="449"/>
      <c r="BD12" s="449"/>
      <c r="BE12" s="449"/>
      <c r="BF12" s="449"/>
      <c r="BG12" s="449"/>
      <c r="BH12" s="449"/>
      <c r="BI12" s="449"/>
      <c r="BJ12" s="449"/>
      <c r="BK12" s="449"/>
      <c r="BL12" s="449"/>
      <c r="BM12" s="450"/>
      <c r="BN12" s="468">
        <v>5455294</v>
      </c>
      <c r="BO12" s="469"/>
      <c r="BP12" s="469"/>
      <c r="BQ12" s="469"/>
      <c r="BR12" s="469"/>
      <c r="BS12" s="469"/>
      <c r="BT12" s="469"/>
      <c r="BU12" s="470"/>
      <c r="BV12" s="468">
        <v>1752547</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140</v>
      </c>
      <c r="CU12" s="582"/>
      <c r="CV12" s="582"/>
      <c r="CW12" s="582"/>
      <c r="CX12" s="582"/>
      <c r="CY12" s="582"/>
      <c r="CZ12" s="582"/>
      <c r="DA12" s="583"/>
      <c r="DB12" s="581" t="s">
        <v>140</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141</v>
      </c>
      <c r="N13" s="569"/>
      <c r="O13" s="569"/>
      <c r="P13" s="569"/>
      <c r="Q13" s="570"/>
      <c r="R13" s="571">
        <v>182405</v>
      </c>
      <c r="S13" s="572"/>
      <c r="T13" s="572"/>
      <c r="U13" s="572"/>
      <c r="V13" s="573"/>
      <c r="W13" s="559" t="s">
        <v>142</v>
      </c>
      <c r="X13" s="481"/>
      <c r="Y13" s="481"/>
      <c r="Z13" s="481"/>
      <c r="AA13" s="481"/>
      <c r="AB13" s="482"/>
      <c r="AC13" s="444">
        <v>2243</v>
      </c>
      <c r="AD13" s="445"/>
      <c r="AE13" s="445"/>
      <c r="AF13" s="445"/>
      <c r="AG13" s="446"/>
      <c r="AH13" s="444">
        <v>2397</v>
      </c>
      <c r="AI13" s="445"/>
      <c r="AJ13" s="445"/>
      <c r="AK13" s="445"/>
      <c r="AL13" s="447"/>
      <c r="AM13" s="537" t="s">
        <v>143</v>
      </c>
      <c r="AN13" s="442"/>
      <c r="AO13" s="442"/>
      <c r="AP13" s="442"/>
      <c r="AQ13" s="442"/>
      <c r="AR13" s="442"/>
      <c r="AS13" s="442"/>
      <c r="AT13" s="443"/>
      <c r="AU13" s="525" t="s">
        <v>102</v>
      </c>
      <c r="AV13" s="526"/>
      <c r="AW13" s="526"/>
      <c r="AX13" s="526"/>
      <c r="AY13" s="448" t="s">
        <v>144</v>
      </c>
      <c r="AZ13" s="449"/>
      <c r="BA13" s="449"/>
      <c r="BB13" s="449"/>
      <c r="BC13" s="449"/>
      <c r="BD13" s="449"/>
      <c r="BE13" s="449"/>
      <c r="BF13" s="449"/>
      <c r="BG13" s="449"/>
      <c r="BH13" s="449"/>
      <c r="BI13" s="449"/>
      <c r="BJ13" s="449"/>
      <c r="BK13" s="449"/>
      <c r="BL13" s="449"/>
      <c r="BM13" s="450"/>
      <c r="BN13" s="468">
        <v>2109595</v>
      </c>
      <c r="BO13" s="469"/>
      <c r="BP13" s="469"/>
      <c r="BQ13" s="469"/>
      <c r="BR13" s="469"/>
      <c r="BS13" s="469"/>
      <c r="BT13" s="469"/>
      <c r="BU13" s="470"/>
      <c r="BV13" s="468">
        <v>700054</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0.2</v>
      </c>
      <c r="CU13" s="439"/>
      <c r="CV13" s="439"/>
      <c r="CW13" s="439"/>
      <c r="CX13" s="439"/>
      <c r="CY13" s="439"/>
      <c r="CZ13" s="439"/>
      <c r="DA13" s="440"/>
      <c r="DB13" s="438">
        <v>0.3</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146</v>
      </c>
      <c r="M14" s="605"/>
      <c r="N14" s="605"/>
      <c r="O14" s="605"/>
      <c r="P14" s="605"/>
      <c r="Q14" s="606"/>
      <c r="R14" s="571">
        <v>190228</v>
      </c>
      <c r="S14" s="572"/>
      <c r="T14" s="572"/>
      <c r="U14" s="572"/>
      <c r="V14" s="573"/>
      <c r="W14" s="574"/>
      <c r="X14" s="484"/>
      <c r="Y14" s="484"/>
      <c r="Z14" s="484"/>
      <c r="AA14" s="484"/>
      <c r="AB14" s="485"/>
      <c r="AC14" s="564">
        <v>2.6</v>
      </c>
      <c r="AD14" s="565"/>
      <c r="AE14" s="565"/>
      <c r="AF14" s="565"/>
      <c r="AG14" s="566"/>
      <c r="AH14" s="564">
        <v>2.8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140</v>
      </c>
      <c r="CU14" s="576"/>
      <c r="CV14" s="576"/>
      <c r="CW14" s="576"/>
      <c r="CX14" s="576"/>
      <c r="CY14" s="576"/>
      <c r="CZ14" s="576"/>
      <c r="DA14" s="577"/>
      <c r="DB14" s="575" t="s">
        <v>140</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141</v>
      </c>
      <c r="N15" s="569"/>
      <c r="O15" s="569"/>
      <c r="P15" s="569"/>
      <c r="Q15" s="570"/>
      <c r="R15" s="571">
        <v>182338</v>
      </c>
      <c r="S15" s="572"/>
      <c r="T15" s="572"/>
      <c r="U15" s="572"/>
      <c r="V15" s="573"/>
      <c r="W15" s="559" t="s">
        <v>148</v>
      </c>
      <c r="X15" s="481"/>
      <c r="Y15" s="481"/>
      <c r="Z15" s="481"/>
      <c r="AA15" s="481"/>
      <c r="AB15" s="482"/>
      <c r="AC15" s="444">
        <v>38343</v>
      </c>
      <c r="AD15" s="445"/>
      <c r="AE15" s="445"/>
      <c r="AF15" s="445"/>
      <c r="AG15" s="446"/>
      <c r="AH15" s="444">
        <v>37657</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33526207</v>
      </c>
      <c r="BO15" s="464"/>
      <c r="BP15" s="464"/>
      <c r="BQ15" s="464"/>
      <c r="BR15" s="464"/>
      <c r="BS15" s="464"/>
      <c r="BT15" s="464"/>
      <c r="BU15" s="465"/>
      <c r="BV15" s="463">
        <v>33512878</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43.6</v>
      </c>
      <c r="AD16" s="565"/>
      <c r="AE16" s="565"/>
      <c r="AF16" s="565"/>
      <c r="AG16" s="566"/>
      <c r="AH16" s="564">
        <v>44</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26905908</v>
      </c>
      <c r="BO16" s="469"/>
      <c r="BP16" s="469"/>
      <c r="BQ16" s="469"/>
      <c r="BR16" s="469"/>
      <c r="BS16" s="469"/>
      <c r="BT16" s="469"/>
      <c r="BU16" s="470"/>
      <c r="BV16" s="468">
        <v>25137045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47343</v>
      </c>
      <c r="AD17" s="445"/>
      <c r="AE17" s="445"/>
      <c r="AF17" s="445"/>
      <c r="AG17" s="446"/>
      <c r="AH17" s="444">
        <v>45532</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43260139</v>
      </c>
      <c r="BO17" s="469"/>
      <c r="BP17" s="469"/>
      <c r="BQ17" s="469"/>
      <c r="BR17" s="469"/>
      <c r="BS17" s="469"/>
      <c r="BT17" s="469"/>
      <c r="BU17" s="470"/>
      <c r="BV17" s="468">
        <v>43455749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158</v>
      </c>
      <c r="C18" s="531"/>
      <c r="D18" s="531"/>
      <c r="E18" s="532"/>
      <c r="F18" s="532"/>
      <c r="G18" s="532"/>
      <c r="H18" s="532"/>
      <c r="I18" s="532"/>
      <c r="J18" s="532"/>
      <c r="K18" s="532"/>
      <c r="L18" s="533">
        <v>86.05</v>
      </c>
      <c r="M18" s="533"/>
      <c r="N18" s="533"/>
      <c r="O18" s="533"/>
      <c r="P18" s="533"/>
      <c r="Q18" s="533"/>
      <c r="R18" s="534"/>
      <c r="S18" s="534"/>
      <c r="T18" s="534"/>
      <c r="U18" s="534"/>
      <c r="V18" s="535"/>
      <c r="W18" s="549"/>
      <c r="X18" s="550"/>
      <c r="Y18" s="550"/>
      <c r="Z18" s="550"/>
      <c r="AA18" s="550"/>
      <c r="AB18" s="560"/>
      <c r="AC18" s="432">
        <v>53.8</v>
      </c>
      <c r="AD18" s="433"/>
      <c r="AE18" s="433"/>
      <c r="AF18" s="433"/>
      <c r="AG18" s="536"/>
      <c r="AH18" s="432">
        <v>53.2</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34296433</v>
      </c>
      <c r="BO18" s="469"/>
      <c r="BP18" s="469"/>
      <c r="BQ18" s="469"/>
      <c r="BR18" s="469"/>
      <c r="BS18" s="469"/>
      <c r="BT18" s="469"/>
      <c r="BU18" s="470"/>
      <c r="BV18" s="468">
        <v>34053965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160</v>
      </c>
      <c r="C19" s="531"/>
      <c r="D19" s="531"/>
      <c r="E19" s="532"/>
      <c r="F19" s="532"/>
      <c r="G19" s="532"/>
      <c r="H19" s="532"/>
      <c r="I19" s="532"/>
      <c r="J19" s="532"/>
      <c r="K19" s="532"/>
      <c r="L19" s="538">
        <v>2185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64642261</v>
      </c>
      <c r="BO19" s="469"/>
      <c r="BP19" s="469"/>
      <c r="BQ19" s="469"/>
      <c r="BR19" s="469"/>
      <c r="BS19" s="469"/>
      <c r="BT19" s="469"/>
      <c r="BU19" s="470"/>
      <c r="BV19" s="468">
        <v>52979555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162</v>
      </c>
      <c r="C20" s="531"/>
      <c r="D20" s="531"/>
      <c r="E20" s="532"/>
      <c r="F20" s="532"/>
      <c r="G20" s="532"/>
      <c r="H20" s="532"/>
      <c r="I20" s="532"/>
      <c r="J20" s="532"/>
      <c r="K20" s="532"/>
      <c r="L20" s="538">
        <v>75310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19458938</v>
      </c>
      <c r="BO23" s="469"/>
      <c r="BP23" s="469"/>
      <c r="BQ23" s="469"/>
      <c r="BR23" s="469"/>
      <c r="BS23" s="469"/>
      <c r="BT23" s="469"/>
      <c r="BU23" s="470"/>
      <c r="BV23" s="468">
        <v>19434449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171</v>
      </c>
      <c r="F24" s="442"/>
      <c r="G24" s="442"/>
      <c r="H24" s="442"/>
      <c r="I24" s="442"/>
      <c r="J24" s="442"/>
      <c r="K24" s="443"/>
      <c r="L24" s="444">
        <v>1</v>
      </c>
      <c r="M24" s="445"/>
      <c r="N24" s="445"/>
      <c r="O24" s="445"/>
      <c r="P24" s="446"/>
      <c r="Q24" s="444">
        <v>10410</v>
      </c>
      <c r="R24" s="445"/>
      <c r="S24" s="445"/>
      <c r="T24" s="445"/>
      <c r="U24" s="445"/>
      <c r="V24" s="446"/>
      <c r="W24" s="510"/>
      <c r="X24" s="501"/>
      <c r="Y24" s="502"/>
      <c r="Z24" s="441" t="s">
        <v>172</v>
      </c>
      <c r="AA24" s="442"/>
      <c r="AB24" s="442"/>
      <c r="AC24" s="442"/>
      <c r="AD24" s="442"/>
      <c r="AE24" s="442"/>
      <c r="AF24" s="442"/>
      <c r="AG24" s="443"/>
      <c r="AH24" s="444">
        <v>1115</v>
      </c>
      <c r="AI24" s="445"/>
      <c r="AJ24" s="445"/>
      <c r="AK24" s="445"/>
      <c r="AL24" s="446"/>
      <c r="AM24" s="444">
        <v>3157680</v>
      </c>
      <c r="AN24" s="445"/>
      <c r="AO24" s="445"/>
      <c r="AP24" s="445"/>
      <c r="AQ24" s="445"/>
      <c r="AR24" s="446"/>
      <c r="AS24" s="444">
        <v>2832</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2516638</v>
      </c>
      <c r="BO24" s="469"/>
      <c r="BP24" s="469"/>
      <c r="BQ24" s="469"/>
      <c r="BR24" s="469"/>
      <c r="BS24" s="469"/>
      <c r="BT24" s="469"/>
      <c r="BU24" s="470"/>
      <c r="BV24" s="468">
        <v>3188804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174</v>
      </c>
      <c r="F25" s="442"/>
      <c r="G25" s="442"/>
      <c r="H25" s="442"/>
      <c r="I25" s="442"/>
      <c r="J25" s="442"/>
      <c r="K25" s="443"/>
      <c r="L25" s="444">
        <v>2</v>
      </c>
      <c r="M25" s="445"/>
      <c r="N25" s="445"/>
      <c r="O25" s="445"/>
      <c r="P25" s="446"/>
      <c r="Q25" s="444">
        <v>8520</v>
      </c>
      <c r="R25" s="445"/>
      <c r="S25" s="445"/>
      <c r="T25" s="445"/>
      <c r="U25" s="445"/>
      <c r="V25" s="446"/>
      <c r="W25" s="510"/>
      <c r="X25" s="501"/>
      <c r="Y25" s="502"/>
      <c r="Z25" s="441" t="s">
        <v>175</v>
      </c>
      <c r="AA25" s="442"/>
      <c r="AB25" s="442"/>
      <c r="AC25" s="442"/>
      <c r="AD25" s="442"/>
      <c r="AE25" s="442"/>
      <c r="AF25" s="442"/>
      <c r="AG25" s="443"/>
      <c r="AH25" s="444" t="s">
        <v>176</v>
      </c>
      <c r="AI25" s="445"/>
      <c r="AJ25" s="445"/>
      <c r="AK25" s="445"/>
      <c r="AL25" s="446"/>
      <c r="AM25" s="444" t="s">
        <v>140</v>
      </c>
      <c r="AN25" s="445"/>
      <c r="AO25" s="445"/>
      <c r="AP25" s="445"/>
      <c r="AQ25" s="445"/>
      <c r="AR25" s="446"/>
      <c r="AS25" s="444" t="s">
        <v>140</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20352027</v>
      </c>
      <c r="BO25" s="464"/>
      <c r="BP25" s="464"/>
      <c r="BQ25" s="464"/>
      <c r="BR25" s="464"/>
      <c r="BS25" s="464"/>
      <c r="BT25" s="464"/>
      <c r="BU25" s="465"/>
      <c r="BV25" s="463">
        <v>21976397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178</v>
      </c>
      <c r="F26" s="442"/>
      <c r="G26" s="442"/>
      <c r="H26" s="442"/>
      <c r="I26" s="442"/>
      <c r="J26" s="442"/>
      <c r="K26" s="443"/>
      <c r="L26" s="444">
        <v>1</v>
      </c>
      <c r="M26" s="445"/>
      <c r="N26" s="445"/>
      <c r="O26" s="445"/>
      <c r="P26" s="446"/>
      <c r="Q26" s="444">
        <v>7490</v>
      </c>
      <c r="R26" s="445"/>
      <c r="S26" s="445"/>
      <c r="T26" s="445"/>
      <c r="U26" s="445"/>
      <c r="V26" s="446"/>
      <c r="W26" s="510"/>
      <c r="X26" s="501"/>
      <c r="Y26" s="502"/>
      <c r="Z26" s="441" t="s">
        <v>179</v>
      </c>
      <c r="AA26" s="523"/>
      <c r="AB26" s="523"/>
      <c r="AC26" s="523"/>
      <c r="AD26" s="523"/>
      <c r="AE26" s="523"/>
      <c r="AF26" s="523"/>
      <c r="AG26" s="524"/>
      <c r="AH26" s="444">
        <v>43</v>
      </c>
      <c r="AI26" s="445"/>
      <c r="AJ26" s="445"/>
      <c r="AK26" s="445"/>
      <c r="AL26" s="446"/>
      <c r="AM26" s="444">
        <v>122120</v>
      </c>
      <c r="AN26" s="445"/>
      <c r="AO26" s="445"/>
      <c r="AP26" s="445"/>
      <c r="AQ26" s="445"/>
      <c r="AR26" s="446"/>
      <c r="AS26" s="444">
        <v>2840</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176</v>
      </c>
      <c r="BO26" s="469"/>
      <c r="BP26" s="469"/>
      <c r="BQ26" s="469"/>
      <c r="BR26" s="469"/>
      <c r="BS26" s="469"/>
      <c r="BT26" s="469"/>
      <c r="BU26" s="470"/>
      <c r="BV26" s="468" t="s">
        <v>140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181</v>
      </c>
      <c r="F27" s="442"/>
      <c r="G27" s="442"/>
      <c r="H27" s="442"/>
      <c r="I27" s="442"/>
      <c r="J27" s="442"/>
      <c r="K27" s="443"/>
      <c r="L27" s="444">
        <v>1</v>
      </c>
      <c r="M27" s="445"/>
      <c r="N27" s="445"/>
      <c r="O27" s="445"/>
      <c r="P27" s="446"/>
      <c r="Q27" s="444">
        <v>5760</v>
      </c>
      <c r="R27" s="445"/>
      <c r="S27" s="445"/>
      <c r="T27" s="445"/>
      <c r="U27" s="445"/>
      <c r="V27" s="446"/>
      <c r="W27" s="510"/>
      <c r="X27" s="501"/>
      <c r="Y27" s="502"/>
      <c r="Z27" s="441" t="s">
        <v>182</v>
      </c>
      <c r="AA27" s="442"/>
      <c r="AB27" s="442"/>
      <c r="AC27" s="442"/>
      <c r="AD27" s="442"/>
      <c r="AE27" s="442"/>
      <c r="AF27" s="442"/>
      <c r="AG27" s="443"/>
      <c r="AH27" s="444">
        <v>6</v>
      </c>
      <c r="AI27" s="445"/>
      <c r="AJ27" s="445"/>
      <c r="AK27" s="445"/>
      <c r="AL27" s="446"/>
      <c r="AM27" s="444">
        <v>25818</v>
      </c>
      <c r="AN27" s="445"/>
      <c r="AO27" s="445"/>
      <c r="AP27" s="445"/>
      <c r="AQ27" s="445"/>
      <c r="AR27" s="446"/>
      <c r="AS27" s="444">
        <v>4303</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622361</v>
      </c>
      <c r="BO27" s="472"/>
      <c r="BP27" s="472"/>
      <c r="BQ27" s="472"/>
      <c r="BR27" s="472"/>
      <c r="BS27" s="472"/>
      <c r="BT27" s="472"/>
      <c r="BU27" s="473"/>
      <c r="BV27" s="471">
        <v>621452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184</v>
      </c>
      <c r="F28" s="442"/>
      <c r="G28" s="442"/>
      <c r="H28" s="442"/>
      <c r="I28" s="442"/>
      <c r="J28" s="442"/>
      <c r="K28" s="443"/>
      <c r="L28" s="444">
        <v>1</v>
      </c>
      <c r="M28" s="445"/>
      <c r="N28" s="445"/>
      <c r="O28" s="445"/>
      <c r="P28" s="446"/>
      <c r="Q28" s="444">
        <v>5330</v>
      </c>
      <c r="R28" s="445"/>
      <c r="S28" s="445"/>
      <c r="T28" s="445"/>
      <c r="U28" s="445"/>
      <c r="V28" s="446"/>
      <c r="W28" s="510"/>
      <c r="X28" s="501"/>
      <c r="Y28" s="502"/>
      <c r="Z28" s="441" t="s">
        <v>185</v>
      </c>
      <c r="AA28" s="442"/>
      <c r="AB28" s="442"/>
      <c r="AC28" s="442"/>
      <c r="AD28" s="442"/>
      <c r="AE28" s="442"/>
      <c r="AF28" s="442"/>
      <c r="AG28" s="443"/>
      <c r="AH28" s="444" t="s">
        <v>140</v>
      </c>
      <c r="AI28" s="445"/>
      <c r="AJ28" s="445"/>
      <c r="AK28" s="445"/>
      <c r="AL28" s="446"/>
      <c r="AM28" s="444" t="s">
        <v>140</v>
      </c>
      <c r="AN28" s="445"/>
      <c r="AO28" s="445"/>
      <c r="AP28" s="445"/>
      <c r="AQ28" s="445"/>
      <c r="AR28" s="446"/>
      <c r="AS28" s="444" t="s">
        <v>176</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7837003</v>
      </c>
      <c r="BO28" s="464"/>
      <c r="BP28" s="464"/>
      <c r="BQ28" s="464"/>
      <c r="BR28" s="464"/>
      <c r="BS28" s="464"/>
      <c r="BT28" s="464"/>
      <c r="BU28" s="465"/>
      <c r="BV28" s="463">
        <v>5868311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187</v>
      </c>
      <c r="F29" s="442"/>
      <c r="G29" s="442"/>
      <c r="H29" s="442"/>
      <c r="I29" s="442"/>
      <c r="J29" s="442"/>
      <c r="K29" s="443"/>
      <c r="L29" s="444">
        <v>26</v>
      </c>
      <c r="M29" s="445"/>
      <c r="N29" s="445"/>
      <c r="O29" s="445"/>
      <c r="P29" s="446"/>
      <c r="Q29" s="444">
        <v>4800</v>
      </c>
      <c r="R29" s="445"/>
      <c r="S29" s="445"/>
      <c r="T29" s="445"/>
      <c r="U29" s="445"/>
      <c r="V29" s="446"/>
      <c r="W29" s="511"/>
      <c r="X29" s="512"/>
      <c r="Y29" s="513"/>
      <c r="Z29" s="441" t="s">
        <v>188</v>
      </c>
      <c r="AA29" s="442"/>
      <c r="AB29" s="442"/>
      <c r="AC29" s="442"/>
      <c r="AD29" s="442"/>
      <c r="AE29" s="442"/>
      <c r="AF29" s="442"/>
      <c r="AG29" s="443"/>
      <c r="AH29" s="444">
        <v>1121</v>
      </c>
      <c r="AI29" s="445"/>
      <c r="AJ29" s="445"/>
      <c r="AK29" s="445"/>
      <c r="AL29" s="446"/>
      <c r="AM29" s="444">
        <v>3183498</v>
      </c>
      <c r="AN29" s="445"/>
      <c r="AO29" s="445"/>
      <c r="AP29" s="445"/>
      <c r="AQ29" s="445"/>
      <c r="AR29" s="446"/>
      <c r="AS29" s="444">
        <v>2840</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t="s">
        <v>176</v>
      </c>
      <c r="BO29" s="469"/>
      <c r="BP29" s="469"/>
      <c r="BQ29" s="469"/>
      <c r="BR29" s="469"/>
      <c r="BS29" s="469"/>
      <c r="BT29" s="469"/>
      <c r="BU29" s="470"/>
      <c r="BV29" s="468" t="s">
        <v>140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98.6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14531231</v>
      </c>
      <c r="BO30" s="472"/>
      <c r="BP30" s="472"/>
      <c r="BQ30" s="472"/>
      <c r="BR30" s="472"/>
      <c r="BS30" s="472"/>
      <c r="BT30" s="472"/>
      <c r="BU30" s="473"/>
      <c r="BV30" s="471">
        <v>18450487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199</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199</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IF('各会計、関係団体の財政状況及び健全化判断比率'!B34="","",'各会計、関係団体の財政状況及び健全化判断比率'!B34)</f>
        <v>安城桜井駅周辺特定土地区画整理事業特別会計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衣浦東部広域連合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安城市土地開発公社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土地取得特別会計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有料駐車場事業特別会計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IF('各会計、関係団体の財政状況及び健全化判断比率'!B33="","",'各会計、関係団体の財政状況及び健全化判断比率'!B33)</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愛知県後期高齢者医療広域連合（一般会計）</v>
      </c>
      <c r="BZ35" s="426"/>
      <c r="CA35" s="426"/>
      <c r="CB35" s="426"/>
      <c r="CC35" s="426"/>
      <c r="CD35" s="426"/>
      <c r="CE35" s="426"/>
      <c r="CF35" s="426"/>
      <c r="CG35" s="426"/>
      <c r="CH35" s="426"/>
      <c r="CI35" s="426"/>
      <c r="CJ35" s="426"/>
      <c r="CK35" s="426"/>
      <c r="CL35" s="426"/>
      <c r="CM35" s="426"/>
      <c r="CN35" s="214"/>
      <c r="CO35" s="427">
        <f t="shared" ref="CO35:CO43" si="3">IF(CQ35="","",CO34+1)</f>
        <v>15</v>
      </c>
      <c r="CP35" s="427"/>
      <c r="CQ35" s="426" t="str">
        <f>IF('各会計、関係団体の財政状況及び健全化判断比率'!BS8="","",'各会計、関係団体の財政状況及び健全化判断比率'!BS8)</f>
        <v>安城都市農業振興協会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f>IF(E36="","",C35+1)</f>
        <v>3</v>
      </c>
      <c r="D36" s="427"/>
      <c r="E36" s="426" t="str">
        <f>IF('各会計、関係団体の財政状況及び健全化判断比率'!B9="","",'各会計、関係団体の財政状況及び健全化判断比率'!B9)</f>
        <v>特別定額給付金給付事業特別会計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介護保険事業特別会計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愛知県後期高齢者医療広域連合（後期高齢者医療特別会計）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hO8M6yJYYwkheYTjmg7J4/5j8qfNnzn9cr2XN/VSTPPi0VQqzUndRNRem6aZNRYkFB3Im3RxFVQw/6etcuWcUQ==" saltValue="E9uM69uMmHJIeQj8Gu3Du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5546875" style="23" customWidth="1"/>
    <col min="2" max="2" width="11" style="23" customWidth="1"/>
    <col min="3" max="3" width="17" style="23" customWidth="1"/>
    <col min="4" max="5" width="16.554687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250" t="s">
        <v>575</v>
      </c>
      <c r="D34" s="1250"/>
      <c r="E34" s="1251"/>
      <c r="F34" s="32">
        <v>11.99</v>
      </c>
      <c r="G34" s="33">
        <v>12.66</v>
      </c>
      <c r="H34" s="33">
        <v>11.26</v>
      </c>
      <c r="I34" s="33">
        <v>10.67</v>
      </c>
      <c r="J34" s="34">
        <v>10.68</v>
      </c>
      <c r="K34" s="22"/>
      <c r="L34" s="22"/>
      <c r="M34" s="22"/>
      <c r="N34" s="22"/>
      <c r="O34" s="22"/>
      <c r="P34" s="22"/>
    </row>
    <row r="35" spans="1:16" ht="39" customHeight="1" x14ac:dyDescent="0.2">
      <c r="A35" s="22"/>
      <c r="B35" s="35"/>
      <c r="C35" s="1244" t="s">
        <v>576</v>
      </c>
      <c r="D35" s="1245"/>
      <c r="E35" s="1246"/>
      <c r="F35" s="36">
        <v>7.44</v>
      </c>
      <c r="G35" s="37">
        <v>8.4600000000000009</v>
      </c>
      <c r="H35" s="37">
        <v>8.9600000000000009</v>
      </c>
      <c r="I35" s="37">
        <v>9.84</v>
      </c>
      <c r="J35" s="38">
        <v>10.210000000000001</v>
      </c>
      <c r="K35" s="22"/>
      <c r="L35" s="22"/>
      <c r="M35" s="22"/>
      <c r="N35" s="22"/>
      <c r="O35" s="22"/>
      <c r="P35" s="22"/>
    </row>
    <row r="36" spans="1:16" ht="39" customHeight="1" x14ac:dyDescent="0.2">
      <c r="A36" s="22"/>
      <c r="B36" s="35"/>
      <c r="C36" s="1244" t="s">
        <v>577</v>
      </c>
      <c r="D36" s="1245"/>
      <c r="E36" s="1246"/>
      <c r="F36" s="36">
        <v>2.77</v>
      </c>
      <c r="G36" s="37">
        <v>4.01</v>
      </c>
      <c r="H36" s="37">
        <v>3.68</v>
      </c>
      <c r="I36" s="37">
        <v>3.56</v>
      </c>
      <c r="J36" s="38">
        <v>3.6</v>
      </c>
      <c r="K36" s="22"/>
      <c r="L36" s="22"/>
      <c r="M36" s="22"/>
      <c r="N36" s="22"/>
      <c r="O36" s="22"/>
      <c r="P36" s="22"/>
    </row>
    <row r="37" spans="1:16" ht="39" customHeight="1" x14ac:dyDescent="0.2">
      <c r="A37" s="22"/>
      <c r="B37" s="35"/>
      <c r="C37" s="1244" t="s">
        <v>578</v>
      </c>
      <c r="D37" s="1245"/>
      <c r="E37" s="1246"/>
      <c r="F37" s="36">
        <v>0.79</v>
      </c>
      <c r="G37" s="37">
        <v>0.41</v>
      </c>
      <c r="H37" s="37">
        <v>0.74</v>
      </c>
      <c r="I37" s="37">
        <v>1.25</v>
      </c>
      <c r="J37" s="38">
        <v>1.86</v>
      </c>
      <c r="K37" s="22"/>
      <c r="L37" s="22"/>
      <c r="M37" s="22"/>
      <c r="N37" s="22"/>
      <c r="O37" s="22"/>
      <c r="P37" s="22"/>
    </row>
    <row r="38" spans="1:16" ht="39" customHeight="1" x14ac:dyDescent="0.2">
      <c r="A38" s="22"/>
      <c r="B38" s="35"/>
      <c r="C38" s="1244" t="s">
        <v>579</v>
      </c>
      <c r="D38" s="1245"/>
      <c r="E38" s="1246"/>
      <c r="F38" s="36">
        <v>0.25</v>
      </c>
      <c r="G38" s="37">
        <v>0.35</v>
      </c>
      <c r="H38" s="37">
        <v>0.54</v>
      </c>
      <c r="I38" s="37">
        <v>0.75</v>
      </c>
      <c r="J38" s="38">
        <v>0.79</v>
      </c>
      <c r="K38" s="22"/>
      <c r="L38" s="22"/>
      <c r="M38" s="22"/>
      <c r="N38" s="22"/>
      <c r="O38" s="22"/>
      <c r="P38" s="22"/>
    </row>
    <row r="39" spans="1:16" ht="39" customHeight="1" x14ac:dyDescent="0.2">
      <c r="A39" s="22"/>
      <c r="B39" s="35"/>
      <c r="C39" s="1244" t="s">
        <v>580</v>
      </c>
      <c r="D39" s="1245"/>
      <c r="E39" s="1246"/>
      <c r="F39" s="36" t="s">
        <v>528</v>
      </c>
      <c r="G39" s="37" t="s">
        <v>528</v>
      </c>
      <c r="H39" s="37" t="s">
        <v>528</v>
      </c>
      <c r="I39" s="37">
        <v>0.62</v>
      </c>
      <c r="J39" s="38">
        <v>0.7</v>
      </c>
      <c r="K39" s="22"/>
      <c r="L39" s="22"/>
      <c r="M39" s="22"/>
      <c r="N39" s="22"/>
      <c r="O39" s="22"/>
      <c r="P39" s="22"/>
    </row>
    <row r="40" spans="1:16" ht="39" customHeight="1" x14ac:dyDescent="0.2">
      <c r="A40" s="22"/>
      <c r="B40" s="35"/>
      <c r="C40" s="1244" t="s">
        <v>581</v>
      </c>
      <c r="D40" s="1245"/>
      <c r="E40" s="1246"/>
      <c r="F40" s="36">
        <v>0.01</v>
      </c>
      <c r="G40" s="37">
        <v>0.02</v>
      </c>
      <c r="H40" s="37">
        <v>0.02</v>
      </c>
      <c r="I40" s="37">
        <v>0.02</v>
      </c>
      <c r="J40" s="38">
        <v>0.05</v>
      </c>
      <c r="K40" s="22"/>
      <c r="L40" s="22"/>
      <c r="M40" s="22"/>
      <c r="N40" s="22"/>
      <c r="O40" s="22"/>
      <c r="P40" s="22"/>
    </row>
    <row r="41" spans="1:16" ht="39" customHeight="1" x14ac:dyDescent="0.2">
      <c r="A41" s="22"/>
      <c r="B41" s="35"/>
      <c r="C41" s="1244" t="s">
        <v>582</v>
      </c>
      <c r="D41" s="1245"/>
      <c r="E41" s="1246"/>
      <c r="F41" s="36">
        <v>0</v>
      </c>
      <c r="G41" s="37">
        <v>0</v>
      </c>
      <c r="H41" s="37">
        <v>0</v>
      </c>
      <c r="I41" s="37">
        <v>0</v>
      </c>
      <c r="J41" s="38">
        <v>0</v>
      </c>
      <c r="K41" s="22"/>
      <c r="L41" s="22"/>
      <c r="M41" s="22"/>
      <c r="N41" s="22"/>
      <c r="O41" s="22"/>
      <c r="P41" s="22"/>
    </row>
    <row r="42" spans="1:16" ht="39" customHeight="1" x14ac:dyDescent="0.2">
      <c r="A42" s="22"/>
      <c r="B42" s="39"/>
      <c r="C42" s="1244" t="s">
        <v>583</v>
      </c>
      <c r="D42" s="1245"/>
      <c r="E42" s="1246"/>
      <c r="F42" s="36" t="s">
        <v>528</v>
      </c>
      <c r="G42" s="37" t="s">
        <v>528</v>
      </c>
      <c r="H42" s="37" t="s">
        <v>528</v>
      </c>
      <c r="I42" s="37" t="s">
        <v>528</v>
      </c>
      <c r="J42" s="38" t="s">
        <v>528</v>
      </c>
      <c r="K42" s="22"/>
      <c r="L42" s="22"/>
      <c r="M42" s="22"/>
      <c r="N42" s="22"/>
      <c r="O42" s="22"/>
      <c r="P42" s="22"/>
    </row>
    <row r="43" spans="1:16" ht="39" customHeight="1" thickBot="1" x14ac:dyDescent="0.25">
      <c r="A43" s="22"/>
      <c r="B43" s="40"/>
      <c r="C43" s="1247" t="s">
        <v>584</v>
      </c>
      <c r="D43" s="1248"/>
      <c r="E43" s="1249"/>
      <c r="F43" s="41">
        <v>0</v>
      </c>
      <c r="G43" s="42">
        <v>0</v>
      </c>
      <c r="H43" s="42">
        <v>0.74</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a/QHbfKkW1xzOCvgDU1Qgt1NKpLwJz+So5gSvcyOc74DI9gQW8gNTriqJud6Ac4GitAkaiEXcKUbZ16MtM9vA==" saltValue="3bTmD/rA4B5Qwmf8LBJ0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554687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2688</v>
      </c>
      <c r="L45" s="60">
        <v>2791</v>
      </c>
      <c r="M45" s="60">
        <v>2926</v>
      </c>
      <c r="N45" s="60">
        <v>3019</v>
      </c>
      <c r="O45" s="61">
        <v>2968</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528</v>
      </c>
      <c r="L46" s="64" t="s">
        <v>528</v>
      </c>
      <c r="M46" s="64" t="s">
        <v>528</v>
      </c>
      <c r="N46" s="64" t="s">
        <v>528</v>
      </c>
      <c r="O46" s="65" t="s">
        <v>528</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528</v>
      </c>
      <c r="L47" s="64" t="s">
        <v>528</v>
      </c>
      <c r="M47" s="64" t="s">
        <v>528</v>
      </c>
      <c r="N47" s="64" t="s">
        <v>528</v>
      </c>
      <c r="O47" s="65" t="s">
        <v>528</v>
      </c>
      <c r="P47" s="48"/>
      <c r="Q47" s="48"/>
      <c r="R47" s="48"/>
      <c r="S47" s="48"/>
      <c r="T47" s="48"/>
      <c r="U47" s="48"/>
    </row>
    <row r="48" spans="1:21" ht="30.75" customHeight="1" x14ac:dyDescent="0.2">
      <c r="A48" s="48"/>
      <c r="B48" s="1272"/>
      <c r="C48" s="1273"/>
      <c r="D48" s="62"/>
      <c r="E48" s="1254" t="s">
        <v>15</v>
      </c>
      <c r="F48" s="1254"/>
      <c r="G48" s="1254"/>
      <c r="H48" s="1254"/>
      <c r="I48" s="1254"/>
      <c r="J48" s="1255"/>
      <c r="K48" s="63">
        <v>1390</v>
      </c>
      <c r="L48" s="64">
        <v>1434</v>
      </c>
      <c r="M48" s="64">
        <v>1591</v>
      </c>
      <c r="N48" s="64">
        <v>757</v>
      </c>
      <c r="O48" s="65">
        <v>796</v>
      </c>
      <c r="P48" s="48"/>
      <c r="Q48" s="48"/>
      <c r="R48" s="48"/>
      <c r="S48" s="48"/>
      <c r="T48" s="48"/>
      <c r="U48" s="48"/>
    </row>
    <row r="49" spans="1:21" ht="30.75" customHeight="1" x14ac:dyDescent="0.2">
      <c r="A49" s="48"/>
      <c r="B49" s="1272"/>
      <c r="C49" s="1273"/>
      <c r="D49" s="62"/>
      <c r="E49" s="1254" t="s">
        <v>16</v>
      </c>
      <c r="F49" s="1254"/>
      <c r="G49" s="1254"/>
      <c r="H49" s="1254"/>
      <c r="I49" s="1254"/>
      <c r="J49" s="1255"/>
      <c r="K49" s="63">
        <v>4</v>
      </c>
      <c r="L49" s="64">
        <v>69</v>
      </c>
      <c r="M49" s="64">
        <v>69</v>
      </c>
      <c r="N49" s="64">
        <v>66</v>
      </c>
      <c r="O49" s="65">
        <v>68</v>
      </c>
      <c r="P49" s="48"/>
      <c r="Q49" s="48"/>
      <c r="R49" s="48"/>
      <c r="S49" s="48"/>
      <c r="T49" s="48"/>
      <c r="U49" s="48"/>
    </row>
    <row r="50" spans="1:21" ht="30.75" customHeight="1" x14ac:dyDescent="0.2">
      <c r="A50" s="48"/>
      <c r="B50" s="1272"/>
      <c r="C50" s="1273"/>
      <c r="D50" s="62"/>
      <c r="E50" s="1254" t="s">
        <v>17</v>
      </c>
      <c r="F50" s="1254"/>
      <c r="G50" s="1254"/>
      <c r="H50" s="1254"/>
      <c r="I50" s="1254"/>
      <c r="J50" s="1255"/>
      <c r="K50" s="63">
        <v>945</v>
      </c>
      <c r="L50" s="64">
        <v>551</v>
      </c>
      <c r="M50" s="64">
        <v>530</v>
      </c>
      <c r="N50" s="64">
        <v>358</v>
      </c>
      <c r="O50" s="65">
        <v>171</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528</v>
      </c>
      <c r="L51" s="64" t="s">
        <v>528</v>
      </c>
      <c r="M51" s="64" t="s">
        <v>528</v>
      </c>
      <c r="N51" s="64" t="s">
        <v>528</v>
      </c>
      <c r="O51" s="65" t="s">
        <v>528</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4589</v>
      </c>
      <c r="L52" s="64">
        <v>4738</v>
      </c>
      <c r="M52" s="64">
        <v>4984</v>
      </c>
      <c r="N52" s="64">
        <v>4000</v>
      </c>
      <c r="O52" s="65">
        <v>3979</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438</v>
      </c>
      <c r="L53" s="69">
        <v>107</v>
      </c>
      <c r="M53" s="69">
        <v>132</v>
      </c>
      <c r="N53" s="69">
        <v>200</v>
      </c>
      <c r="O53" s="70">
        <v>24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5">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JP65ZSIBy9DI3ysvJSRe0My44dAor4y4T1gKen14jMm7Pc98hWufumRYblE4mfq4fqCdprEb3ieIYZFWiquYA==" saltValue="a8Fabdltj/zRU+4Jn1qDR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5546875" style="93" customWidth="1"/>
    <col min="2" max="3" width="12.5546875" style="93" customWidth="1"/>
    <col min="4" max="4" width="11.5546875" style="93" customWidth="1"/>
    <col min="5" max="8" width="10.44140625" style="93" customWidth="1"/>
    <col min="9" max="13" width="16.44140625" style="93" customWidth="1"/>
    <col min="14" max="19" width="12.554687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569</v>
      </c>
      <c r="J40" s="100" t="s">
        <v>570</v>
      </c>
      <c r="K40" s="100" t="s">
        <v>571</v>
      </c>
      <c r="L40" s="100" t="s">
        <v>572</v>
      </c>
      <c r="M40" s="101" t="s">
        <v>573</v>
      </c>
    </row>
    <row r="41" spans="2:13" ht="27.75" customHeight="1" x14ac:dyDescent="0.2">
      <c r="B41" s="1290" t="s">
        <v>30</v>
      </c>
      <c r="C41" s="1291"/>
      <c r="D41" s="102"/>
      <c r="E41" s="1292" t="s">
        <v>31</v>
      </c>
      <c r="F41" s="1292"/>
      <c r="G41" s="1292"/>
      <c r="H41" s="1293"/>
      <c r="I41" s="103">
        <v>18339</v>
      </c>
      <c r="J41" s="104">
        <v>18529</v>
      </c>
      <c r="K41" s="104">
        <v>18839</v>
      </c>
      <c r="L41" s="104">
        <v>19434</v>
      </c>
      <c r="M41" s="105">
        <v>19459</v>
      </c>
    </row>
    <row r="42" spans="2:13" ht="27.75" customHeight="1" x14ac:dyDescent="0.2">
      <c r="B42" s="1280"/>
      <c r="C42" s="1281"/>
      <c r="D42" s="106"/>
      <c r="E42" s="1284" t="s">
        <v>32</v>
      </c>
      <c r="F42" s="1284"/>
      <c r="G42" s="1284"/>
      <c r="H42" s="1285"/>
      <c r="I42" s="107">
        <v>442</v>
      </c>
      <c r="J42" s="108">
        <v>107</v>
      </c>
      <c r="K42" s="108">
        <v>225</v>
      </c>
      <c r="L42" s="108">
        <v>34</v>
      </c>
      <c r="M42" s="109">
        <v>265</v>
      </c>
    </row>
    <row r="43" spans="2:13" ht="27.75" customHeight="1" x14ac:dyDescent="0.2">
      <c r="B43" s="1280"/>
      <c r="C43" s="1281"/>
      <c r="D43" s="106"/>
      <c r="E43" s="1284" t="s">
        <v>33</v>
      </c>
      <c r="F43" s="1284"/>
      <c r="G43" s="1284"/>
      <c r="H43" s="1285"/>
      <c r="I43" s="107">
        <v>14159</v>
      </c>
      <c r="J43" s="108">
        <v>13517</v>
      </c>
      <c r="K43" s="108">
        <v>13314</v>
      </c>
      <c r="L43" s="108">
        <v>10766</v>
      </c>
      <c r="M43" s="109">
        <v>8412</v>
      </c>
    </row>
    <row r="44" spans="2:13" ht="27.75" customHeight="1" x14ac:dyDescent="0.2">
      <c r="B44" s="1280"/>
      <c r="C44" s="1281"/>
      <c r="D44" s="106"/>
      <c r="E44" s="1284" t="s">
        <v>34</v>
      </c>
      <c r="F44" s="1284"/>
      <c r="G44" s="1284"/>
      <c r="H44" s="1285"/>
      <c r="I44" s="107">
        <v>274</v>
      </c>
      <c r="J44" s="108">
        <v>206</v>
      </c>
      <c r="K44" s="108">
        <v>137</v>
      </c>
      <c r="L44" s="108">
        <v>70</v>
      </c>
      <c r="M44" s="109">
        <v>3</v>
      </c>
    </row>
    <row r="45" spans="2:13" ht="27.75" customHeight="1" x14ac:dyDescent="0.2">
      <c r="B45" s="1280"/>
      <c r="C45" s="1281"/>
      <c r="D45" s="106"/>
      <c r="E45" s="1284" t="s">
        <v>35</v>
      </c>
      <c r="F45" s="1284"/>
      <c r="G45" s="1284"/>
      <c r="H45" s="1285"/>
      <c r="I45" s="107">
        <v>6360</v>
      </c>
      <c r="J45" s="108">
        <v>6191</v>
      </c>
      <c r="K45" s="108">
        <v>6069</v>
      </c>
      <c r="L45" s="108">
        <v>6044</v>
      </c>
      <c r="M45" s="109">
        <v>6267</v>
      </c>
    </row>
    <row r="46" spans="2:13" ht="27.75" customHeight="1" x14ac:dyDescent="0.2">
      <c r="B46" s="1280"/>
      <c r="C46" s="1281"/>
      <c r="D46" s="110"/>
      <c r="E46" s="1284" t="s">
        <v>36</v>
      </c>
      <c r="F46" s="1284"/>
      <c r="G46" s="1284"/>
      <c r="H46" s="1285"/>
      <c r="I46" s="107" t="s">
        <v>528</v>
      </c>
      <c r="J46" s="108">
        <v>69</v>
      </c>
      <c r="K46" s="108" t="s">
        <v>528</v>
      </c>
      <c r="L46" s="108" t="s">
        <v>528</v>
      </c>
      <c r="M46" s="109" t="s">
        <v>528</v>
      </c>
    </row>
    <row r="47" spans="2:13" ht="27.75" customHeight="1" x14ac:dyDescent="0.2">
      <c r="B47" s="1280"/>
      <c r="C47" s="1281"/>
      <c r="D47" s="111"/>
      <c r="E47" s="1294" t="s">
        <v>37</v>
      </c>
      <c r="F47" s="1295"/>
      <c r="G47" s="1295"/>
      <c r="H47" s="1296"/>
      <c r="I47" s="107" t="s">
        <v>528</v>
      </c>
      <c r="J47" s="108" t="s">
        <v>528</v>
      </c>
      <c r="K47" s="108" t="s">
        <v>528</v>
      </c>
      <c r="L47" s="108" t="s">
        <v>528</v>
      </c>
      <c r="M47" s="109" t="s">
        <v>528</v>
      </c>
    </row>
    <row r="48" spans="2:13" ht="27.75" customHeight="1" x14ac:dyDescent="0.2">
      <c r="B48" s="1280"/>
      <c r="C48" s="1281"/>
      <c r="D48" s="106"/>
      <c r="E48" s="1284" t="s">
        <v>38</v>
      </c>
      <c r="F48" s="1284"/>
      <c r="G48" s="1284"/>
      <c r="H48" s="1285"/>
      <c r="I48" s="107" t="s">
        <v>528</v>
      </c>
      <c r="J48" s="108" t="s">
        <v>528</v>
      </c>
      <c r="K48" s="108" t="s">
        <v>528</v>
      </c>
      <c r="L48" s="108" t="s">
        <v>528</v>
      </c>
      <c r="M48" s="109" t="s">
        <v>528</v>
      </c>
    </row>
    <row r="49" spans="2:13" ht="27.75" customHeight="1" x14ac:dyDescent="0.2">
      <c r="B49" s="1282"/>
      <c r="C49" s="1283"/>
      <c r="D49" s="106"/>
      <c r="E49" s="1284" t="s">
        <v>39</v>
      </c>
      <c r="F49" s="1284"/>
      <c r="G49" s="1284"/>
      <c r="H49" s="1285"/>
      <c r="I49" s="107" t="s">
        <v>528</v>
      </c>
      <c r="J49" s="108" t="s">
        <v>528</v>
      </c>
      <c r="K49" s="108" t="s">
        <v>528</v>
      </c>
      <c r="L49" s="108" t="s">
        <v>528</v>
      </c>
      <c r="M49" s="109" t="s">
        <v>528</v>
      </c>
    </row>
    <row r="50" spans="2:13" ht="27.75" customHeight="1" x14ac:dyDescent="0.2">
      <c r="B50" s="1278" t="s">
        <v>40</v>
      </c>
      <c r="C50" s="1279"/>
      <c r="D50" s="112"/>
      <c r="E50" s="1284" t="s">
        <v>41</v>
      </c>
      <c r="F50" s="1284"/>
      <c r="G50" s="1284"/>
      <c r="H50" s="1285"/>
      <c r="I50" s="107">
        <v>28686</v>
      </c>
      <c r="J50" s="108">
        <v>28523</v>
      </c>
      <c r="K50" s="108">
        <v>27807</v>
      </c>
      <c r="L50" s="108">
        <v>27798</v>
      </c>
      <c r="M50" s="109">
        <v>25847</v>
      </c>
    </row>
    <row r="51" spans="2:13" ht="27.75" customHeight="1" x14ac:dyDescent="0.2">
      <c r="B51" s="1280"/>
      <c r="C51" s="1281"/>
      <c r="D51" s="106"/>
      <c r="E51" s="1284" t="s">
        <v>42</v>
      </c>
      <c r="F51" s="1284"/>
      <c r="G51" s="1284"/>
      <c r="H51" s="1285"/>
      <c r="I51" s="107">
        <v>14860</v>
      </c>
      <c r="J51" s="108">
        <v>14476</v>
      </c>
      <c r="K51" s="108">
        <v>15078</v>
      </c>
      <c r="L51" s="108">
        <v>13852</v>
      </c>
      <c r="M51" s="109">
        <v>13093</v>
      </c>
    </row>
    <row r="52" spans="2:13" ht="27.75" customHeight="1" x14ac:dyDescent="0.2">
      <c r="B52" s="1282"/>
      <c r="C52" s="1283"/>
      <c r="D52" s="106"/>
      <c r="E52" s="1284" t="s">
        <v>43</v>
      </c>
      <c r="F52" s="1284"/>
      <c r="G52" s="1284"/>
      <c r="H52" s="1285"/>
      <c r="I52" s="107">
        <v>26994</v>
      </c>
      <c r="J52" s="108">
        <v>24664</v>
      </c>
      <c r="K52" s="108">
        <v>23640</v>
      </c>
      <c r="L52" s="108">
        <v>21850</v>
      </c>
      <c r="M52" s="109">
        <v>21113</v>
      </c>
    </row>
    <row r="53" spans="2:13" ht="27.75" customHeight="1" thickBot="1" x14ac:dyDescent="0.25">
      <c r="B53" s="1286" t="s">
        <v>44</v>
      </c>
      <c r="C53" s="1287"/>
      <c r="D53" s="113"/>
      <c r="E53" s="1288" t="s">
        <v>45</v>
      </c>
      <c r="F53" s="1288"/>
      <c r="G53" s="1288"/>
      <c r="H53" s="1289"/>
      <c r="I53" s="114">
        <v>-30967</v>
      </c>
      <c r="J53" s="115">
        <v>-29045</v>
      </c>
      <c r="K53" s="115">
        <v>-27939</v>
      </c>
      <c r="L53" s="115">
        <v>-27151</v>
      </c>
      <c r="M53" s="116">
        <v>-25647</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3cDFYAE31aUo8rVF5axaZ59oceCXaYTZwVE+u8J8L41BO9LmegwIW3XThySjeKZYFFMH+36aBUrXP3cv7kHwhQ==" saltValue="awtb/fVxrRy7nigh1YTs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33203125" style="1" customWidth="1"/>
    <col min="2" max="2" width="16.44140625" style="1" customWidth="1"/>
    <col min="3" max="5" width="26.33203125" style="1" customWidth="1"/>
    <col min="6" max="8" width="24.3320312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571</v>
      </c>
      <c r="G54" s="125" t="s">
        <v>572</v>
      </c>
      <c r="H54" s="126" t="s">
        <v>573</v>
      </c>
    </row>
    <row r="55" spans="2:8" ht="52.5" customHeight="1" x14ac:dyDescent="0.2">
      <c r="B55" s="127"/>
      <c r="C55" s="1305" t="s">
        <v>48</v>
      </c>
      <c r="D55" s="1305"/>
      <c r="E55" s="1306"/>
      <c r="F55" s="128">
        <v>5731</v>
      </c>
      <c r="G55" s="128">
        <v>5868</v>
      </c>
      <c r="H55" s="129">
        <v>7837</v>
      </c>
    </row>
    <row r="56" spans="2:8" ht="52.5" customHeight="1" x14ac:dyDescent="0.2">
      <c r="B56" s="130"/>
      <c r="C56" s="1307" t="s">
        <v>49</v>
      </c>
      <c r="D56" s="1307"/>
      <c r="E56" s="1308"/>
      <c r="F56" s="131" t="s">
        <v>528</v>
      </c>
      <c r="G56" s="131" t="s">
        <v>528</v>
      </c>
      <c r="H56" s="132" t="s">
        <v>528</v>
      </c>
    </row>
    <row r="57" spans="2:8" ht="53.25" customHeight="1" x14ac:dyDescent="0.2">
      <c r="B57" s="130"/>
      <c r="C57" s="1309" t="s">
        <v>50</v>
      </c>
      <c r="D57" s="1309"/>
      <c r="E57" s="1310"/>
      <c r="F57" s="133">
        <v>18652</v>
      </c>
      <c r="G57" s="133">
        <v>18450</v>
      </c>
      <c r="H57" s="134">
        <v>14531</v>
      </c>
    </row>
    <row r="58" spans="2:8" ht="45.75" customHeight="1" x14ac:dyDescent="0.2">
      <c r="B58" s="135"/>
      <c r="C58" s="1297" t="s">
        <v>596</v>
      </c>
      <c r="D58" s="1298"/>
      <c r="E58" s="1299"/>
      <c r="F58" s="136">
        <v>5932</v>
      </c>
      <c r="G58" s="136">
        <v>5949</v>
      </c>
      <c r="H58" s="137">
        <v>5021</v>
      </c>
    </row>
    <row r="59" spans="2:8" ht="45.75" customHeight="1" x14ac:dyDescent="0.2">
      <c r="B59" s="135"/>
      <c r="C59" s="1297" t="s">
        <v>597</v>
      </c>
      <c r="D59" s="1298"/>
      <c r="E59" s="1299"/>
      <c r="F59" s="136">
        <v>2502</v>
      </c>
      <c r="G59" s="136">
        <v>2709</v>
      </c>
      <c r="H59" s="137">
        <v>3917</v>
      </c>
    </row>
    <row r="60" spans="2:8" ht="45.75" customHeight="1" x14ac:dyDescent="0.2">
      <c r="B60" s="135"/>
      <c r="C60" s="1297" t="s">
        <v>598</v>
      </c>
      <c r="D60" s="1298"/>
      <c r="E60" s="1299"/>
      <c r="F60" s="136">
        <v>2027</v>
      </c>
      <c r="G60" s="136">
        <v>2032</v>
      </c>
      <c r="H60" s="137">
        <v>3039</v>
      </c>
    </row>
    <row r="61" spans="2:8" ht="45.75" customHeight="1" x14ac:dyDescent="0.2">
      <c r="B61" s="135"/>
      <c r="C61" s="1297" t="s">
        <v>599</v>
      </c>
      <c r="D61" s="1298"/>
      <c r="E61" s="1299"/>
      <c r="F61" s="136">
        <v>0</v>
      </c>
      <c r="G61" s="136">
        <v>0</v>
      </c>
      <c r="H61" s="137">
        <v>2007</v>
      </c>
    </row>
    <row r="62" spans="2:8" ht="45.75" customHeight="1" thickBot="1" x14ac:dyDescent="0.25">
      <c r="B62" s="138"/>
      <c r="C62" s="1300" t="s">
        <v>600</v>
      </c>
      <c r="D62" s="1301"/>
      <c r="E62" s="1302"/>
      <c r="F62" s="139">
        <v>266</v>
      </c>
      <c r="G62" s="139">
        <v>266</v>
      </c>
      <c r="H62" s="140">
        <v>266</v>
      </c>
    </row>
    <row r="63" spans="2:8" ht="52.5" customHeight="1" thickBot="1" x14ac:dyDescent="0.25">
      <c r="B63" s="141"/>
      <c r="C63" s="1303" t="s">
        <v>51</v>
      </c>
      <c r="D63" s="1303"/>
      <c r="E63" s="1304"/>
      <c r="F63" s="142">
        <v>24383</v>
      </c>
      <c r="G63" s="142">
        <v>24319</v>
      </c>
      <c r="H63" s="143">
        <v>22368</v>
      </c>
    </row>
    <row r="64" spans="2:8" ht="15" customHeight="1" x14ac:dyDescent="0.2"/>
  </sheetData>
  <sheetProtection algorithmName="SHA-512" hashValue="G92X8XXjI18uw15qkZfW5KYiOSdlWyoOYoH8TSvyA22VE2keqTgmU2eMoSJZOOqK9fYwD0BhV5UnH2zjOEdGjw==" saltValue="gPu3KmPvD4u4jOb7BjOu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2" t="s">
        <v>615</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2" x14ac:dyDescent="0.2">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2" x14ac:dyDescent="0.2">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2" x14ac:dyDescent="0.2">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2" x14ac:dyDescent="0.2">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604</v>
      </c>
    </row>
    <row r="50" spans="1:109" ht="13.2" x14ac:dyDescent="0.2">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569</v>
      </c>
      <c r="BQ50" s="1325"/>
      <c r="BR50" s="1325"/>
      <c r="BS50" s="1325"/>
      <c r="BT50" s="1325"/>
      <c r="BU50" s="1325"/>
      <c r="BV50" s="1325"/>
      <c r="BW50" s="1325"/>
      <c r="BX50" s="1325" t="s">
        <v>570</v>
      </c>
      <c r="BY50" s="1325"/>
      <c r="BZ50" s="1325"/>
      <c r="CA50" s="1325"/>
      <c r="CB50" s="1325"/>
      <c r="CC50" s="1325"/>
      <c r="CD50" s="1325"/>
      <c r="CE50" s="1325"/>
      <c r="CF50" s="1325" t="s">
        <v>571</v>
      </c>
      <c r="CG50" s="1325"/>
      <c r="CH50" s="1325"/>
      <c r="CI50" s="1325"/>
      <c r="CJ50" s="1325"/>
      <c r="CK50" s="1325"/>
      <c r="CL50" s="1325"/>
      <c r="CM50" s="1325"/>
      <c r="CN50" s="1325" t="s">
        <v>572</v>
      </c>
      <c r="CO50" s="1325"/>
      <c r="CP50" s="1325"/>
      <c r="CQ50" s="1325"/>
      <c r="CR50" s="1325"/>
      <c r="CS50" s="1325"/>
      <c r="CT50" s="1325"/>
      <c r="CU50" s="1325"/>
      <c r="CV50" s="1325" t="s">
        <v>573</v>
      </c>
      <c r="CW50" s="1325"/>
      <c r="CX50" s="1325"/>
      <c r="CY50" s="1325"/>
      <c r="CZ50" s="1325"/>
      <c r="DA50" s="1325"/>
      <c r="DB50" s="1325"/>
      <c r="DC50" s="1325"/>
    </row>
    <row r="51" spans="1:109" ht="13.5" customHeight="1" x14ac:dyDescent="0.2">
      <c r="B51" s="397"/>
      <c r="G51" s="1326"/>
      <c r="H51" s="1326"/>
      <c r="I51" s="1329"/>
      <c r="J51" s="1329"/>
      <c r="K51" s="1327"/>
      <c r="L51" s="1327"/>
      <c r="M51" s="1327"/>
      <c r="N51" s="1327"/>
      <c r="AM51" s="406"/>
      <c r="AN51" s="1328" t="s">
        <v>605</v>
      </c>
      <c r="AO51" s="1328"/>
      <c r="AP51" s="1328"/>
      <c r="AQ51" s="1328"/>
      <c r="AR51" s="1328"/>
      <c r="AS51" s="1328"/>
      <c r="AT51" s="1328"/>
      <c r="AU51" s="1328"/>
      <c r="AV51" s="1328"/>
      <c r="AW51" s="1328"/>
      <c r="AX51" s="1328"/>
      <c r="AY51" s="1328"/>
      <c r="AZ51" s="1328"/>
      <c r="BA51" s="1328"/>
      <c r="BB51" s="1328" t="s">
        <v>606</v>
      </c>
      <c r="BC51" s="1328"/>
      <c r="BD51" s="1328"/>
      <c r="BE51" s="1328"/>
      <c r="BF51" s="1328"/>
      <c r="BG51" s="1328"/>
      <c r="BH51" s="1328"/>
      <c r="BI51" s="1328"/>
      <c r="BJ51" s="1328"/>
      <c r="BK51" s="1328"/>
      <c r="BL51" s="1328"/>
      <c r="BM51" s="1328"/>
      <c r="BN51" s="1328"/>
      <c r="BO51" s="1328"/>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2" x14ac:dyDescent="0.2">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607</v>
      </c>
      <c r="BC53" s="1328"/>
      <c r="BD53" s="1328"/>
      <c r="BE53" s="1328"/>
      <c r="BF53" s="1328"/>
      <c r="BG53" s="1328"/>
      <c r="BH53" s="1328"/>
      <c r="BI53" s="1328"/>
      <c r="BJ53" s="1328"/>
      <c r="BK53" s="1328"/>
      <c r="BL53" s="1328"/>
      <c r="BM53" s="1328"/>
      <c r="BN53" s="1328"/>
      <c r="BO53" s="1328"/>
      <c r="BP53" s="1311">
        <v>61.8</v>
      </c>
      <c r="BQ53" s="1311"/>
      <c r="BR53" s="1311"/>
      <c r="BS53" s="1311"/>
      <c r="BT53" s="1311"/>
      <c r="BU53" s="1311"/>
      <c r="BV53" s="1311"/>
      <c r="BW53" s="1311"/>
      <c r="BX53" s="1311">
        <v>63.4</v>
      </c>
      <c r="BY53" s="1311"/>
      <c r="BZ53" s="1311"/>
      <c r="CA53" s="1311"/>
      <c r="CB53" s="1311"/>
      <c r="CC53" s="1311"/>
      <c r="CD53" s="1311"/>
      <c r="CE53" s="1311"/>
      <c r="CF53" s="1311">
        <v>64.3</v>
      </c>
      <c r="CG53" s="1311"/>
      <c r="CH53" s="1311"/>
      <c r="CI53" s="1311"/>
      <c r="CJ53" s="1311"/>
      <c r="CK53" s="1311"/>
      <c r="CL53" s="1311"/>
      <c r="CM53" s="1311"/>
      <c r="CN53" s="1311">
        <v>65.2</v>
      </c>
      <c r="CO53" s="1311"/>
      <c r="CP53" s="1311"/>
      <c r="CQ53" s="1311"/>
      <c r="CR53" s="1311"/>
      <c r="CS53" s="1311"/>
      <c r="CT53" s="1311"/>
      <c r="CU53" s="1311"/>
      <c r="CV53" s="1311">
        <v>66.099999999999994</v>
      </c>
      <c r="CW53" s="1311"/>
      <c r="CX53" s="1311"/>
      <c r="CY53" s="1311"/>
      <c r="CZ53" s="1311"/>
      <c r="DA53" s="1311"/>
      <c r="DB53" s="1311"/>
      <c r="DC53" s="1311"/>
    </row>
    <row r="54" spans="1:109" ht="13.2" x14ac:dyDescent="0.2">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5"/>
      <c r="B55" s="397"/>
      <c r="G55" s="1321"/>
      <c r="H55" s="1321"/>
      <c r="I55" s="1321"/>
      <c r="J55" s="1321"/>
      <c r="K55" s="1327"/>
      <c r="L55" s="1327"/>
      <c r="M55" s="1327"/>
      <c r="N55" s="1327"/>
      <c r="AN55" s="1325" t="s">
        <v>609</v>
      </c>
      <c r="AO55" s="1325"/>
      <c r="AP55" s="1325"/>
      <c r="AQ55" s="1325"/>
      <c r="AR55" s="1325"/>
      <c r="AS55" s="1325"/>
      <c r="AT55" s="1325"/>
      <c r="AU55" s="1325"/>
      <c r="AV55" s="1325"/>
      <c r="AW55" s="1325"/>
      <c r="AX55" s="1325"/>
      <c r="AY55" s="1325"/>
      <c r="AZ55" s="1325"/>
      <c r="BA55" s="1325"/>
      <c r="BB55" s="1328" t="s">
        <v>606</v>
      </c>
      <c r="BC55" s="1328"/>
      <c r="BD55" s="1328"/>
      <c r="BE55" s="1328"/>
      <c r="BF55" s="1328"/>
      <c r="BG55" s="1328"/>
      <c r="BH55" s="1328"/>
      <c r="BI55" s="1328"/>
      <c r="BJ55" s="1328"/>
      <c r="BK55" s="1328"/>
      <c r="BL55" s="1328"/>
      <c r="BM55" s="1328"/>
      <c r="BN55" s="1328"/>
      <c r="BO55" s="1328"/>
      <c r="BP55" s="1311">
        <v>24.1</v>
      </c>
      <c r="BQ55" s="1311"/>
      <c r="BR55" s="1311"/>
      <c r="BS55" s="1311"/>
      <c r="BT55" s="1311"/>
      <c r="BU55" s="1311"/>
      <c r="BV55" s="1311"/>
      <c r="BW55" s="1311"/>
      <c r="BX55" s="1311">
        <v>20.100000000000001</v>
      </c>
      <c r="BY55" s="1311"/>
      <c r="BZ55" s="1311"/>
      <c r="CA55" s="1311"/>
      <c r="CB55" s="1311"/>
      <c r="CC55" s="1311"/>
      <c r="CD55" s="1311"/>
      <c r="CE55" s="1311"/>
      <c r="CF55" s="1311">
        <v>16</v>
      </c>
      <c r="CG55" s="1311"/>
      <c r="CH55" s="1311"/>
      <c r="CI55" s="1311"/>
      <c r="CJ55" s="1311"/>
      <c r="CK55" s="1311"/>
      <c r="CL55" s="1311"/>
      <c r="CM55" s="1311"/>
      <c r="CN55" s="1311">
        <v>18.399999999999999</v>
      </c>
      <c r="CO55" s="1311"/>
      <c r="CP55" s="1311"/>
      <c r="CQ55" s="1311"/>
      <c r="CR55" s="1311"/>
      <c r="CS55" s="1311"/>
      <c r="CT55" s="1311"/>
      <c r="CU55" s="1311"/>
      <c r="CV55" s="1311">
        <v>13.5</v>
      </c>
      <c r="CW55" s="1311"/>
      <c r="CX55" s="1311"/>
      <c r="CY55" s="1311"/>
      <c r="CZ55" s="1311"/>
      <c r="DA55" s="1311"/>
      <c r="DB55" s="1311"/>
      <c r="DC55" s="1311"/>
    </row>
    <row r="56" spans="1:109" ht="13.2" x14ac:dyDescent="0.2">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2" x14ac:dyDescent="0.2">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610</v>
      </c>
      <c r="BC57" s="1328"/>
      <c r="BD57" s="1328"/>
      <c r="BE57" s="1328"/>
      <c r="BF57" s="1328"/>
      <c r="BG57" s="1328"/>
      <c r="BH57" s="1328"/>
      <c r="BI57" s="1328"/>
      <c r="BJ57" s="1328"/>
      <c r="BK57" s="1328"/>
      <c r="BL57" s="1328"/>
      <c r="BM57" s="1328"/>
      <c r="BN57" s="1328"/>
      <c r="BO57" s="1328"/>
      <c r="BP57" s="1311">
        <v>57.1</v>
      </c>
      <c r="BQ57" s="1311"/>
      <c r="BR57" s="1311"/>
      <c r="BS57" s="1311"/>
      <c r="BT57" s="1311"/>
      <c r="BU57" s="1311"/>
      <c r="BV57" s="1311"/>
      <c r="BW57" s="1311"/>
      <c r="BX57" s="1311">
        <v>57.7</v>
      </c>
      <c r="BY57" s="1311"/>
      <c r="BZ57" s="1311"/>
      <c r="CA57" s="1311"/>
      <c r="CB57" s="1311"/>
      <c r="CC57" s="1311"/>
      <c r="CD57" s="1311"/>
      <c r="CE57" s="1311"/>
      <c r="CF57" s="1311">
        <v>58.8</v>
      </c>
      <c r="CG57" s="1311"/>
      <c r="CH57" s="1311"/>
      <c r="CI57" s="1311"/>
      <c r="CJ57" s="1311"/>
      <c r="CK57" s="1311"/>
      <c r="CL57" s="1311"/>
      <c r="CM57" s="1311"/>
      <c r="CN57" s="1311">
        <v>59.8</v>
      </c>
      <c r="CO57" s="1311"/>
      <c r="CP57" s="1311"/>
      <c r="CQ57" s="1311"/>
      <c r="CR57" s="1311"/>
      <c r="CS57" s="1311"/>
      <c r="CT57" s="1311"/>
      <c r="CU57" s="1311"/>
      <c r="CV57" s="1311">
        <v>58.7</v>
      </c>
      <c r="CW57" s="1311"/>
      <c r="CX57" s="1311"/>
      <c r="CY57" s="1311"/>
      <c r="CZ57" s="1311"/>
      <c r="DA57" s="1311"/>
      <c r="DB57" s="1311"/>
      <c r="DC57" s="1311"/>
      <c r="DD57" s="410"/>
      <c r="DE57" s="409"/>
    </row>
    <row r="58" spans="1:109" s="405" customFormat="1" ht="13.2" x14ac:dyDescent="0.2">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611</v>
      </c>
    </row>
    <row r="64" spans="1:109" ht="13.2" x14ac:dyDescent="0.2">
      <c r="B64" s="397"/>
      <c r="G64" s="404"/>
      <c r="I64" s="417"/>
      <c r="J64" s="417"/>
      <c r="K64" s="417"/>
      <c r="L64" s="417"/>
      <c r="M64" s="417"/>
      <c r="N64" s="418"/>
      <c r="AM64" s="404"/>
      <c r="AN64" s="404" t="s">
        <v>603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2" t="s">
        <v>616</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2" x14ac:dyDescent="0.2">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2" x14ac:dyDescent="0.2">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2" x14ac:dyDescent="0.2">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2" x14ac:dyDescent="0.2">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604</v>
      </c>
    </row>
    <row r="72" spans="2:107" ht="13.2" x14ac:dyDescent="0.2">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569</v>
      </c>
      <c r="BQ72" s="1325"/>
      <c r="BR72" s="1325"/>
      <c r="BS72" s="1325"/>
      <c r="BT72" s="1325"/>
      <c r="BU72" s="1325"/>
      <c r="BV72" s="1325"/>
      <c r="BW72" s="1325"/>
      <c r="BX72" s="1325" t="s">
        <v>570</v>
      </c>
      <c r="BY72" s="1325"/>
      <c r="BZ72" s="1325"/>
      <c r="CA72" s="1325"/>
      <c r="CB72" s="1325"/>
      <c r="CC72" s="1325"/>
      <c r="CD72" s="1325"/>
      <c r="CE72" s="1325"/>
      <c r="CF72" s="1325" t="s">
        <v>571</v>
      </c>
      <c r="CG72" s="1325"/>
      <c r="CH72" s="1325"/>
      <c r="CI72" s="1325"/>
      <c r="CJ72" s="1325"/>
      <c r="CK72" s="1325"/>
      <c r="CL72" s="1325"/>
      <c r="CM72" s="1325"/>
      <c r="CN72" s="1325" t="s">
        <v>572</v>
      </c>
      <c r="CO72" s="1325"/>
      <c r="CP72" s="1325"/>
      <c r="CQ72" s="1325"/>
      <c r="CR72" s="1325"/>
      <c r="CS72" s="1325"/>
      <c r="CT72" s="1325"/>
      <c r="CU72" s="1325"/>
      <c r="CV72" s="1325" t="s">
        <v>573</v>
      </c>
      <c r="CW72" s="1325"/>
      <c r="CX72" s="1325"/>
      <c r="CY72" s="1325"/>
      <c r="CZ72" s="1325"/>
      <c r="DA72" s="1325"/>
      <c r="DB72" s="1325"/>
      <c r="DC72" s="1325"/>
    </row>
    <row r="73" spans="2:107" ht="13.2" x14ac:dyDescent="0.2">
      <c r="B73" s="397"/>
      <c r="G73" s="1326"/>
      <c r="H73" s="1326"/>
      <c r="I73" s="1326"/>
      <c r="J73" s="1326"/>
      <c r="K73" s="1331"/>
      <c r="L73" s="1331"/>
      <c r="M73" s="1331"/>
      <c r="N73" s="1331"/>
      <c r="AM73" s="406"/>
      <c r="AN73" s="1328" t="s">
        <v>605</v>
      </c>
      <c r="AO73" s="1328"/>
      <c r="AP73" s="1328"/>
      <c r="AQ73" s="1328"/>
      <c r="AR73" s="1328"/>
      <c r="AS73" s="1328"/>
      <c r="AT73" s="1328"/>
      <c r="AU73" s="1328"/>
      <c r="AV73" s="1328"/>
      <c r="AW73" s="1328"/>
      <c r="AX73" s="1328"/>
      <c r="AY73" s="1328"/>
      <c r="AZ73" s="1328"/>
      <c r="BA73" s="1328"/>
      <c r="BB73" s="1328" t="s">
        <v>612</v>
      </c>
      <c r="BC73" s="1328"/>
      <c r="BD73" s="1328"/>
      <c r="BE73" s="1328"/>
      <c r="BF73" s="1328"/>
      <c r="BG73" s="1328"/>
      <c r="BH73" s="1328"/>
      <c r="BI73" s="1328"/>
      <c r="BJ73" s="1328"/>
      <c r="BK73" s="1328"/>
      <c r="BL73" s="1328"/>
      <c r="BM73" s="1328"/>
      <c r="BN73" s="1328"/>
      <c r="BO73" s="1328"/>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2" x14ac:dyDescent="0.2">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613</v>
      </c>
      <c r="BC75" s="1328"/>
      <c r="BD75" s="1328"/>
      <c r="BE75" s="1328"/>
      <c r="BF75" s="1328"/>
      <c r="BG75" s="1328"/>
      <c r="BH75" s="1328"/>
      <c r="BI75" s="1328"/>
      <c r="BJ75" s="1328"/>
      <c r="BK75" s="1328"/>
      <c r="BL75" s="1328"/>
      <c r="BM75" s="1328"/>
      <c r="BN75" s="1328"/>
      <c r="BO75" s="1328"/>
      <c r="BP75" s="1311">
        <v>1.1000000000000001</v>
      </c>
      <c r="BQ75" s="1311"/>
      <c r="BR75" s="1311"/>
      <c r="BS75" s="1311"/>
      <c r="BT75" s="1311"/>
      <c r="BU75" s="1311"/>
      <c r="BV75" s="1311"/>
      <c r="BW75" s="1311"/>
      <c r="BX75" s="1311">
        <v>1</v>
      </c>
      <c r="BY75" s="1311"/>
      <c r="BZ75" s="1311"/>
      <c r="CA75" s="1311"/>
      <c r="CB75" s="1311"/>
      <c r="CC75" s="1311"/>
      <c r="CD75" s="1311"/>
      <c r="CE75" s="1311"/>
      <c r="CF75" s="1311">
        <v>0.5</v>
      </c>
      <c r="CG75" s="1311"/>
      <c r="CH75" s="1311"/>
      <c r="CI75" s="1311"/>
      <c r="CJ75" s="1311"/>
      <c r="CK75" s="1311"/>
      <c r="CL75" s="1311"/>
      <c r="CM75" s="1311"/>
      <c r="CN75" s="1311">
        <v>0.3</v>
      </c>
      <c r="CO75" s="1311"/>
      <c r="CP75" s="1311"/>
      <c r="CQ75" s="1311"/>
      <c r="CR75" s="1311"/>
      <c r="CS75" s="1311"/>
      <c r="CT75" s="1311"/>
      <c r="CU75" s="1311"/>
      <c r="CV75" s="1311">
        <v>0.2</v>
      </c>
      <c r="CW75" s="1311"/>
      <c r="CX75" s="1311"/>
      <c r="CY75" s="1311"/>
      <c r="CZ75" s="1311"/>
      <c r="DA75" s="1311"/>
      <c r="DB75" s="1311"/>
      <c r="DC75" s="1311"/>
    </row>
    <row r="76" spans="2:107" ht="13.2" x14ac:dyDescent="0.2">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7"/>
      <c r="G77" s="1321"/>
      <c r="H77" s="1321"/>
      <c r="I77" s="1321"/>
      <c r="J77" s="1321"/>
      <c r="K77" s="1331"/>
      <c r="L77" s="1331"/>
      <c r="M77" s="1331"/>
      <c r="N77" s="1331"/>
      <c r="AN77" s="1325" t="s">
        <v>608</v>
      </c>
      <c r="AO77" s="1325"/>
      <c r="AP77" s="1325"/>
      <c r="AQ77" s="1325"/>
      <c r="AR77" s="1325"/>
      <c r="AS77" s="1325"/>
      <c r="AT77" s="1325"/>
      <c r="AU77" s="1325"/>
      <c r="AV77" s="1325"/>
      <c r="AW77" s="1325"/>
      <c r="AX77" s="1325"/>
      <c r="AY77" s="1325"/>
      <c r="AZ77" s="1325"/>
      <c r="BA77" s="1325"/>
      <c r="BB77" s="1328" t="s">
        <v>612</v>
      </c>
      <c r="BC77" s="1328"/>
      <c r="BD77" s="1328"/>
      <c r="BE77" s="1328"/>
      <c r="BF77" s="1328"/>
      <c r="BG77" s="1328"/>
      <c r="BH77" s="1328"/>
      <c r="BI77" s="1328"/>
      <c r="BJ77" s="1328"/>
      <c r="BK77" s="1328"/>
      <c r="BL77" s="1328"/>
      <c r="BM77" s="1328"/>
      <c r="BN77" s="1328"/>
      <c r="BO77" s="1328"/>
      <c r="BP77" s="1311">
        <v>24.1</v>
      </c>
      <c r="BQ77" s="1311"/>
      <c r="BR77" s="1311"/>
      <c r="BS77" s="1311"/>
      <c r="BT77" s="1311"/>
      <c r="BU77" s="1311"/>
      <c r="BV77" s="1311"/>
      <c r="BW77" s="1311"/>
      <c r="BX77" s="1311">
        <v>20.100000000000001</v>
      </c>
      <c r="BY77" s="1311"/>
      <c r="BZ77" s="1311"/>
      <c r="CA77" s="1311"/>
      <c r="CB77" s="1311"/>
      <c r="CC77" s="1311"/>
      <c r="CD77" s="1311"/>
      <c r="CE77" s="1311"/>
      <c r="CF77" s="1311">
        <v>16</v>
      </c>
      <c r="CG77" s="1311"/>
      <c r="CH77" s="1311"/>
      <c r="CI77" s="1311"/>
      <c r="CJ77" s="1311"/>
      <c r="CK77" s="1311"/>
      <c r="CL77" s="1311"/>
      <c r="CM77" s="1311"/>
      <c r="CN77" s="1311">
        <v>18.399999999999999</v>
      </c>
      <c r="CO77" s="1311"/>
      <c r="CP77" s="1311"/>
      <c r="CQ77" s="1311"/>
      <c r="CR77" s="1311"/>
      <c r="CS77" s="1311"/>
      <c r="CT77" s="1311"/>
      <c r="CU77" s="1311"/>
      <c r="CV77" s="1311">
        <v>13.5</v>
      </c>
      <c r="CW77" s="1311"/>
      <c r="CX77" s="1311"/>
      <c r="CY77" s="1311"/>
      <c r="CZ77" s="1311"/>
      <c r="DA77" s="1311"/>
      <c r="DB77" s="1311"/>
      <c r="DC77" s="1311"/>
    </row>
    <row r="78" spans="2:107" ht="13.2" x14ac:dyDescent="0.2">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614</v>
      </c>
      <c r="BC79" s="1328"/>
      <c r="BD79" s="1328"/>
      <c r="BE79" s="1328"/>
      <c r="BF79" s="1328"/>
      <c r="BG79" s="1328"/>
      <c r="BH79" s="1328"/>
      <c r="BI79" s="1328"/>
      <c r="BJ79" s="1328"/>
      <c r="BK79" s="1328"/>
      <c r="BL79" s="1328"/>
      <c r="BM79" s="1328"/>
      <c r="BN79" s="1328"/>
      <c r="BO79" s="1328"/>
      <c r="BP79" s="1311">
        <v>6</v>
      </c>
      <c r="BQ79" s="1311"/>
      <c r="BR79" s="1311"/>
      <c r="BS79" s="1311"/>
      <c r="BT79" s="1311"/>
      <c r="BU79" s="1311"/>
      <c r="BV79" s="1311"/>
      <c r="BW79" s="1311"/>
      <c r="BX79" s="1311">
        <v>5.8</v>
      </c>
      <c r="BY79" s="1311"/>
      <c r="BZ79" s="1311"/>
      <c r="CA79" s="1311"/>
      <c r="CB79" s="1311"/>
      <c r="CC79" s="1311"/>
      <c r="CD79" s="1311"/>
      <c r="CE79" s="1311"/>
      <c r="CF79" s="1311">
        <v>5.3</v>
      </c>
      <c r="CG79" s="1311"/>
      <c r="CH79" s="1311"/>
      <c r="CI79" s="1311"/>
      <c r="CJ79" s="1311"/>
      <c r="CK79" s="1311"/>
      <c r="CL79" s="1311"/>
      <c r="CM79" s="1311"/>
      <c r="CN79" s="1311">
        <v>5</v>
      </c>
      <c r="CO79" s="1311"/>
      <c r="CP79" s="1311"/>
      <c r="CQ79" s="1311"/>
      <c r="CR79" s="1311"/>
      <c r="CS79" s="1311"/>
      <c r="CT79" s="1311"/>
      <c r="CU79" s="1311"/>
      <c r="CV79" s="1311">
        <v>4.3</v>
      </c>
      <c r="CW79" s="1311"/>
      <c r="CX79" s="1311"/>
      <c r="CY79" s="1311"/>
      <c r="CZ79" s="1311"/>
      <c r="DA79" s="1311"/>
      <c r="DB79" s="1311"/>
      <c r="DC79" s="1311"/>
    </row>
    <row r="80" spans="2:107" ht="13.2" x14ac:dyDescent="0.2">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mO8+rbFC8fpJlvA9wwICtqLv73L/Z5tvmEUibYqH7ytsuuFU6yfZE7zo+de4FQ+5Vr/CmL3UaC6MLpDDWQ/+rA==" saltValue="bEPKzWr8iChHiTCzhrDrJ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516</v>
      </c>
    </row>
  </sheetData>
  <sheetProtection algorithmName="SHA-512" hashValue="UJH3xgqHVccZpQHrEpsXqVvPQDYLBbKOnBmKXQxc9mBGgNWyEODLXe2nRmvGtdcDk49LFVeWuWw3Tn/FErk4Xw==" saltValue="xW2prJmg3wqhpWxfgLL10Q==" spinCount="100000" sheet="1" objects="1" scenarios="1"/>
  <dataConsolidate/>
  <phoneticPr fontId="2"/>
  <printOptions horizontalCentered="1" verticalCentered="1"/>
  <pageMargins left="0.23622047244094491" right="0.23622047244094491" top="0.74803149606299213" bottom="0.74803149606299213" header="0.31496062992125984" footer="0.31496062992125984"/>
  <pageSetup paperSize="9" scale="2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516</v>
      </c>
    </row>
  </sheetData>
  <sheetProtection algorithmName="SHA-512" hashValue="1YGTrLB8T/xReDb9sdl2hLzzqiWSNTr7X/1J5r91KlCTD39dbfj343NBOb/e3qL8qGJeGvwd8QfcYy8oAY9cEg==" saltValue="9h8UXa7+XZxRcRxvkc1j4g==" spinCount="100000" sheet="1" objects="1" scenarios="1"/>
  <dataConsolidate/>
  <phoneticPr fontId="2"/>
  <printOptions horizontalCentered="1" verticalCentered="1"/>
  <pageMargins left="0.25" right="0.25" top="0.75" bottom="0.75" header="0.3" footer="0.3"/>
  <pageSetup paperSize="9" scale="29" fitToWidth="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441406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566</v>
      </c>
      <c r="G2" s="157"/>
      <c r="H2" s="158"/>
    </row>
    <row r="3" spans="1:8" x14ac:dyDescent="0.2">
      <c r="A3" s="154" t="s">
        <v>559</v>
      </c>
      <c r="B3" s="159"/>
      <c r="C3" s="160"/>
      <c r="D3" s="161">
        <v>93694</v>
      </c>
      <c r="E3" s="162"/>
      <c r="F3" s="163">
        <v>52619</v>
      </c>
      <c r="G3" s="164"/>
      <c r="H3" s="165"/>
    </row>
    <row r="4" spans="1:8" x14ac:dyDescent="0.2">
      <c r="A4" s="166"/>
      <c r="B4" s="167"/>
      <c r="C4" s="168"/>
      <c r="D4" s="169">
        <v>49734</v>
      </c>
      <c r="E4" s="170"/>
      <c r="F4" s="171">
        <v>31149</v>
      </c>
      <c r="G4" s="172"/>
      <c r="H4" s="173"/>
    </row>
    <row r="5" spans="1:8" x14ac:dyDescent="0.2">
      <c r="A5" s="154" t="s">
        <v>561</v>
      </c>
      <c r="B5" s="159"/>
      <c r="C5" s="160"/>
      <c r="D5" s="161">
        <v>75591</v>
      </c>
      <c r="E5" s="162"/>
      <c r="F5" s="163">
        <v>51875</v>
      </c>
      <c r="G5" s="164"/>
      <c r="H5" s="165"/>
    </row>
    <row r="6" spans="1:8" x14ac:dyDescent="0.2">
      <c r="A6" s="166"/>
      <c r="B6" s="167"/>
      <c r="C6" s="168"/>
      <c r="D6" s="169">
        <v>48696</v>
      </c>
      <c r="E6" s="170"/>
      <c r="F6" s="171">
        <v>29372</v>
      </c>
      <c r="G6" s="172"/>
      <c r="H6" s="173"/>
    </row>
    <row r="7" spans="1:8" x14ac:dyDescent="0.2">
      <c r="A7" s="154" t="s">
        <v>562</v>
      </c>
      <c r="B7" s="159"/>
      <c r="C7" s="160"/>
      <c r="D7" s="161">
        <v>74741</v>
      </c>
      <c r="E7" s="162"/>
      <c r="F7" s="163">
        <v>48064</v>
      </c>
      <c r="G7" s="164"/>
      <c r="H7" s="165"/>
    </row>
    <row r="8" spans="1:8" x14ac:dyDescent="0.2">
      <c r="A8" s="166"/>
      <c r="B8" s="167"/>
      <c r="C8" s="168"/>
      <c r="D8" s="169">
        <v>49814</v>
      </c>
      <c r="E8" s="170"/>
      <c r="F8" s="171">
        <v>30373</v>
      </c>
      <c r="G8" s="172"/>
      <c r="H8" s="173"/>
    </row>
    <row r="9" spans="1:8" x14ac:dyDescent="0.2">
      <c r="A9" s="154" t="s">
        <v>563</v>
      </c>
      <c r="B9" s="159"/>
      <c r="C9" s="160"/>
      <c r="D9" s="161">
        <v>87905</v>
      </c>
      <c r="E9" s="162"/>
      <c r="F9" s="163">
        <v>56662</v>
      </c>
      <c r="G9" s="164"/>
      <c r="H9" s="165"/>
    </row>
    <row r="10" spans="1:8" x14ac:dyDescent="0.2">
      <c r="A10" s="166"/>
      <c r="B10" s="167"/>
      <c r="C10" s="168"/>
      <c r="D10" s="169">
        <v>54451</v>
      </c>
      <c r="E10" s="170"/>
      <c r="F10" s="171">
        <v>34709</v>
      </c>
      <c r="G10" s="172"/>
      <c r="H10" s="173"/>
    </row>
    <row r="11" spans="1:8" x14ac:dyDescent="0.2">
      <c r="A11" s="154" t="s">
        <v>564</v>
      </c>
      <c r="B11" s="159"/>
      <c r="C11" s="160"/>
      <c r="D11" s="161">
        <v>78849</v>
      </c>
      <c r="E11" s="162"/>
      <c r="F11" s="163">
        <v>60285</v>
      </c>
      <c r="G11" s="164"/>
      <c r="H11" s="165"/>
    </row>
    <row r="12" spans="1:8" x14ac:dyDescent="0.2">
      <c r="A12" s="166"/>
      <c r="B12" s="167"/>
      <c r="C12" s="174"/>
      <c r="D12" s="169">
        <v>54654</v>
      </c>
      <c r="E12" s="170"/>
      <c r="F12" s="171">
        <v>36445</v>
      </c>
      <c r="G12" s="172"/>
      <c r="H12" s="173"/>
    </row>
    <row r="13" spans="1:8" x14ac:dyDescent="0.2">
      <c r="A13" s="154"/>
      <c r="B13" s="159"/>
      <c r="C13" s="175"/>
      <c r="D13" s="176">
        <v>82156</v>
      </c>
      <c r="E13" s="177"/>
      <c r="F13" s="178">
        <v>53901</v>
      </c>
      <c r="G13" s="179"/>
      <c r="H13" s="165"/>
    </row>
    <row r="14" spans="1:8" x14ac:dyDescent="0.2">
      <c r="A14" s="166"/>
      <c r="B14" s="167"/>
      <c r="C14" s="168"/>
      <c r="D14" s="169">
        <v>51470</v>
      </c>
      <c r="E14" s="170"/>
      <c r="F14" s="171">
        <v>32410</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7.45</v>
      </c>
      <c r="C19" s="180">
        <f>ROUND(VALUE(SUBSTITUTE(実質収支比率等に係る経年分析!G$48,"▲","-")),2)</f>
        <v>8.4700000000000006</v>
      </c>
      <c r="D19" s="180">
        <f>ROUND(VALUE(SUBSTITUTE(実質収支比率等に係る経年分析!H$48,"▲","-")),2)</f>
        <v>8.9700000000000006</v>
      </c>
      <c r="E19" s="180">
        <f>ROUND(VALUE(SUBSTITUTE(実質収支比率等に係る経年分析!I$48,"▲","-")),2)</f>
        <v>9.85</v>
      </c>
      <c r="F19" s="180">
        <f>ROUND(VALUE(SUBSTITUTE(実質収支比率等に係る経年分析!J$48,"▲","-")),2)</f>
        <v>10.220000000000001</v>
      </c>
    </row>
    <row r="20" spans="1:11" x14ac:dyDescent="0.2">
      <c r="A20" s="180" t="s">
        <v>55</v>
      </c>
      <c r="B20" s="180">
        <f>ROUND(VALUE(SUBSTITUTE(実質収支比率等に係る経年分析!F$47,"▲","-")),2)</f>
        <v>13.89</v>
      </c>
      <c r="C20" s="180">
        <f>ROUND(VALUE(SUBSTITUTE(実質収支比率等に係る経年分析!G$47,"▲","-")),2)</f>
        <v>12.5</v>
      </c>
      <c r="D20" s="180">
        <f>ROUND(VALUE(SUBSTITUTE(実質収支比率等に係る経年分析!H$47,"▲","-")),2)</f>
        <v>13.83</v>
      </c>
      <c r="E20" s="180">
        <f>ROUND(VALUE(SUBSTITUTE(実質収支比率等に係る経年分析!I$47,"▲","-")),2)</f>
        <v>13.5</v>
      </c>
      <c r="F20" s="180">
        <f>ROUND(VALUE(SUBSTITUTE(実質収支比率等に係る経年分析!J$47,"▲","-")),2)</f>
        <v>18.12</v>
      </c>
    </row>
    <row r="21" spans="1:11" x14ac:dyDescent="0.2">
      <c r="A21" s="180" t="s">
        <v>56</v>
      </c>
      <c r="B21" s="180">
        <f>IF(ISNUMBER(VALUE(SUBSTITUTE(実質収支比率等に係る経年分析!F$49,"▲","-"))),ROUND(VALUE(SUBSTITUTE(実質収支比率等に係る経年分析!F$49,"▲","-")),2),NA())</f>
        <v>-1.1299999999999999</v>
      </c>
      <c r="C21" s="180">
        <f>IF(ISNUMBER(VALUE(SUBSTITUTE(実質収支比率等に係る経年分析!G$49,"▲","-"))),ROUND(VALUE(SUBSTITUTE(実質収支比率等に係る経年分析!G$49,"▲","-")),2),NA())</f>
        <v>0.06</v>
      </c>
      <c r="D21" s="180">
        <f>IF(ISNUMBER(VALUE(SUBSTITUTE(実質収支比率等に係る経年分析!H$49,"▲","-"))),ROUND(VALUE(SUBSTITUTE(実質収支比率等に係る経年分析!H$49,"▲","-")),2),NA())</f>
        <v>1.65</v>
      </c>
      <c r="E21" s="180">
        <f>IF(ISNUMBER(VALUE(SUBSTITUTE(実質収支比率等に係る経年分析!I$49,"▲","-"))),ROUND(VALUE(SUBSTITUTE(実質収支比率等に係る経年分析!I$49,"▲","-")),2),NA())</f>
        <v>1.61</v>
      </c>
      <c r="F21" s="180">
        <f>IF(ISNUMBER(VALUE(SUBSTITUTE(実質収支比率等に係る経年分析!J$49,"▲","-"))),ROUND(VALUE(SUBSTITUTE(実質収支比率等に係る経年分析!J$49,"▲","-")),2),NA())</f>
        <v>4.88</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土地取得特別会計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2">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v>
      </c>
    </row>
    <row r="32" spans="1:11" x14ac:dyDescent="0.2">
      <c r="A32" s="181" t="str">
        <f>IF(連結実質赤字比率に係る赤字・黒字の構成分析!C$38="",NA(),連結実質赤字比率に係る赤字・黒字の構成分析!C$38)</f>
        <v>有料駐車場事業特別会計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0.79</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1.86</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8.4600000000000009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8.9600000000000009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10.210000000000001</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10.68</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4589</v>
      </c>
      <c r="E42" s="182"/>
      <c r="F42" s="182"/>
      <c r="G42" s="182">
        <f>'実質公債費比率（分子）の構造'!L$52</f>
        <v>4738</v>
      </c>
      <c r="H42" s="182"/>
      <c r="I42" s="182"/>
      <c r="J42" s="182">
        <f>'実質公債費比率（分子）の構造'!M$52</f>
        <v>4984</v>
      </c>
      <c r="K42" s="182"/>
      <c r="L42" s="182"/>
      <c r="M42" s="182">
        <f>'実質公債費比率（分子）の構造'!N$52</f>
        <v>4000</v>
      </c>
      <c r="N42" s="182"/>
      <c r="O42" s="182"/>
      <c r="P42" s="182">
        <f>'実質公債費比率（分子）の構造'!O$52</f>
        <v>3979</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945</v>
      </c>
      <c r="C44" s="182"/>
      <c r="D44" s="182"/>
      <c r="E44" s="182">
        <f>'実質公債費比率（分子）の構造'!L$50</f>
        <v>551</v>
      </c>
      <c r="F44" s="182"/>
      <c r="G44" s="182"/>
      <c r="H44" s="182">
        <f>'実質公債費比率（分子）の構造'!M$50</f>
        <v>530</v>
      </c>
      <c r="I44" s="182"/>
      <c r="J44" s="182"/>
      <c r="K44" s="182">
        <f>'実質公債費比率（分子）の構造'!N$50</f>
        <v>358</v>
      </c>
      <c r="L44" s="182"/>
      <c r="M44" s="182"/>
      <c r="N44" s="182">
        <f>'実質公債費比率（分子）の構造'!O$50</f>
        <v>171</v>
      </c>
      <c r="O44" s="182"/>
      <c r="P44" s="182"/>
    </row>
    <row r="45" spans="1:16" x14ac:dyDescent="0.2">
      <c r="A45" s="182" t="s">
        <v>66</v>
      </c>
      <c r="B45" s="182">
        <f>'実質公債費比率（分子）の構造'!K$49</f>
        <v>4</v>
      </c>
      <c r="C45" s="182"/>
      <c r="D45" s="182"/>
      <c r="E45" s="182">
        <f>'実質公債費比率（分子）の構造'!L$49</f>
        <v>69</v>
      </c>
      <c r="F45" s="182"/>
      <c r="G45" s="182"/>
      <c r="H45" s="182">
        <f>'実質公債費比率（分子）の構造'!M$49</f>
        <v>69</v>
      </c>
      <c r="I45" s="182"/>
      <c r="J45" s="182"/>
      <c r="K45" s="182">
        <f>'実質公債費比率（分子）の構造'!N$49</f>
        <v>66</v>
      </c>
      <c r="L45" s="182"/>
      <c r="M45" s="182"/>
      <c r="N45" s="182">
        <f>'実質公債費比率（分子）の構造'!O$49</f>
        <v>68</v>
      </c>
      <c r="O45" s="182"/>
      <c r="P45" s="182"/>
    </row>
    <row r="46" spans="1:16" x14ac:dyDescent="0.2">
      <c r="A46" s="182" t="s">
        <v>67</v>
      </c>
      <c r="B46" s="182">
        <f>'実質公債費比率（分子）の構造'!K$48</f>
        <v>1390</v>
      </c>
      <c r="C46" s="182"/>
      <c r="D46" s="182"/>
      <c r="E46" s="182">
        <f>'実質公債費比率（分子）の構造'!L$48</f>
        <v>1434</v>
      </c>
      <c r="F46" s="182"/>
      <c r="G46" s="182"/>
      <c r="H46" s="182">
        <f>'実質公債費比率（分子）の構造'!M$48</f>
        <v>1591</v>
      </c>
      <c r="I46" s="182"/>
      <c r="J46" s="182"/>
      <c r="K46" s="182">
        <f>'実質公債費比率（分子）の構造'!N$48</f>
        <v>757</v>
      </c>
      <c r="L46" s="182"/>
      <c r="M46" s="182"/>
      <c r="N46" s="182">
        <f>'実質公債費比率（分子）の構造'!O$48</f>
        <v>796</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2688</v>
      </c>
      <c r="C49" s="182"/>
      <c r="D49" s="182"/>
      <c r="E49" s="182">
        <f>'実質公債費比率（分子）の構造'!L$45</f>
        <v>2791</v>
      </c>
      <c r="F49" s="182"/>
      <c r="G49" s="182"/>
      <c r="H49" s="182">
        <f>'実質公債費比率（分子）の構造'!M$45</f>
        <v>2926</v>
      </c>
      <c r="I49" s="182"/>
      <c r="J49" s="182"/>
      <c r="K49" s="182">
        <f>'実質公債費比率（分子）の構造'!N$45</f>
        <v>3019</v>
      </c>
      <c r="L49" s="182"/>
      <c r="M49" s="182"/>
      <c r="N49" s="182">
        <f>'実質公債費比率（分子）の構造'!O$45</f>
        <v>2968</v>
      </c>
      <c r="O49" s="182"/>
      <c r="P49" s="182"/>
    </row>
    <row r="50" spans="1:16" x14ac:dyDescent="0.2">
      <c r="A50" s="182" t="s">
        <v>71</v>
      </c>
      <c r="B50" s="182" t="e">
        <f>NA()</f>
        <v>#N/A</v>
      </c>
      <c r="C50" s="182">
        <f>IF(ISNUMBER('実質公債費比率（分子）の構造'!K$53),'実質公債費比率（分子）の構造'!K$53,NA())</f>
        <v>438</v>
      </c>
      <c r="D50" s="182" t="e">
        <f>NA()</f>
        <v>#N/A</v>
      </c>
      <c r="E50" s="182" t="e">
        <f>NA()</f>
        <v>#N/A</v>
      </c>
      <c r="F50" s="182">
        <f>IF(ISNUMBER('実質公債費比率（分子）の構造'!L$53),'実質公債費比率（分子）の構造'!L$53,NA())</f>
        <v>107</v>
      </c>
      <c r="G50" s="182" t="e">
        <f>NA()</f>
        <v>#N/A</v>
      </c>
      <c r="H50" s="182" t="e">
        <f>NA()</f>
        <v>#N/A</v>
      </c>
      <c r="I50" s="182">
        <f>IF(ISNUMBER('実質公債費比率（分子）の構造'!M$53),'実質公債費比率（分子）の構造'!M$53,NA())</f>
        <v>132</v>
      </c>
      <c r="J50" s="182" t="e">
        <f>NA()</f>
        <v>#N/A</v>
      </c>
      <c r="K50" s="182" t="e">
        <f>NA()</f>
        <v>#N/A</v>
      </c>
      <c r="L50" s="182">
        <f>IF(ISNUMBER('実質公債費比率（分子）の構造'!N$53),'実質公債費比率（分子）の構造'!N$53,NA())</f>
        <v>200</v>
      </c>
      <c r="M50" s="182" t="e">
        <f>NA()</f>
        <v>#N/A</v>
      </c>
      <c r="N50" s="182" t="e">
        <f>NA()</f>
        <v>#N/A</v>
      </c>
      <c r="O50" s="182">
        <f>IF(ISNUMBER('実質公債費比率（分子）の構造'!O$53),'実質公債費比率（分子）の構造'!O$53,NA())</f>
        <v>24</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26994</v>
      </c>
      <c r="E56" s="181"/>
      <c r="F56" s="181"/>
      <c r="G56" s="181">
        <f>'将来負担比率（分子）の構造'!J$52</f>
        <v>24664</v>
      </c>
      <c r="H56" s="181"/>
      <c r="I56" s="181"/>
      <c r="J56" s="181">
        <f>'将来負担比率（分子）の構造'!K$52</f>
        <v>23640</v>
      </c>
      <c r="K56" s="181"/>
      <c r="L56" s="181"/>
      <c r="M56" s="181">
        <f>'将来負担比率（分子）の構造'!L$52</f>
        <v>21850</v>
      </c>
      <c r="N56" s="181"/>
      <c r="O56" s="181"/>
      <c r="P56" s="181">
        <f>'将来負担比率（分子）の構造'!M$52</f>
        <v>21113</v>
      </c>
    </row>
    <row r="57" spans="1:16" x14ac:dyDescent="0.2">
      <c r="A57" s="181" t="s">
        <v>42</v>
      </c>
      <c r="B57" s="181"/>
      <c r="C57" s="181"/>
      <c r="D57" s="181">
        <f>'将来負担比率（分子）の構造'!I$51</f>
        <v>14860</v>
      </c>
      <c r="E57" s="181"/>
      <c r="F57" s="181"/>
      <c r="G57" s="181">
        <f>'将来負担比率（分子）の構造'!J$51</f>
        <v>14476</v>
      </c>
      <c r="H57" s="181"/>
      <c r="I57" s="181"/>
      <c r="J57" s="181">
        <f>'将来負担比率（分子）の構造'!K$51</f>
        <v>15078</v>
      </c>
      <c r="K57" s="181"/>
      <c r="L57" s="181"/>
      <c r="M57" s="181">
        <f>'将来負担比率（分子）の構造'!L$51</f>
        <v>13852</v>
      </c>
      <c r="N57" s="181"/>
      <c r="O57" s="181"/>
      <c r="P57" s="181">
        <f>'将来負担比率（分子）の構造'!M$51</f>
        <v>13093</v>
      </c>
    </row>
    <row r="58" spans="1:16" x14ac:dyDescent="0.2">
      <c r="A58" s="181" t="s">
        <v>41</v>
      </c>
      <c r="B58" s="181"/>
      <c r="C58" s="181"/>
      <c r="D58" s="181">
        <f>'将来負担比率（分子）の構造'!I$50</f>
        <v>28686</v>
      </c>
      <c r="E58" s="181"/>
      <c r="F58" s="181"/>
      <c r="G58" s="181">
        <f>'将来負担比率（分子）の構造'!J$50</f>
        <v>28523</v>
      </c>
      <c r="H58" s="181"/>
      <c r="I58" s="181"/>
      <c r="J58" s="181">
        <f>'将来負担比率（分子）の構造'!K$50</f>
        <v>27807</v>
      </c>
      <c r="K58" s="181"/>
      <c r="L58" s="181"/>
      <c r="M58" s="181">
        <f>'将来負担比率（分子）の構造'!L$50</f>
        <v>27798</v>
      </c>
      <c r="N58" s="181"/>
      <c r="O58" s="181"/>
      <c r="P58" s="181">
        <f>'将来負担比率（分子）の構造'!M$50</f>
        <v>25847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f>'将来負担比率（分子）の構造'!J$46</f>
        <v>69</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6360</v>
      </c>
      <c r="C62" s="181"/>
      <c r="D62" s="181"/>
      <c r="E62" s="181">
        <f>'将来負担比率（分子）の構造'!J$45</f>
        <v>6191</v>
      </c>
      <c r="F62" s="181"/>
      <c r="G62" s="181"/>
      <c r="H62" s="181">
        <f>'将来負担比率（分子）の構造'!K$45</f>
        <v>6069</v>
      </c>
      <c r="I62" s="181"/>
      <c r="J62" s="181"/>
      <c r="K62" s="181">
        <f>'将来負担比率（分子）の構造'!L$45</f>
        <v>6044</v>
      </c>
      <c r="L62" s="181"/>
      <c r="M62" s="181"/>
      <c r="N62" s="181">
        <f>'将来負担比率（分子）の構造'!M$45</f>
        <v>6267</v>
      </c>
      <c r="O62" s="181"/>
      <c r="P62" s="181"/>
    </row>
    <row r="63" spans="1:16" x14ac:dyDescent="0.2">
      <c r="A63" s="181" t="s">
        <v>34</v>
      </c>
      <c r="B63" s="181">
        <f>'将来負担比率（分子）の構造'!I$44</f>
        <v>274</v>
      </c>
      <c r="C63" s="181"/>
      <c r="D63" s="181"/>
      <c r="E63" s="181">
        <f>'将来負担比率（分子）の構造'!J$44</f>
        <v>206</v>
      </c>
      <c r="F63" s="181"/>
      <c r="G63" s="181"/>
      <c r="H63" s="181">
        <f>'将来負担比率（分子）の構造'!K$44</f>
        <v>137</v>
      </c>
      <c r="I63" s="181"/>
      <c r="J63" s="181"/>
      <c r="K63" s="181">
        <f>'将来負担比率（分子）の構造'!L$44</f>
        <v>70</v>
      </c>
      <c r="L63" s="181"/>
      <c r="M63" s="181"/>
      <c r="N63" s="181">
        <f>'将来負担比率（分子）の構造'!M$44</f>
        <v>3</v>
      </c>
      <c r="O63" s="181"/>
      <c r="P63" s="181"/>
    </row>
    <row r="64" spans="1:16" x14ac:dyDescent="0.2">
      <c r="A64" s="181" t="s">
        <v>33</v>
      </c>
      <c r="B64" s="181">
        <f>'将来負担比率（分子）の構造'!I$43</f>
        <v>14159</v>
      </c>
      <c r="C64" s="181"/>
      <c r="D64" s="181"/>
      <c r="E64" s="181">
        <f>'将来負担比率（分子）の構造'!J$43</f>
        <v>13517</v>
      </c>
      <c r="F64" s="181"/>
      <c r="G64" s="181"/>
      <c r="H64" s="181">
        <f>'将来負担比率（分子）の構造'!K$43</f>
        <v>13314</v>
      </c>
      <c r="I64" s="181"/>
      <c r="J64" s="181"/>
      <c r="K64" s="181">
        <f>'将来負担比率（分子）の構造'!L$43</f>
        <v>10766</v>
      </c>
      <c r="L64" s="181"/>
      <c r="M64" s="181"/>
      <c r="N64" s="181">
        <f>'将来負担比率（分子）の構造'!M$43</f>
        <v>8412</v>
      </c>
      <c r="O64" s="181"/>
      <c r="P64" s="181"/>
    </row>
    <row r="65" spans="1:16" x14ac:dyDescent="0.2">
      <c r="A65" s="181" t="s">
        <v>32</v>
      </c>
      <c r="B65" s="181">
        <f>'将来負担比率（分子）の構造'!I$42</f>
        <v>442</v>
      </c>
      <c r="C65" s="181"/>
      <c r="D65" s="181"/>
      <c r="E65" s="181">
        <f>'将来負担比率（分子）の構造'!J$42</f>
        <v>107</v>
      </c>
      <c r="F65" s="181"/>
      <c r="G65" s="181"/>
      <c r="H65" s="181">
        <f>'将来負担比率（分子）の構造'!K$42</f>
        <v>225</v>
      </c>
      <c r="I65" s="181"/>
      <c r="J65" s="181"/>
      <c r="K65" s="181">
        <f>'将来負担比率（分子）の構造'!L$42</f>
        <v>34</v>
      </c>
      <c r="L65" s="181"/>
      <c r="M65" s="181"/>
      <c r="N65" s="181">
        <f>'将来負担比率（分子）の構造'!M$42</f>
        <v>265</v>
      </c>
      <c r="O65" s="181"/>
      <c r="P65" s="181"/>
    </row>
    <row r="66" spans="1:16" x14ac:dyDescent="0.2">
      <c r="A66" s="181" t="s">
        <v>31</v>
      </c>
      <c r="B66" s="181">
        <f>'将来負担比率（分子）の構造'!I$41</f>
        <v>18339</v>
      </c>
      <c r="C66" s="181"/>
      <c r="D66" s="181"/>
      <c r="E66" s="181">
        <f>'将来負担比率（分子）の構造'!J$41</f>
        <v>18529</v>
      </c>
      <c r="F66" s="181"/>
      <c r="G66" s="181"/>
      <c r="H66" s="181">
        <f>'将来負担比率（分子）の構造'!K$41</f>
        <v>18839</v>
      </c>
      <c r="I66" s="181"/>
      <c r="J66" s="181"/>
      <c r="K66" s="181">
        <f>'将来負担比率（分子）の構造'!L$41</f>
        <v>19434</v>
      </c>
      <c r="L66" s="181"/>
      <c r="M66" s="181"/>
      <c r="N66" s="181">
        <f>'将来負担比率（分子）の構造'!M$41</f>
        <v>19459</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5731</v>
      </c>
      <c r="C72" s="185">
        <f>基金残高に係る経年分析!G55</f>
        <v>5868</v>
      </c>
      <c r="D72" s="185">
        <f>基金残高に係る経年分析!H55</f>
        <v>7837</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18652</v>
      </c>
      <c r="C74" s="185">
        <f>基金残高に係る経年分析!G57</f>
        <v>18450</v>
      </c>
      <c r="D74" s="185">
        <f>基金残高に係る経年分析!H57</f>
        <v>14531</v>
      </c>
    </row>
  </sheetData>
  <sheetProtection algorithmName="SHA-512" hashValue="aAaGfWTGL9JTIr2ealfgdVTy1Rcbivks/0WXEw9fKzgIoUwzc4W9yYQZToMGyNXmMPBqjkzNBaZ4XtY4y+3ZgA==" saltValue="A0Jo0nMTUCZJHpIHCbzW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5546875" style="226" customWidth="1"/>
    <col min="96" max="133" width="1.5546875" style="243" customWidth="1"/>
    <col min="134" max="143" width="1.554687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227</v>
      </c>
      <c r="C5" s="747"/>
      <c r="D5" s="747"/>
      <c r="E5" s="747"/>
      <c r="F5" s="747"/>
      <c r="G5" s="747"/>
      <c r="H5" s="747"/>
      <c r="I5" s="747"/>
      <c r="J5" s="747"/>
      <c r="K5" s="747"/>
      <c r="L5" s="747"/>
      <c r="M5" s="747"/>
      <c r="N5" s="747"/>
      <c r="O5" s="747"/>
      <c r="P5" s="747"/>
      <c r="Q5" s="748"/>
      <c r="R5" s="735">
        <v>39544818</v>
      </c>
      <c r="S5" s="736"/>
      <c r="T5" s="736"/>
      <c r="U5" s="736"/>
      <c r="V5" s="736"/>
      <c r="W5" s="736"/>
      <c r="X5" s="736"/>
      <c r="Y5" s="779"/>
      <c r="Z5" s="797">
        <v>37.5</v>
      </c>
      <c r="AA5" s="797"/>
      <c r="AB5" s="797"/>
      <c r="AC5" s="797"/>
      <c r="AD5" s="798">
        <v>37032918</v>
      </c>
      <c r="AE5" s="798"/>
      <c r="AF5" s="798"/>
      <c r="AG5" s="798"/>
      <c r="AH5" s="798"/>
      <c r="AI5" s="798"/>
      <c r="AJ5" s="798"/>
      <c r="AK5" s="798"/>
      <c r="AL5" s="780">
        <v>85.6</v>
      </c>
      <c r="AM5" s="751"/>
      <c r="AN5" s="751"/>
      <c r="AO5" s="781"/>
      <c r="AP5" s="746" t="s">
        <v>228</v>
      </c>
      <c r="AQ5" s="747"/>
      <c r="AR5" s="747"/>
      <c r="AS5" s="747"/>
      <c r="AT5" s="747"/>
      <c r="AU5" s="747"/>
      <c r="AV5" s="747"/>
      <c r="AW5" s="747"/>
      <c r="AX5" s="747"/>
      <c r="AY5" s="747"/>
      <c r="AZ5" s="747"/>
      <c r="BA5" s="747"/>
      <c r="BB5" s="747"/>
      <c r="BC5" s="747"/>
      <c r="BD5" s="747"/>
      <c r="BE5" s="747"/>
      <c r="BF5" s="748"/>
      <c r="BG5" s="680">
        <v>37031905</v>
      </c>
      <c r="BH5" s="681"/>
      <c r="BI5" s="681"/>
      <c r="BJ5" s="681"/>
      <c r="BK5" s="681"/>
      <c r="BL5" s="681"/>
      <c r="BM5" s="681"/>
      <c r="BN5" s="682"/>
      <c r="BO5" s="713">
        <v>93.6</v>
      </c>
      <c r="BP5" s="713"/>
      <c r="BQ5" s="713"/>
      <c r="BR5" s="713"/>
      <c r="BS5" s="714" t="s">
        <v>176</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2">
      <c r="B6" s="677" t="s">
        <v>232</v>
      </c>
      <c r="C6" s="678"/>
      <c r="D6" s="678"/>
      <c r="E6" s="678"/>
      <c r="F6" s="678"/>
      <c r="G6" s="678"/>
      <c r="H6" s="678"/>
      <c r="I6" s="678"/>
      <c r="J6" s="678"/>
      <c r="K6" s="678"/>
      <c r="L6" s="678"/>
      <c r="M6" s="678"/>
      <c r="N6" s="678"/>
      <c r="O6" s="678"/>
      <c r="P6" s="678"/>
      <c r="Q6" s="679"/>
      <c r="R6" s="680">
        <v>513180</v>
      </c>
      <c r="S6" s="681"/>
      <c r="T6" s="681"/>
      <c r="U6" s="681"/>
      <c r="V6" s="681"/>
      <c r="W6" s="681"/>
      <c r="X6" s="681"/>
      <c r="Y6" s="682"/>
      <c r="Z6" s="713">
        <v>0.5</v>
      </c>
      <c r="AA6" s="713"/>
      <c r="AB6" s="713"/>
      <c r="AC6" s="713"/>
      <c r="AD6" s="714">
        <v>513180</v>
      </c>
      <c r="AE6" s="714"/>
      <c r="AF6" s="714"/>
      <c r="AG6" s="714"/>
      <c r="AH6" s="714"/>
      <c r="AI6" s="714"/>
      <c r="AJ6" s="714"/>
      <c r="AK6" s="714"/>
      <c r="AL6" s="683">
        <v>1.2</v>
      </c>
      <c r="AM6" s="684"/>
      <c r="AN6" s="684"/>
      <c r="AO6" s="715"/>
      <c r="AP6" s="677" t="s">
        <v>233</v>
      </c>
      <c r="AQ6" s="678"/>
      <c r="AR6" s="678"/>
      <c r="AS6" s="678"/>
      <c r="AT6" s="678"/>
      <c r="AU6" s="678"/>
      <c r="AV6" s="678"/>
      <c r="AW6" s="678"/>
      <c r="AX6" s="678"/>
      <c r="AY6" s="678"/>
      <c r="AZ6" s="678"/>
      <c r="BA6" s="678"/>
      <c r="BB6" s="678"/>
      <c r="BC6" s="678"/>
      <c r="BD6" s="678"/>
      <c r="BE6" s="678"/>
      <c r="BF6" s="679"/>
      <c r="BG6" s="680">
        <v>37031905</v>
      </c>
      <c r="BH6" s="681"/>
      <c r="BI6" s="681"/>
      <c r="BJ6" s="681"/>
      <c r="BK6" s="681"/>
      <c r="BL6" s="681"/>
      <c r="BM6" s="681"/>
      <c r="BN6" s="682"/>
      <c r="BO6" s="713">
        <v>93.6</v>
      </c>
      <c r="BP6" s="713"/>
      <c r="BQ6" s="713"/>
      <c r="BR6" s="713"/>
      <c r="BS6" s="714" t="s">
        <v>176</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389212</v>
      </c>
      <c r="CS6" s="681"/>
      <c r="CT6" s="681"/>
      <c r="CU6" s="681"/>
      <c r="CV6" s="681"/>
      <c r="CW6" s="681"/>
      <c r="CX6" s="681"/>
      <c r="CY6" s="682"/>
      <c r="CZ6" s="780">
        <v>0.4</v>
      </c>
      <c r="DA6" s="751"/>
      <c r="DB6" s="751"/>
      <c r="DC6" s="783"/>
      <c r="DD6" s="686" t="s">
        <v>176</v>
      </c>
      <c r="DE6" s="681"/>
      <c r="DF6" s="681"/>
      <c r="DG6" s="681"/>
      <c r="DH6" s="681"/>
      <c r="DI6" s="681"/>
      <c r="DJ6" s="681"/>
      <c r="DK6" s="681"/>
      <c r="DL6" s="681"/>
      <c r="DM6" s="681"/>
      <c r="DN6" s="681"/>
      <c r="DO6" s="681"/>
      <c r="DP6" s="682"/>
      <c r="DQ6" s="686">
        <v>388533</v>
      </c>
      <c r="DR6" s="681"/>
      <c r="DS6" s="681"/>
      <c r="DT6" s="681"/>
      <c r="DU6" s="681"/>
      <c r="DV6" s="681"/>
      <c r="DW6" s="681"/>
      <c r="DX6" s="681"/>
      <c r="DY6" s="681"/>
      <c r="DZ6" s="681"/>
      <c r="EA6" s="681"/>
      <c r="EB6" s="681"/>
      <c r="EC6" s="727"/>
    </row>
    <row r="7" spans="2:143" ht="11.25" customHeight="1" x14ac:dyDescent="0.2">
      <c r="B7" s="677" t="s">
        <v>235</v>
      </c>
      <c r="C7" s="678"/>
      <c r="D7" s="678"/>
      <c r="E7" s="678"/>
      <c r="F7" s="678"/>
      <c r="G7" s="678"/>
      <c r="H7" s="678"/>
      <c r="I7" s="678"/>
      <c r="J7" s="678"/>
      <c r="K7" s="678"/>
      <c r="L7" s="678"/>
      <c r="M7" s="678"/>
      <c r="N7" s="678"/>
      <c r="O7" s="678"/>
      <c r="P7" s="678"/>
      <c r="Q7" s="679"/>
      <c r="R7" s="680">
        <v>35332</v>
      </c>
      <c r="S7" s="681"/>
      <c r="T7" s="681"/>
      <c r="U7" s="681"/>
      <c r="V7" s="681"/>
      <c r="W7" s="681"/>
      <c r="X7" s="681"/>
      <c r="Y7" s="682"/>
      <c r="Z7" s="713">
        <v>0</v>
      </c>
      <c r="AA7" s="713"/>
      <c r="AB7" s="713"/>
      <c r="AC7" s="713"/>
      <c r="AD7" s="714">
        <v>35332</v>
      </c>
      <c r="AE7" s="714"/>
      <c r="AF7" s="714"/>
      <c r="AG7" s="714"/>
      <c r="AH7" s="714"/>
      <c r="AI7" s="714"/>
      <c r="AJ7" s="714"/>
      <c r="AK7" s="714"/>
      <c r="AL7" s="683">
        <v>0.1</v>
      </c>
      <c r="AM7" s="684"/>
      <c r="AN7" s="684"/>
      <c r="AO7" s="715"/>
      <c r="AP7" s="677" t="s">
        <v>236</v>
      </c>
      <c r="AQ7" s="678"/>
      <c r="AR7" s="678"/>
      <c r="AS7" s="678"/>
      <c r="AT7" s="678"/>
      <c r="AU7" s="678"/>
      <c r="AV7" s="678"/>
      <c r="AW7" s="678"/>
      <c r="AX7" s="678"/>
      <c r="AY7" s="678"/>
      <c r="AZ7" s="678"/>
      <c r="BA7" s="678"/>
      <c r="BB7" s="678"/>
      <c r="BC7" s="678"/>
      <c r="BD7" s="678"/>
      <c r="BE7" s="678"/>
      <c r="BF7" s="679"/>
      <c r="BG7" s="680">
        <v>16613641</v>
      </c>
      <c r="BH7" s="681"/>
      <c r="BI7" s="681"/>
      <c r="BJ7" s="681"/>
      <c r="BK7" s="681"/>
      <c r="BL7" s="681"/>
      <c r="BM7" s="681"/>
      <c r="BN7" s="682"/>
      <c r="BO7" s="713">
        <v>42</v>
      </c>
      <c r="BP7" s="713"/>
      <c r="BQ7" s="713"/>
      <c r="BR7" s="713"/>
      <c r="BS7" s="714" t="s">
        <v>176</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34538647</v>
      </c>
      <c r="CS7" s="681"/>
      <c r="CT7" s="681"/>
      <c r="CU7" s="681"/>
      <c r="CV7" s="681"/>
      <c r="CW7" s="681"/>
      <c r="CX7" s="681"/>
      <c r="CY7" s="682"/>
      <c r="CZ7" s="713">
        <v>34.5</v>
      </c>
      <c r="DA7" s="713"/>
      <c r="DB7" s="713"/>
      <c r="DC7" s="713"/>
      <c r="DD7" s="686">
        <v>188340</v>
      </c>
      <c r="DE7" s="681"/>
      <c r="DF7" s="681"/>
      <c r="DG7" s="681"/>
      <c r="DH7" s="681"/>
      <c r="DI7" s="681"/>
      <c r="DJ7" s="681"/>
      <c r="DK7" s="681"/>
      <c r="DL7" s="681"/>
      <c r="DM7" s="681"/>
      <c r="DN7" s="681"/>
      <c r="DO7" s="681"/>
      <c r="DP7" s="682"/>
      <c r="DQ7" s="686">
        <v>14767868</v>
      </c>
      <c r="DR7" s="681"/>
      <c r="DS7" s="681"/>
      <c r="DT7" s="681"/>
      <c r="DU7" s="681"/>
      <c r="DV7" s="681"/>
      <c r="DW7" s="681"/>
      <c r="DX7" s="681"/>
      <c r="DY7" s="681"/>
      <c r="DZ7" s="681"/>
      <c r="EA7" s="681"/>
      <c r="EB7" s="681"/>
      <c r="EC7" s="727"/>
    </row>
    <row r="8" spans="2:143" ht="11.25" customHeight="1" x14ac:dyDescent="0.2">
      <c r="B8" s="677" t="s">
        <v>238</v>
      </c>
      <c r="C8" s="678"/>
      <c r="D8" s="678"/>
      <c r="E8" s="678"/>
      <c r="F8" s="678"/>
      <c r="G8" s="678"/>
      <c r="H8" s="678"/>
      <c r="I8" s="678"/>
      <c r="J8" s="678"/>
      <c r="K8" s="678"/>
      <c r="L8" s="678"/>
      <c r="M8" s="678"/>
      <c r="N8" s="678"/>
      <c r="O8" s="678"/>
      <c r="P8" s="678"/>
      <c r="Q8" s="679"/>
      <c r="R8" s="680">
        <v>206954</v>
      </c>
      <c r="S8" s="681"/>
      <c r="T8" s="681"/>
      <c r="U8" s="681"/>
      <c r="V8" s="681"/>
      <c r="W8" s="681"/>
      <c r="X8" s="681"/>
      <c r="Y8" s="682"/>
      <c r="Z8" s="713">
        <v>0.2</v>
      </c>
      <c r="AA8" s="713"/>
      <c r="AB8" s="713"/>
      <c r="AC8" s="713"/>
      <c r="AD8" s="714">
        <v>206954</v>
      </c>
      <c r="AE8" s="714"/>
      <c r="AF8" s="714"/>
      <c r="AG8" s="714"/>
      <c r="AH8" s="714"/>
      <c r="AI8" s="714"/>
      <c r="AJ8" s="714"/>
      <c r="AK8" s="714"/>
      <c r="AL8" s="683">
        <v>0.5</v>
      </c>
      <c r="AM8" s="684"/>
      <c r="AN8" s="684"/>
      <c r="AO8" s="715"/>
      <c r="AP8" s="677" t="s">
        <v>239</v>
      </c>
      <c r="AQ8" s="678"/>
      <c r="AR8" s="678"/>
      <c r="AS8" s="678"/>
      <c r="AT8" s="678"/>
      <c r="AU8" s="678"/>
      <c r="AV8" s="678"/>
      <c r="AW8" s="678"/>
      <c r="AX8" s="678"/>
      <c r="AY8" s="678"/>
      <c r="AZ8" s="678"/>
      <c r="BA8" s="678"/>
      <c r="BB8" s="678"/>
      <c r="BC8" s="678"/>
      <c r="BD8" s="678"/>
      <c r="BE8" s="678"/>
      <c r="BF8" s="679"/>
      <c r="BG8" s="680">
        <v>356105</v>
      </c>
      <c r="BH8" s="681"/>
      <c r="BI8" s="681"/>
      <c r="BJ8" s="681"/>
      <c r="BK8" s="681"/>
      <c r="BL8" s="681"/>
      <c r="BM8" s="681"/>
      <c r="BN8" s="682"/>
      <c r="BO8" s="713">
        <v>0.9</v>
      </c>
      <c r="BP8" s="713"/>
      <c r="BQ8" s="713"/>
      <c r="BR8" s="713"/>
      <c r="BS8" s="686" t="s">
        <v>176</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25068938</v>
      </c>
      <c r="CS8" s="681"/>
      <c r="CT8" s="681"/>
      <c r="CU8" s="681"/>
      <c r="CV8" s="681"/>
      <c r="CW8" s="681"/>
      <c r="CX8" s="681"/>
      <c r="CY8" s="682"/>
      <c r="CZ8" s="713">
        <v>25.1</v>
      </c>
      <c r="DA8" s="713"/>
      <c r="DB8" s="713"/>
      <c r="DC8" s="713"/>
      <c r="DD8" s="686">
        <v>1089791</v>
      </c>
      <c r="DE8" s="681"/>
      <c r="DF8" s="681"/>
      <c r="DG8" s="681"/>
      <c r="DH8" s="681"/>
      <c r="DI8" s="681"/>
      <c r="DJ8" s="681"/>
      <c r="DK8" s="681"/>
      <c r="DL8" s="681"/>
      <c r="DM8" s="681"/>
      <c r="DN8" s="681"/>
      <c r="DO8" s="681"/>
      <c r="DP8" s="682"/>
      <c r="DQ8" s="686">
        <v>14137403</v>
      </c>
      <c r="DR8" s="681"/>
      <c r="DS8" s="681"/>
      <c r="DT8" s="681"/>
      <c r="DU8" s="681"/>
      <c r="DV8" s="681"/>
      <c r="DW8" s="681"/>
      <c r="DX8" s="681"/>
      <c r="DY8" s="681"/>
      <c r="DZ8" s="681"/>
      <c r="EA8" s="681"/>
      <c r="EB8" s="681"/>
      <c r="EC8" s="727"/>
    </row>
    <row r="9" spans="2:143" ht="11.25" customHeight="1" x14ac:dyDescent="0.2">
      <c r="B9" s="677" t="s">
        <v>241</v>
      </c>
      <c r="C9" s="678"/>
      <c r="D9" s="678"/>
      <c r="E9" s="678"/>
      <c r="F9" s="678"/>
      <c r="G9" s="678"/>
      <c r="H9" s="678"/>
      <c r="I9" s="678"/>
      <c r="J9" s="678"/>
      <c r="K9" s="678"/>
      <c r="L9" s="678"/>
      <c r="M9" s="678"/>
      <c r="N9" s="678"/>
      <c r="O9" s="678"/>
      <c r="P9" s="678"/>
      <c r="Q9" s="679"/>
      <c r="R9" s="680">
        <v>195539</v>
      </c>
      <c r="S9" s="681"/>
      <c r="T9" s="681"/>
      <c r="U9" s="681"/>
      <c r="V9" s="681"/>
      <c r="W9" s="681"/>
      <c r="X9" s="681"/>
      <c r="Y9" s="682"/>
      <c r="Z9" s="713">
        <v>0.2</v>
      </c>
      <c r="AA9" s="713"/>
      <c r="AB9" s="713"/>
      <c r="AC9" s="713"/>
      <c r="AD9" s="714">
        <v>195539</v>
      </c>
      <c r="AE9" s="714"/>
      <c r="AF9" s="714"/>
      <c r="AG9" s="714"/>
      <c r="AH9" s="714"/>
      <c r="AI9" s="714"/>
      <c r="AJ9" s="714"/>
      <c r="AK9" s="714"/>
      <c r="AL9" s="683">
        <v>0.5</v>
      </c>
      <c r="AM9" s="684"/>
      <c r="AN9" s="684"/>
      <c r="AO9" s="715"/>
      <c r="AP9" s="677" t="s">
        <v>242</v>
      </c>
      <c r="AQ9" s="678"/>
      <c r="AR9" s="678"/>
      <c r="AS9" s="678"/>
      <c r="AT9" s="678"/>
      <c r="AU9" s="678"/>
      <c r="AV9" s="678"/>
      <c r="AW9" s="678"/>
      <c r="AX9" s="678"/>
      <c r="AY9" s="678"/>
      <c r="AZ9" s="678"/>
      <c r="BA9" s="678"/>
      <c r="BB9" s="678"/>
      <c r="BC9" s="678"/>
      <c r="BD9" s="678"/>
      <c r="BE9" s="678"/>
      <c r="BF9" s="679"/>
      <c r="BG9" s="680">
        <v>14119725</v>
      </c>
      <c r="BH9" s="681"/>
      <c r="BI9" s="681"/>
      <c r="BJ9" s="681"/>
      <c r="BK9" s="681"/>
      <c r="BL9" s="681"/>
      <c r="BM9" s="681"/>
      <c r="BN9" s="682"/>
      <c r="BO9" s="713">
        <v>35.700000000000003</v>
      </c>
      <c r="BP9" s="713"/>
      <c r="BQ9" s="713"/>
      <c r="BR9" s="713"/>
      <c r="BS9" s="686" t="s">
        <v>176</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7434989</v>
      </c>
      <c r="CS9" s="681"/>
      <c r="CT9" s="681"/>
      <c r="CU9" s="681"/>
      <c r="CV9" s="681"/>
      <c r="CW9" s="681"/>
      <c r="CX9" s="681"/>
      <c r="CY9" s="682"/>
      <c r="CZ9" s="713">
        <v>7.4</v>
      </c>
      <c r="DA9" s="713"/>
      <c r="DB9" s="713"/>
      <c r="DC9" s="713"/>
      <c r="DD9" s="686">
        <v>719107</v>
      </c>
      <c r="DE9" s="681"/>
      <c r="DF9" s="681"/>
      <c r="DG9" s="681"/>
      <c r="DH9" s="681"/>
      <c r="DI9" s="681"/>
      <c r="DJ9" s="681"/>
      <c r="DK9" s="681"/>
      <c r="DL9" s="681"/>
      <c r="DM9" s="681"/>
      <c r="DN9" s="681"/>
      <c r="DO9" s="681"/>
      <c r="DP9" s="682"/>
      <c r="DQ9" s="686">
        <v>6744122</v>
      </c>
      <c r="DR9" s="681"/>
      <c r="DS9" s="681"/>
      <c r="DT9" s="681"/>
      <c r="DU9" s="681"/>
      <c r="DV9" s="681"/>
      <c r="DW9" s="681"/>
      <c r="DX9" s="681"/>
      <c r="DY9" s="681"/>
      <c r="DZ9" s="681"/>
      <c r="EA9" s="681"/>
      <c r="EB9" s="681"/>
      <c r="EC9" s="727"/>
    </row>
    <row r="10" spans="2:143" ht="11.25" customHeight="1" x14ac:dyDescent="0.2">
      <c r="B10" s="677" t="s">
        <v>244</v>
      </c>
      <c r="C10" s="678"/>
      <c r="D10" s="678"/>
      <c r="E10" s="678"/>
      <c r="F10" s="678"/>
      <c r="G10" s="678"/>
      <c r="H10" s="678"/>
      <c r="I10" s="678"/>
      <c r="J10" s="678"/>
      <c r="K10" s="678"/>
      <c r="L10" s="678"/>
      <c r="M10" s="678"/>
      <c r="N10" s="678"/>
      <c r="O10" s="678"/>
      <c r="P10" s="678"/>
      <c r="Q10" s="679"/>
      <c r="R10" s="680" t="s">
        <v>176</v>
      </c>
      <c r="S10" s="681"/>
      <c r="T10" s="681"/>
      <c r="U10" s="681"/>
      <c r="V10" s="681"/>
      <c r="W10" s="681"/>
      <c r="X10" s="681"/>
      <c r="Y10" s="682"/>
      <c r="Z10" s="713" t="s">
        <v>176</v>
      </c>
      <c r="AA10" s="713"/>
      <c r="AB10" s="713"/>
      <c r="AC10" s="713"/>
      <c r="AD10" s="714" t="s">
        <v>176</v>
      </c>
      <c r="AE10" s="714"/>
      <c r="AF10" s="714"/>
      <c r="AG10" s="714"/>
      <c r="AH10" s="714"/>
      <c r="AI10" s="714"/>
      <c r="AJ10" s="714"/>
      <c r="AK10" s="714"/>
      <c r="AL10" s="683" t="s">
        <v>176</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476090</v>
      </c>
      <c r="BH10" s="681"/>
      <c r="BI10" s="681"/>
      <c r="BJ10" s="681"/>
      <c r="BK10" s="681"/>
      <c r="BL10" s="681"/>
      <c r="BM10" s="681"/>
      <c r="BN10" s="682"/>
      <c r="BO10" s="713">
        <v>1.2</v>
      </c>
      <c r="BP10" s="713"/>
      <c r="BQ10" s="713"/>
      <c r="BR10" s="713"/>
      <c r="BS10" s="686" t="s">
        <v>176</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317063</v>
      </c>
      <c r="CS10" s="681"/>
      <c r="CT10" s="681"/>
      <c r="CU10" s="681"/>
      <c r="CV10" s="681"/>
      <c r="CW10" s="681"/>
      <c r="CX10" s="681"/>
      <c r="CY10" s="682"/>
      <c r="CZ10" s="713">
        <v>0.3</v>
      </c>
      <c r="DA10" s="713"/>
      <c r="DB10" s="713"/>
      <c r="DC10" s="713"/>
      <c r="DD10" s="686" t="s">
        <v>176</v>
      </c>
      <c r="DE10" s="681"/>
      <c r="DF10" s="681"/>
      <c r="DG10" s="681"/>
      <c r="DH10" s="681"/>
      <c r="DI10" s="681"/>
      <c r="DJ10" s="681"/>
      <c r="DK10" s="681"/>
      <c r="DL10" s="681"/>
      <c r="DM10" s="681"/>
      <c r="DN10" s="681"/>
      <c r="DO10" s="681"/>
      <c r="DP10" s="682"/>
      <c r="DQ10" s="686">
        <v>308472</v>
      </c>
      <c r="DR10" s="681"/>
      <c r="DS10" s="681"/>
      <c r="DT10" s="681"/>
      <c r="DU10" s="681"/>
      <c r="DV10" s="681"/>
      <c r="DW10" s="681"/>
      <c r="DX10" s="681"/>
      <c r="DY10" s="681"/>
      <c r="DZ10" s="681"/>
      <c r="EA10" s="681"/>
      <c r="EB10" s="681"/>
      <c r="EC10" s="727"/>
    </row>
    <row r="11" spans="2:143" ht="11.25" customHeight="1" x14ac:dyDescent="0.2">
      <c r="B11" s="677" t="s">
        <v>247</v>
      </c>
      <c r="C11" s="678"/>
      <c r="D11" s="678"/>
      <c r="E11" s="678"/>
      <c r="F11" s="678"/>
      <c r="G11" s="678"/>
      <c r="H11" s="678"/>
      <c r="I11" s="678"/>
      <c r="J11" s="678"/>
      <c r="K11" s="678"/>
      <c r="L11" s="678"/>
      <c r="M11" s="678"/>
      <c r="N11" s="678"/>
      <c r="O11" s="678"/>
      <c r="P11" s="678"/>
      <c r="Q11" s="679"/>
      <c r="R11" s="680">
        <v>4281981</v>
      </c>
      <c r="S11" s="681"/>
      <c r="T11" s="681"/>
      <c r="U11" s="681"/>
      <c r="V11" s="681"/>
      <c r="W11" s="681"/>
      <c r="X11" s="681"/>
      <c r="Y11" s="682"/>
      <c r="Z11" s="683">
        <v>4.0999999999999996</v>
      </c>
      <c r="AA11" s="684"/>
      <c r="AB11" s="684"/>
      <c r="AC11" s="685"/>
      <c r="AD11" s="686">
        <v>4281981</v>
      </c>
      <c r="AE11" s="681"/>
      <c r="AF11" s="681"/>
      <c r="AG11" s="681"/>
      <c r="AH11" s="681"/>
      <c r="AI11" s="681"/>
      <c r="AJ11" s="681"/>
      <c r="AK11" s="682"/>
      <c r="AL11" s="683">
        <v>9.9</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1661721</v>
      </c>
      <c r="BH11" s="681"/>
      <c r="BI11" s="681"/>
      <c r="BJ11" s="681"/>
      <c r="BK11" s="681"/>
      <c r="BL11" s="681"/>
      <c r="BM11" s="681"/>
      <c r="BN11" s="682"/>
      <c r="BO11" s="713">
        <v>4.2</v>
      </c>
      <c r="BP11" s="713"/>
      <c r="BQ11" s="713"/>
      <c r="BR11" s="713"/>
      <c r="BS11" s="686" t="s">
        <v>176</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874984</v>
      </c>
      <c r="CS11" s="681"/>
      <c r="CT11" s="681"/>
      <c r="CU11" s="681"/>
      <c r="CV11" s="681"/>
      <c r="CW11" s="681"/>
      <c r="CX11" s="681"/>
      <c r="CY11" s="682"/>
      <c r="CZ11" s="713">
        <v>0.9</v>
      </c>
      <c r="DA11" s="713"/>
      <c r="DB11" s="713"/>
      <c r="DC11" s="713"/>
      <c r="DD11" s="686">
        <v>148886</v>
      </c>
      <c r="DE11" s="681"/>
      <c r="DF11" s="681"/>
      <c r="DG11" s="681"/>
      <c r="DH11" s="681"/>
      <c r="DI11" s="681"/>
      <c r="DJ11" s="681"/>
      <c r="DK11" s="681"/>
      <c r="DL11" s="681"/>
      <c r="DM11" s="681"/>
      <c r="DN11" s="681"/>
      <c r="DO11" s="681"/>
      <c r="DP11" s="682"/>
      <c r="DQ11" s="686">
        <v>621609</v>
      </c>
      <c r="DR11" s="681"/>
      <c r="DS11" s="681"/>
      <c r="DT11" s="681"/>
      <c r="DU11" s="681"/>
      <c r="DV11" s="681"/>
      <c r="DW11" s="681"/>
      <c r="DX11" s="681"/>
      <c r="DY11" s="681"/>
      <c r="DZ11" s="681"/>
      <c r="EA11" s="681"/>
      <c r="EB11" s="681"/>
      <c r="EC11" s="727"/>
    </row>
    <row r="12" spans="2:143" ht="11.25" customHeight="1" x14ac:dyDescent="0.2">
      <c r="B12" s="677" t="s">
        <v>250</v>
      </c>
      <c r="C12" s="678"/>
      <c r="D12" s="678"/>
      <c r="E12" s="678"/>
      <c r="F12" s="678"/>
      <c r="G12" s="678"/>
      <c r="H12" s="678"/>
      <c r="I12" s="678"/>
      <c r="J12" s="678"/>
      <c r="K12" s="678"/>
      <c r="L12" s="678"/>
      <c r="M12" s="678"/>
      <c r="N12" s="678"/>
      <c r="O12" s="678"/>
      <c r="P12" s="678"/>
      <c r="Q12" s="679"/>
      <c r="R12" s="680" t="s">
        <v>176</v>
      </c>
      <c r="S12" s="681"/>
      <c r="T12" s="681"/>
      <c r="U12" s="681"/>
      <c r="V12" s="681"/>
      <c r="W12" s="681"/>
      <c r="X12" s="681"/>
      <c r="Y12" s="682"/>
      <c r="Z12" s="713" t="s">
        <v>176</v>
      </c>
      <c r="AA12" s="713"/>
      <c r="AB12" s="713"/>
      <c r="AC12" s="713"/>
      <c r="AD12" s="714" t="s">
        <v>176</v>
      </c>
      <c r="AE12" s="714"/>
      <c r="AF12" s="714"/>
      <c r="AG12" s="714"/>
      <c r="AH12" s="714"/>
      <c r="AI12" s="714"/>
      <c r="AJ12" s="714"/>
      <c r="AK12" s="714"/>
      <c r="AL12" s="683" t="s">
        <v>176</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18677205</v>
      </c>
      <c r="BH12" s="681"/>
      <c r="BI12" s="681"/>
      <c r="BJ12" s="681"/>
      <c r="BK12" s="681"/>
      <c r="BL12" s="681"/>
      <c r="BM12" s="681"/>
      <c r="BN12" s="682"/>
      <c r="BO12" s="713">
        <v>47.2</v>
      </c>
      <c r="BP12" s="713"/>
      <c r="BQ12" s="713"/>
      <c r="BR12" s="713"/>
      <c r="BS12" s="686" t="s">
        <v>176</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1757130</v>
      </c>
      <c r="CS12" s="681"/>
      <c r="CT12" s="681"/>
      <c r="CU12" s="681"/>
      <c r="CV12" s="681"/>
      <c r="CW12" s="681"/>
      <c r="CX12" s="681"/>
      <c r="CY12" s="682"/>
      <c r="CZ12" s="713">
        <v>1.8</v>
      </c>
      <c r="DA12" s="713"/>
      <c r="DB12" s="713"/>
      <c r="DC12" s="713"/>
      <c r="DD12" s="686">
        <v>246565</v>
      </c>
      <c r="DE12" s="681"/>
      <c r="DF12" s="681"/>
      <c r="DG12" s="681"/>
      <c r="DH12" s="681"/>
      <c r="DI12" s="681"/>
      <c r="DJ12" s="681"/>
      <c r="DK12" s="681"/>
      <c r="DL12" s="681"/>
      <c r="DM12" s="681"/>
      <c r="DN12" s="681"/>
      <c r="DO12" s="681"/>
      <c r="DP12" s="682"/>
      <c r="DQ12" s="686">
        <v>1205687</v>
      </c>
      <c r="DR12" s="681"/>
      <c r="DS12" s="681"/>
      <c r="DT12" s="681"/>
      <c r="DU12" s="681"/>
      <c r="DV12" s="681"/>
      <c r="DW12" s="681"/>
      <c r="DX12" s="681"/>
      <c r="DY12" s="681"/>
      <c r="DZ12" s="681"/>
      <c r="EA12" s="681"/>
      <c r="EB12" s="681"/>
      <c r="EC12" s="727"/>
    </row>
    <row r="13" spans="2:143" ht="11.25" customHeight="1" x14ac:dyDescent="0.2">
      <c r="B13" s="677" t="s">
        <v>253</v>
      </c>
      <c r="C13" s="678"/>
      <c r="D13" s="678"/>
      <c r="E13" s="678"/>
      <c r="F13" s="678"/>
      <c r="G13" s="678"/>
      <c r="H13" s="678"/>
      <c r="I13" s="678"/>
      <c r="J13" s="678"/>
      <c r="K13" s="678"/>
      <c r="L13" s="678"/>
      <c r="M13" s="678"/>
      <c r="N13" s="678"/>
      <c r="O13" s="678"/>
      <c r="P13" s="678"/>
      <c r="Q13" s="679"/>
      <c r="R13" s="680" t="s">
        <v>176</v>
      </c>
      <c r="S13" s="681"/>
      <c r="T13" s="681"/>
      <c r="U13" s="681"/>
      <c r="V13" s="681"/>
      <c r="W13" s="681"/>
      <c r="X13" s="681"/>
      <c r="Y13" s="682"/>
      <c r="Z13" s="713" t="s">
        <v>176</v>
      </c>
      <c r="AA13" s="713"/>
      <c r="AB13" s="713"/>
      <c r="AC13" s="713"/>
      <c r="AD13" s="714" t="s">
        <v>176</v>
      </c>
      <c r="AE13" s="714"/>
      <c r="AF13" s="714"/>
      <c r="AG13" s="714"/>
      <c r="AH13" s="714"/>
      <c r="AI13" s="714"/>
      <c r="AJ13" s="714"/>
      <c r="AK13" s="714"/>
      <c r="AL13" s="683" t="s">
        <v>176</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18581866</v>
      </c>
      <c r="BH13" s="681"/>
      <c r="BI13" s="681"/>
      <c r="BJ13" s="681"/>
      <c r="BK13" s="681"/>
      <c r="BL13" s="681"/>
      <c r="BM13" s="681"/>
      <c r="BN13" s="682"/>
      <c r="BO13" s="713">
        <v>47</v>
      </c>
      <c r="BP13" s="713"/>
      <c r="BQ13" s="713"/>
      <c r="BR13" s="713"/>
      <c r="BS13" s="686" t="s">
        <v>176</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12305063</v>
      </c>
      <c r="CS13" s="681"/>
      <c r="CT13" s="681"/>
      <c r="CU13" s="681"/>
      <c r="CV13" s="681"/>
      <c r="CW13" s="681"/>
      <c r="CX13" s="681"/>
      <c r="CY13" s="682"/>
      <c r="CZ13" s="713">
        <v>12.3</v>
      </c>
      <c r="DA13" s="713"/>
      <c r="DB13" s="713"/>
      <c r="DC13" s="713"/>
      <c r="DD13" s="686">
        <v>7747336</v>
      </c>
      <c r="DE13" s="681"/>
      <c r="DF13" s="681"/>
      <c r="DG13" s="681"/>
      <c r="DH13" s="681"/>
      <c r="DI13" s="681"/>
      <c r="DJ13" s="681"/>
      <c r="DK13" s="681"/>
      <c r="DL13" s="681"/>
      <c r="DM13" s="681"/>
      <c r="DN13" s="681"/>
      <c r="DO13" s="681"/>
      <c r="DP13" s="682"/>
      <c r="DQ13" s="686">
        <v>7332405</v>
      </c>
      <c r="DR13" s="681"/>
      <c r="DS13" s="681"/>
      <c r="DT13" s="681"/>
      <c r="DU13" s="681"/>
      <c r="DV13" s="681"/>
      <c r="DW13" s="681"/>
      <c r="DX13" s="681"/>
      <c r="DY13" s="681"/>
      <c r="DZ13" s="681"/>
      <c r="EA13" s="681"/>
      <c r="EB13" s="681"/>
      <c r="EC13" s="727"/>
    </row>
    <row r="14" spans="2:143" ht="11.25" customHeight="1" x14ac:dyDescent="0.2">
      <c r="B14" s="677" t="s">
        <v>256</v>
      </c>
      <c r="C14" s="678"/>
      <c r="D14" s="678"/>
      <c r="E14" s="678"/>
      <c r="F14" s="678"/>
      <c r="G14" s="678"/>
      <c r="H14" s="678"/>
      <c r="I14" s="678"/>
      <c r="J14" s="678"/>
      <c r="K14" s="678"/>
      <c r="L14" s="678"/>
      <c r="M14" s="678"/>
      <c r="N14" s="678"/>
      <c r="O14" s="678"/>
      <c r="P14" s="678"/>
      <c r="Q14" s="679"/>
      <c r="R14" s="680" t="s">
        <v>176</v>
      </c>
      <c r="S14" s="681"/>
      <c r="T14" s="681"/>
      <c r="U14" s="681"/>
      <c r="V14" s="681"/>
      <c r="W14" s="681"/>
      <c r="X14" s="681"/>
      <c r="Y14" s="682"/>
      <c r="Z14" s="713" t="s">
        <v>176</v>
      </c>
      <c r="AA14" s="713"/>
      <c r="AB14" s="713"/>
      <c r="AC14" s="713"/>
      <c r="AD14" s="714" t="s">
        <v>176</v>
      </c>
      <c r="AE14" s="714"/>
      <c r="AF14" s="714"/>
      <c r="AG14" s="714"/>
      <c r="AH14" s="714"/>
      <c r="AI14" s="714"/>
      <c r="AJ14" s="714"/>
      <c r="AK14" s="714"/>
      <c r="AL14" s="683" t="s">
        <v>176</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441112</v>
      </c>
      <c r="BH14" s="681"/>
      <c r="BI14" s="681"/>
      <c r="BJ14" s="681"/>
      <c r="BK14" s="681"/>
      <c r="BL14" s="681"/>
      <c r="BM14" s="681"/>
      <c r="BN14" s="682"/>
      <c r="BO14" s="713">
        <v>1.1000000000000001</v>
      </c>
      <c r="BP14" s="713"/>
      <c r="BQ14" s="713"/>
      <c r="BR14" s="713"/>
      <c r="BS14" s="686" t="s">
        <v>176</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2009600</v>
      </c>
      <c r="CS14" s="681"/>
      <c r="CT14" s="681"/>
      <c r="CU14" s="681"/>
      <c r="CV14" s="681"/>
      <c r="CW14" s="681"/>
      <c r="CX14" s="681"/>
      <c r="CY14" s="682"/>
      <c r="CZ14" s="713">
        <v>2</v>
      </c>
      <c r="DA14" s="713"/>
      <c r="DB14" s="713"/>
      <c r="DC14" s="713"/>
      <c r="DD14" s="686">
        <v>50070</v>
      </c>
      <c r="DE14" s="681"/>
      <c r="DF14" s="681"/>
      <c r="DG14" s="681"/>
      <c r="DH14" s="681"/>
      <c r="DI14" s="681"/>
      <c r="DJ14" s="681"/>
      <c r="DK14" s="681"/>
      <c r="DL14" s="681"/>
      <c r="DM14" s="681"/>
      <c r="DN14" s="681"/>
      <c r="DO14" s="681"/>
      <c r="DP14" s="682"/>
      <c r="DQ14" s="686">
        <v>1964552</v>
      </c>
      <c r="DR14" s="681"/>
      <c r="DS14" s="681"/>
      <c r="DT14" s="681"/>
      <c r="DU14" s="681"/>
      <c r="DV14" s="681"/>
      <c r="DW14" s="681"/>
      <c r="DX14" s="681"/>
      <c r="DY14" s="681"/>
      <c r="DZ14" s="681"/>
      <c r="EA14" s="681"/>
      <c r="EB14" s="681"/>
      <c r="EC14" s="727"/>
    </row>
    <row r="15" spans="2:143" ht="11.25" customHeight="1" x14ac:dyDescent="0.2">
      <c r="B15" s="677" t="s">
        <v>259</v>
      </c>
      <c r="C15" s="678"/>
      <c r="D15" s="678"/>
      <c r="E15" s="678"/>
      <c r="F15" s="678"/>
      <c r="G15" s="678"/>
      <c r="H15" s="678"/>
      <c r="I15" s="678"/>
      <c r="J15" s="678"/>
      <c r="K15" s="678"/>
      <c r="L15" s="678"/>
      <c r="M15" s="678"/>
      <c r="N15" s="678"/>
      <c r="O15" s="678"/>
      <c r="P15" s="678"/>
      <c r="Q15" s="679"/>
      <c r="R15" s="680" t="s">
        <v>176</v>
      </c>
      <c r="S15" s="681"/>
      <c r="T15" s="681"/>
      <c r="U15" s="681"/>
      <c r="V15" s="681"/>
      <c r="W15" s="681"/>
      <c r="X15" s="681"/>
      <c r="Y15" s="682"/>
      <c r="Z15" s="713" t="s">
        <v>176</v>
      </c>
      <c r="AA15" s="713"/>
      <c r="AB15" s="713"/>
      <c r="AC15" s="713"/>
      <c r="AD15" s="714" t="s">
        <v>176</v>
      </c>
      <c r="AE15" s="714"/>
      <c r="AF15" s="714"/>
      <c r="AG15" s="714"/>
      <c r="AH15" s="714"/>
      <c r="AI15" s="714"/>
      <c r="AJ15" s="714"/>
      <c r="AK15" s="714"/>
      <c r="AL15" s="683" t="s">
        <v>176</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1299947</v>
      </c>
      <c r="BH15" s="681"/>
      <c r="BI15" s="681"/>
      <c r="BJ15" s="681"/>
      <c r="BK15" s="681"/>
      <c r="BL15" s="681"/>
      <c r="BM15" s="681"/>
      <c r="BN15" s="682"/>
      <c r="BO15" s="713">
        <v>3.3</v>
      </c>
      <c r="BP15" s="713"/>
      <c r="BQ15" s="713"/>
      <c r="BR15" s="713"/>
      <c r="BS15" s="686" t="s">
        <v>176</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12358408</v>
      </c>
      <c r="CS15" s="681"/>
      <c r="CT15" s="681"/>
      <c r="CU15" s="681"/>
      <c r="CV15" s="681"/>
      <c r="CW15" s="681"/>
      <c r="CX15" s="681"/>
      <c r="CY15" s="682"/>
      <c r="CZ15" s="713">
        <v>12.4</v>
      </c>
      <c r="DA15" s="713"/>
      <c r="DB15" s="713"/>
      <c r="DC15" s="713"/>
      <c r="DD15" s="686">
        <v>4802523</v>
      </c>
      <c r="DE15" s="681"/>
      <c r="DF15" s="681"/>
      <c r="DG15" s="681"/>
      <c r="DH15" s="681"/>
      <c r="DI15" s="681"/>
      <c r="DJ15" s="681"/>
      <c r="DK15" s="681"/>
      <c r="DL15" s="681"/>
      <c r="DM15" s="681"/>
      <c r="DN15" s="681"/>
      <c r="DO15" s="681"/>
      <c r="DP15" s="682"/>
      <c r="DQ15" s="686">
        <v>8796156</v>
      </c>
      <c r="DR15" s="681"/>
      <c r="DS15" s="681"/>
      <c r="DT15" s="681"/>
      <c r="DU15" s="681"/>
      <c r="DV15" s="681"/>
      <c r="DW15" s="681"/>
      <c r="DX15" s="681"/>
      <c r="DY15" s="681"/>
      <c r="DZ15" s="681"/>
      <c r="EA15" s="681"/>
      <c r="EB15" s="681"/>
      <c r="EC15" s="727"/>
    </row>
    <row r="16" spans="2:143" ht="11.25" customHeight="1" x14ac:dyDescent="0.2">
      <c r="B16" s="677" t="s">
        <v>262</v>
      </c>
      <c r="C16" s="678"/>
      <c r="D16" s="678"/>
      <c r="E16" s="678"/>
      <c r="F16" s="678"/>
      <c r="G16" s="678"/>
      <c r="H16" s="678"/>
      <c r="I16" s="678"/>
      <c r="J16" s="678"/>
      <c r="K16" s="678"/>
      <c r="L16" s="678"/>
      <c r="M16" s="678"/>
      <c r="N16" s="678"/>
      <c r="O16" s="678"/>
      <c r="P16" s="678"/>
      <c r="Q16" s="679"/>
      <c r="R16" s="680">
        <v>101241</v>
      </c>
      <c r="S16" s="681"/>
      <c r="T16" s="681"/>
      <c r="U16" s="681"/>
      <c r="V16" s="681"/>
      <c r="W16" s="681"/>
      <c r="X16" s="681"/>
      <c r="Y16" s="682"/>
      <c r="Z16" s="713">
        <v>0.1</v>
      </c>
      <c r="AA16" s="713"/>
      <c r="AB16" s="713"/>
      <c r="AC16" s="713"/>
      <c r="AD16" s="714">
        <v>101241</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176</v>
      </c>
      <c r="BH16" s="681"/>
      <c r="BI16" s="681"/>
      <c r="BJ16" s="681"/>
      <c r="BK16" s="681"/>
      <c r="BL16" s="681"/>
      <c r="BM16" s="681"/>
      <c r="BN16" s="682"/>
      <c r="BO16" s="713" t="s">
        <v>176</v>
      </c>
      <c r="BP16" s="713"/>
      <c r="BQ16" s="713"/>
      <c r="BR16" s="713"/>
      <c r="BS16" s="686" t="s">
        <v>176</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t="s">
        <v>176</v>
      </c>
      <c r="CS16" s="681"/>
      <c r="CT16" s="681"/>
      <c r="CU16" s="681"/>
      <c r="CV16" s="681"/>
      <c r="CW16" s="681"/>
      <c r="CX16" s="681"/>
      <c r="CY16" s="682"/>
      <c r="CZ16" s="713" t="s">
        <v>176</v>
      </c>
      <c r="DA16" s="713"/>
      <c r="DB16" s="713"/>
      <c r="DC16" s="713"/>
      <c r="DD16" s="686" t="s">
        <v>176</v>
      </c>
      <c r="DE16" s="681"/>
      <c r="DF16" s="681"/>
      <c r="DG16" s="681"/>
      <c r="DH16" s="681"/>
      <c r="DI16" s="681"/>
      <c r="DJ16" s="681"/>
      <c r="DK16" s="681"/>
      <c r="DL16" s="681"/>
      <c r="DM16" s="681"/>
      <c r="DN16" s="681"/>
      <c r="DO16" s="681"/>
      <c r="DP16" s="682"/>
      <c r="DQ16" s="686" t="s">
        <v>176</v>
      </c>
      <c r="DR16" s="681"/>
      <c r="DS16" s="681"/>
      <c r="DT16" s="681"/>
      <c r="DU16" s="681"/>
      <c r="DV16" s="681"/>
      <c r="DW16" s="681"/>
      <c r="DX16" s="681"/>
      <c r="DY16" s="681"/>
      <c r="DZ16" s="681"/>
      <c r="EA16" s="681"/>
      <c r="EB16" s="681"/>
      <c r="EC16" s="727"/>
    </row>
    <row r="17" spans="2:133" ht="11.25" customHeight="1" x14ac:dyDescent="0.2">
      <c r="B17" s="677" t="s">
        <v>265</v>
      </c>
      <c r="C17" s="678"/>
      <c r="D17" s="678"/>
      <c r="E17" s="678"/>
      <c r="F17" s="678"/>
      <c r="G17" s="678"/>
      <c r="H17" s="678"/>
      <c r="I17" s="678"/>
      <c r="J17" s="678"/>
      <c r="K17" s="678"/>
      <c r="L17" s="678"/>
      <c r="M17" s="678"/>
      <c r="N17" s="678"/>
      <c r="O17" s="678"/>
      <c r="P17" s="678"/>
      <c r="Q17" s="679"/>
      <c r="R17" s="680">
        <v>383066</v>
      </c>
      <c r="S17" s="681"/>
      <c r="T17" s="681"/>
      <c r="U17" s="681"/>
      <c r="V17" s="681"/>
      <c r="W17" s="681"/>
      <c r="X17" s="681"/>
      <c r="Y17" s="682"/>
      <c r="Z17" s="713">
        <v>0.4</v>
      </c>
      <c r="AA17" s="713"/>
      <c r="AB17" s="713"/>
      <c r="AC17" s="713"/>
      <c r="AD17" s="714">
        <v>383066</v>
      </c>
      <c r="AE17" s="714"/>
      <c r="AF17" s="714"/>
      <c r="AG17" s="714"/>
      <c r="AH17" s="714"/>
      <c r="AI17" s="714"/>
      <c r="AJ17" s="714"/>
      <c r="AK17" s="714"/>
      <c r="AL17" s="683">
        <v>0.9</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176</v>
      </c>
      <c r="BH17" s="681"/>
      <c r="BI17" s="681"/>
      <c r="BJ17" s="681"/>
      <c r="BK17" s="681"/>
      <c r="BL17" s="681"/>
      <c r="BM17" s="681"/>
      <c r="BN17" s="682"/>
      <c r="BO17" s="713" t="s">
        <v>176</v>
      </c>
      <c r="BP17" s="713"/>
      <c r="BQ17" s="713"/>
      <c r="BR17" s="713"/>
      <c r="BS17" s="686" t="s">
        <v>176</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2968084</v>
      </c>
      <c r="CS17" s="681"/>
      <c r="CT17" s="681"/>
      <c r="CU17" s="681"/>
      <c r="CV17" s="681"/>
      <c r="CW17" s="681"/>
      <c r="CX17" s="681"/>
      <c r="CY17" s="682"/>
      <c r="CZ17" s="713">
        <v>3</v>
      </c>
      <c r="DA17" s="713"/>
      <c r="DB17" s="713"/>
      <c r="DC17" s="713"/>
      <c r="DD17" s="686" t="s">
        <v>176</v>
      </c>
      <c r="DE17" s="681"/>
      <c r="DF17" s="681"/>
      <c r="DG17" s="681"/>
      <c r="DH17" s="681"/>
      <c r="DI17" s="681"/>
      <c r="DJ17" s="681"/>
      <c r="DK17" s="681"/>
      <c r="DL17" s="681"/>
      <c r="DM17" s="681"/>
      <c r="DN17" s="681"/>
      <c r="DO17" s="681"/>
      <c r="DP17" s="682"/>
      <c r="DQ17" s="686">
        <v>2918214</v>
      </c>
      <c r="DR17" s="681"/>
      <c r="DS17" s="681"/>
      <c r="DT17" s="681"/>
      <c r="DU17" s="681"/>
      <c r="DV17" s="681"/>
      <c r="DW17" s="681"/>
      <c r="DX17" s="681"/>
      <c r="DY17" s="681"/>
      <c r="DZ17" s="681"/>
      <c r="EA17" s="681"/>
      <c r="EB17" s="681"/>
      <c r="EC17" s="727"/>
    </row>
    <row r="18" spans="2:133" ht="11.25" customHeight="1" x14ac:dyDescent="0.2">
      <c r="B18" s="677" t="s">
        <v>268</v>
      </c>
      <c r="C18" s="678"/>
      <c r="D18" s="678"/>
      <c r="E18" s="678"/>
      <c r="F18" s="678"/>
      <c r="G18" s="678"/>
      <c r="H18" s="678"/>
      <c r="I18" s="678"/>
      <c r="J18" s="678"/>
      <c r="K18" s="678"/>
      <c r="L18" s="678"/>
      <c r="M18" s="678"/>
      <c r="N18" s="678"/>
      <c r="O18" s="678"/>
      <c r="P18" s="678"/>
      <c r="Q18" s="679"/>
      <c r="R18" s="680">
        <v>264938</v>
      </c>
      <c r="S18" s="681"/>
      <c r="T18" s="681"/>
      <c r="U18" s="681"/>
      <c r="V18" s="681"/>
      <c r="W18" s="681"/>
      <c r="X18" s="681"/>
      <c r="Y18" s="682"/>
      <c r="Z18" s="713">
        <v>0.3</v>
      </c>
      <c r="AA18" s="713"/>
      <c r="AB18" s="713"/>
      <c r="AC18" s="713"/>
      <c r="AD18" s="714">
        <v>264938</v>
      </c>
      <c r="AE18" s="714"/>
      <c r="AF18" s="714"/>
      <c r="AG18" s="714"/>
      <c r="AH18" s="714"/>
      <c r="AI18" s="714"/>
      <c r="AJ18" s="714"/>
      <c r="AK18" s="714"/>
      <c r="AL18" s="683">
        <v>0.6</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176</v>
      </c>
      <c r="BH18" s="681"/>
      <c r="BI18" s="681"/>
      <c r="BJ18" s="681"/>
      <c r="BK18" s="681"/>
      <c r="BL18" s="681"/>
      <c r="BM18" s="681"/>
      <c r="BN18" s="682"/>
      <c r="BO18" s="713" t="s">
        <v>176</v>
      </c>
      <c r="BP18" s="713"/>
      <c r="BQ18" s="713"/>
      <c r="BR18" s="713"/>
      <c r="BS18" s="686" t="s">
        <v>176</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176</v>
      </c>
      <c r="CS18" s="681"/>
      <c r="CT18" s="681"/>
      <c r="CU18" s="681"/>
      <c r="CV18" s="681"/>
      <c r="CW18" s="681"/>
      <c r="CX18" s="681"/>
      <c r="CY18" s="682"/>
      <c r="CZ18" s="713" t="s">
        <v>176</v>
      </c>
      <c r="DA18" s="713"/>
      <c r="DB18" s="713"/>
      <c r="DC18" s="713"/>
      <c r="DD18" s="686" t="s">
        <v>176</v>
      </c>
      <c r="DE18" s="681"/>
      <c r="DF18" s="681"/>
      <c r="DG18" s="681"/>
      <c r="DH18" s="681"/>
      <c r="DI18" s="681"/>
      <c r="DJ18" s="681"/>
      <c r="DK18" s="681"/>
      <c r="DL18" s="681"/>
      <c r="DM18" s="681"/>
      <c r="DN18" s="681"/>
      <c r="DO18" s="681"/>
      <c r="DP18" s="682"/>
      <c r="DQ18" s="686" t="s">
        <v>176</v>
      </c>
      <c r="DR18" s="681"/>
      <c r="DS18" s="681"/>
      <c r="DT18" s="681"/>
      <c r="DU18" s="681"/>
      <c r="DV18" s="681"/>
      <c r="DW18" s="681"/>
      <c r="DX18" s="681"/>
      <c r="DY18" s="681"/>
      <c r="DZ18" s="681"/>
      <c r="EA18" s="681"/>
      <c r="EB18" s="681"/>
      <c r="EC18" s="727"/>
    </row>
    <row r="19" spans="2:133" ht="11.25" customHeight="1" x14ac:dyDescent="0.2">
      <c r="B19" s="677" t="s">
        <v>271</v>
      </c>
      <c r="C19" s="678"/>
      <c r="D19" s="678"/>
      <c r="E19" s="678"/>
      <c r="F19" s="678"/>
      <c r="G19" s="678"/>
      <c r="H19" s="678"/>
      <c r="I19" s="678"/>
      <c r="J19" s="678"/>
      <c r="K19" s="678"/>
      <c r="L19" s="678"/>
      <c r="M19" s="678"/>
      <c r="N19" s="678"/>
      <c r="O19" s="678"/>
      <c r="P19" s="678"/>
      <c r="Q19" s="679"/>
      <c r="R19" s="680">
        <v>204690</v>
      </c>
      <c r="S19" s="681"/>
      <c r="T19" s="681"/>
      <c r="U19" s="681"/>
      <c r="V19" s="681"/>
      <c r="W19" s="681"/>
      <c r="X19" s="681"/>
      <c r="Y19" s="682"/>
      <c r="Z19" s="713">
        <v>0.2</v>
      </c>
      <c r="AA19" s="713"/>
      <c r="AB19" s="713"/>
      <c r="AC19" s="713"/>
      <c r="AD19" s="714">
        <v>204690</v>
      </c>
      <c r="AE19" s="714"/>
      <c r="AF19" s="714"/>
      <c r="AG19" s="714"/>
      <c r="AH19" s="714"/>
      <c r="AI19" s="714"/>
      <c r="AJ19" s="714"/>
      <c r="AK19" s="714"/>
      <c r="AL19" s="683">
        <v>0.5</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2512913</v>
      </c>
      <c r="BH19" s="681"/>
      <c r="BI19" s="681"/>
      <c r="BJ19" s="681"/>
      <c r="BK19" s="681"/>
      <c r="BL19" s="681"/>
      <c r="BM19" s="681"/>
      <c r="BN19" s="682"/>
      <c r="BO19" s="713">
        <v>6.4</v>
      </c>
      <c r="BP19" s="713"/>
      <c r="BQ19" s="713"/>
      <c r="BR19" s="713"/>
      <c r="BS19" s="686" t="s">
        <v>176</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176</v>
      </c>
      <c r="CS19" s="681"/>
      <c r="CT19" s="681"/>
      <c r="CU19" s="681"/>
      <c r="CV19" s="681"/>
      <c r="CW19" s="681"/>
      <c r="CX19" s="681"/>
      <c r="CY19" s="682"/>
      <c r="CZ19" s="713" t="s">
        <v>176</v>
      </c>
      <c r="DA19" s="713"/>
      <c r="DB19" s="713"/>
      <c r="DC19" s="713"/>
      <c r="DD19" s="686" t="s">
        <v>176</v>
      </c>
      <c r="DE19" s="681"/>
      <c r="DF19" s="681"/>
      <c r="DG19" s="681"/>
      <c r="DH19" s="681"/>
      <c r="DI19" s="681"/>
      <c r="DJ19" s="681"/>
      <c r="DK19" s="681"/>
      <c r="DL19" s="681"/>
      <c r="DM19" s="681"/>
      <c r="DN19" s="681"/>
      <c r="DO19" s="681"/>
      <c r="DP19" s="682"/>
      <c r="DQ19" s="686" t="s">
        <v>176</v>
      </c>
      <c r="DR19" s="681"/>
      <c r="DS19" s="681"/>
      <c r="DT19" s="681"/>
      <c r="DU19" s="681"/>
      <c r="DV19" s="681"/>
      <c r="DW19" s="681"/>
      <c r="DX19" s="681"/>
      <c r="DY19" s="681"/>
      <c r="DZ19" s="681"/>
      <c r="EA19" s="681"/>
      <c r="EB19" s="681"/>
      <c r="EC19" s="727"/>
    </row>
    <row r="20" spans="2:133" ht="11.25" customHeight="1" x14ac:dyDescent="0.2">
      <c r="B20" s="677" t="s">
        <v>274</v>
      </c>
      <c r="C20" s="678"/>
      <c r="D20" s="678"/>
      <c r="E20" s="678"/>
      <c r="F20" s="678"/>
      <c r="G20" s="678"/>
      <c r="H20" s="678"/>
      <c r="I20" s="678"/>
      <c r="J20" s="678"/>
      <c r="K20" s="678"/>
      <c r="L20" s="678"/>
      <c r="M20" s="678"/>
      <c r="N20" s="678"/>
      <c r="O20" s="678"/>
      <c r="P20" s="678"/>
      <c r="Q20" s="679"/>
      <c r="R20" s="680">
        <v>47950</v>
      </c>
      <c r="S20" s="681"/>
      <c r="T20" s="681"/>
      <c r="U20" s="681"/>
      <c r="V20" s="681"/>
      <c r="W20" s="681"/>
      <c r="X20" s="681"/>
      <c r="Y20" s="682"/>
      <c r="Z20" s="713">
        <v>0</v>
      </c>
      <c r="AA20" s="713"/>
      <c r="AB20" s="713"/>
      <c r="AC20" s="713"/>
      <c r="AD20" s="714">
        <v>47950</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2512913</v>
      </c>
      <c r="BH20" s="681"/>
      <c r="BI20" s="681"/>
      <c r="BJ20" s="681"/>
      <c r="BK20" s="681"/>
      <c r="BL20" s="681"/>
      <c r="BM20" s="681"/>
      <c r="BN20" s="682"/>
      <c r="BO20" s="713">
        <v>6.4</v>
      </c>
      <c r="BP20" s="713"/>
      <c r="BQ20" s="713"/>
      <c r="BR20" s="713"/>
      <c r="BS20" s="686" t="s">
        <v>176</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100022118</v>
      </c>
      <c r="CS20" s="681"/>
      <c r="CT20" s="681"/>
      <c r="CU20" s="681"/>
      <c r="CV20" s="681"/>
      <c r="CW20" s="681"/>
      <c r="CX20" s="681"/>
      <c r="CY20" s="682"/>
      <c r="CZ20" s="713">
        <v>100</v>
      </c>
      <c r="DA20" s="713"/>
      <c r="DB20" s="713"/>
      <c r="DC20" s="713"/>
      <c r="DD20" s="686">
        <v>14992618</v>
      </c>
      <c r="DE20" s="681"/>
      <c r="DF20" s="681"/>
      <c r="DG20" s="681"/>
      <c r="DH20" s="681"/>
      <c r="DI20" s="681"/>
      <c r="DJ20" s="681"/>
      <c r="DK20" s="681"/>
      <c r="DL20" s="681"/>
      <c r="DM20" s="681"/>
      <c r="DN20" s="681"/>
      <c r="DO20" s="681"/>
      <c r="DP20" s="682"/>
      <c r="DQ20" s="686">
        <v>59185021</v>
      </c>
      <c r="DR20" s="681"/>
      <c r="DS20" s="681"/>
      <c r="DT20" s="681"/>
      <c r="DU20" s="681"/>
      <c r="DV20" s="681"/>
      <c r="DW20" s="681"/>
      <c r="DX20" s="681"/>
      <c r="DY20" s="681"/>
      <c r="DZ20" s="681"/>
      <c r="EA20" s="681"/>
      <c r="EB20" s="681"/>
      <c r="EC20" s="727"/>
    </row>
    <row r="21" spans="2:133" ht="11.25" customHeight="1" x14ac:dyDescent="0.2">
      <c r="B21" s="677" t="s">
        <v>277</v>
      </c>
      <c r="C21" s="678"/>
      <c r="D21" s="678"/>
      <c r="E21" s="678"/>
      <c r="F21" s="678"/>
      <c r="G21" s="678"/>
      <c r="H21" s="678"/>
      <c r="I21" s="678"/>
      <c r="J21" s="678"/>
      <c r="K21" s="678"/>
      <c r="L21" s="678"/>
      <c r="M21" s="678"/>
      <c r="N21" s="678"/>
      <c r="O21" s="678"/>
      <c r="P21" s="678"/>
      <c r="Q21" s="679"/>
      <c r="R21" s="680">
        <v>12298</v>
      </c>
      <c r="S21" s="681"/>
      <c r="T21" s="681"/>
      <c r="U21" s="681"/>
      <c r="V21" s="681"/>
      <c r="W21" s="681"/>
      <c r="X21" s="681"/>
      <c r="Y21" s="682"/>
      <c r="Z21" s="713">
        <v>0</v>
      </c>
      <c r="AA21" s="713"/>
      <c r="AB21" s="713"/>
      <c r="AC21" s="713"/>
      <c r="AD21" s="714">
        <v>12298</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1013</v>
      </c>
      <c r="BH21" s="681"/>
      <c r="BI21" s="681"/>
      <c r="BJ21" s="681"/>
      <c r="BK21" s="681"/>
      <c r="BL21" s="681"/>
      <c r="BM21" s="681"/>
      <c r="BN21" s="682"/>
      <c r="BO21" s="713">
        <v>0</v>
      </c>
      <c r="BP21" s="713"/>
      <c r="BQ21" s="713"/>
      <c r="BR21" s="713"/>
      <c r="BS21" s="686" t="s">
        <v>176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279</v>
      </c>
      <c r="C22" s="678"/>
      <c r="D22" s="678"/>
      <c r="E22" s="678"/>
      <c r="F22" s="678"/>
      <c r="G22" s="678"/>
      <c r="H22" s="678"/>
      <c r="I22" s="678"/>
      <c r="J22" s="678"/>
      <c r="K22" s="678"/>
      <c r="L22" s="678"/>
      <c r="M22" s="678"/>
      <c r="N22" s="678"/>
      <c r="O22" s="678"/>
      <c r="P22" s="678"/>
      <c r="Q22" s="679"/>
      <c r="R22" s="680">
        <v>35153</v>
      </c>
      <c r="S22" s="681"/>
      <c r="T22" s="681"/>
      <c r="U22" s="681"/>
      <c r="V22" s="681"/>
      <c r="W22" s="681"/>
      <c r="X22" s="681"/>
      <c r="Y22" s="682"/>
      <c r="Z22" s="713">
        <v>0</v>
      </c>
      <c r="AA22" s="713"/>
      <c r="AB22" s="713"/>
      <c r="AC22" s="713"/>
      <c r="AD22" s="714" t="s">
        <v>176</v>
      </c>
      <c r="AE22" s="714"/>
      <c r="AF22" s="714"/>
      <c r="AG22" s="714"/>
      <c r="AH22" s="714"/>
      <c r="AI22" s="714"/>
      <c r="AJ22" s="714"/>
      <c r="AK22" s="714"/>
      <c r="AL22" s="683" t="s">
        <v>176</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176</v>
      </c>
      <c r="BH22" s="681"/>
      <c r="BI22" s="681"/>
      <c r="BJ22" s="681"/>
      <c r="BK22" s="681"/>
      <c r="BL22" s="681"/>
      <c r="BM22" s="681"/>
      <c r="BN22" s="682"/>
      <c r="BO22" s="713" t="s">
        <v>176</v>
      </c>
      <c r="BP22" s="713"/>
      <c r="BQ22" s="713"/>
      <c r="BR22" s="713"/>
      <c r="BS22" s="686" t="s">
        <v>176</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282</v>
      </c>
      <c r="C23" s="678"/>
      <c r="D23" s="678"/>
      <c r="E23" s="678"/>
      <c r="F23" s="678"/>
      <c r="G23" s="678"/>
      <c r="H23" s="678"/>
      <c r="I23" s="678"/>
      <c r="J23" s="678"/>
      <c r="K23" s="678"/>
      <c r="L23" s="678"/>
      <c r="M23" s="678"/>
      <c r="N23" s="678"/>
      <c r="O23" s="678"/>
      <c r="P23" s="678"/>
      <c r="Q23" s="679"/>
      <c r="R23" s="680" t="s">
        <v>176</v>
      </c>
      <c r="S23" s="681"/>
      <c r="T23" s="681"/>
      <c r="U23" s="681"/>
      <c r="V23" s="681"/>
      <c r="W23" s="681"/>
      <c r="X23" s="681"/>
      <c r="Y23" s="682"/>
      <c r="Z23" s="713" t="s">
        <v>176</v>
      </c>
      <c r="AA23" s="713"/>
      <c r="AB23" s="713"/>
      <c r="AC23" s="713"/>
      <c r="AD23" s="714" t="s">
        <v>176</v>
      </c>
      <c r="AE23" s="714"/>
      <c r="AF23" s="714"/>
      <c r="AG23" s="714"/>
      <c r="AH23" s="714"/>
      <c r="AI23" s="714"/>
      <c r="AJ23" s="714"/>
      <c r="AK23" s="714"/>
      <c r="AL23" s="683" t="s">
        <v>176</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v>2511900</v>
      </c>
      <c r="BH23" s="681"/>
      <c r="BI23" s="681"/>
      <c r="BJ23" s="681"/>
      <c r="BK23" s="681"/>
      <c r="BL23" s="681"/>
      <c r="BM23" s="681"/>
      <c r="BN23" s="682"/>
      <c r="BO23" s="713">
        <v>6.4</v>
      </c>
      <c r="BP23" s="713"/>
      <c r="BQ23" s="713"/>
      <c r="BR23" s="713"/>
      <c r="BS23" s="686" t="s">
        <v>176</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2">
      <c r="B24" s="677" t="s">
        <v>289</v>
      </c>
      <c r="C24" s="678"/>
      <c r="D24" s="678"/>
      <c r="E24" s="678"/>
      <c r="F24" s="678"/>
      <c r="G24" s="678"/>
      <c r="H24" s="678"/>
      <c r="I24" s="678"/>
      <c r="J24" s="678"/>
      <c r="K24" s="678"/>
      <c r="L24" s="678"/>
      <c r="M24" s="678"/>
      <c r="N24" s="678"/>
      <c r="O24" s="678"/>
      <c r="P24" s="678"/>
      <c r="Q24" s="679"/>
      <c r="R24" s="680">
        <v>35153</v>
      </c>
      <c r="S24" s="681"/>
      <c r="T24" s="681"/>
      <c r="U24" s="681"/>
      <c r="V24" s="681"/>
      <c r="W24" s="681"/>
      <c r="X24" s="681"/>
      <c r="Y24" s="682"/>
      <c r="Z24" s="713">
        <v>0</v>
      </c>
      <c r="AA24" s="713"/>
      <c r="AB24" s="713"/>
      <c r="AC24" s="713"/>
      <c r="AD24" s="714" t="s">
        <v>176</v>
      </c>
      <c r="AE24" s="714"/>
      <c r="AF24" s="714"/>
      <c r="AG24" s="714"/>
      <c r="AH24" s="714"/>
      <c r="AI24" s="714"/>
      <c r="AJ24" s="714"/>
      <c r="AK24" s="714"/>
      <c r="AL24" s="683" t="s">
        <v>176</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176</v>
      </c>
      <c r="BH24" s="681"/>
      <c r="BI24" s="681"/>
      <c r="BJ24" s="681"/>
      <c r="BK24" s="681"/>
      <c r="BL24" s="681"/>
      <c r="BM24" s="681"/>
      <c r="BN24" s="682"/>
      <c r="BO24" s="713" t="s">
        <v>176</v>
      </c>
      <c r="BP24" s="713"/>
      <c r="BQ24" s="713"/>
      <c r="BR24" s="713"/>
      <c r="BS24" s="686" t="s">
        <v>176</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28377993</v>
      </c>
      <c r="CS24" s="736"/>
      <c r="CT24" s="736"/>
      <c r="CU24" s="736"/>
      <c r="CV24" s="736"/>
      <c r="CW24" s="736"/>
      <c r="CX24" s="736"/>
      <c r="CY24" s="779"/>
      <c r="CZ24" s="780">
        <v>28.4</v>
      </c>
      <c r="DA24" s="751"/>
      <c r="DB24" s="751"/>
      <c r="DC24" s="783"/>
      <c r="DD24" s="778">
        <v>17822692</v>
      </c>
      <c r="DE24" s="736"/>
      <c r="DF24" s="736"/>
      <c r="DG24" s="736"/>
      <c r="DH24" s="736"/>
      <c r="DI24" s="736"/>
      <c r="DJ24" s="736"/>
      <c r="DK24" s="779"/>
      <c r="DL24" s="778">
        <v>17596221</v>
      </c>
      <c r="DM24" s="736"/>
      <c r="DN24" s="736"/>
      <c r="DO24" s="736"/>
      <c r="DP24" s="736"/>
      <c r="DQ24" s="736"/>
      <c r="DR24" s="736"/>
      <c r="DS24" s="736"/>
      <c r="DT24" s="736"/>
      <c r="DU24" s="736"/>
      <c r="DV24" s="779"/>
      <c r="DW24" s="780">
        <v>40.700000000000003</v>
      </c>
      <c r="DX24" s="751"/>
      <c r="DY24" s="751"/>
      <c r="DZ24" s="751"/>
      <c r="EA24" s="751"/>
      <c r="EB24" s="751"/>
      <c r="EC24" s="781"/>
    </row>
    <row r="25" spans="2:133" ht="11.25" customHeight="1" x14ac:dyDescent="0.2">
      <c r="B25" s="677" t="s">
        <v>292</v>
      </c>
      <c r="C25" s="678"/>
      <c r="D25" s="678"/>
      <c r="E25" s="678"/>
      <c r="F25" s="678"/>
      <c r="G25" s="678"/>
      <c r="H25" s="678"/>
      <c r="I25" s="678"/>
      <c r="J25" s="678"/>
      <c r="K25" s="678"/>
      <c r="L25" s="678"/>
      <c r="M25" s="678"/>
      <c r="N25" s="678"/>
      <c r="O25" s="678"/>
      <c r="P25" s="678"/>
      <c r="Q25" s="679"/>
      <c r="R25" s="680" t="s">
        <v>176</v>
      </c>
      <c r="S25" s="681"/>
      <c r="T25" s="681"/>
      <c r="U25" s="681"/>
      <c r="V25" s="681"/>
      <c r="W25" s="681"/>
      <c r="X25" s="681"/>
      <c r="Y25" s="682"/>
      <c r="Z25" s="713" t="s">
        <v>176</v>
      </c>
      <c r="AA25" s="713"/>
      <c r="AB25" s="713"/>
      <c r="AC25" s="713"/>
      <c r="AD25" s="714" t="s">
        <v>176</v>
      </c>
      <c r="AE25" s="714"/>
      <c r="AF25" s="714"/>
      <c r="AG25" s="714"/>
      <c r="AH25" s="714"/>
      <c r="AI25" s="714"/>
      <c r="AJ25" s="714"/>
      <c r="AK25" s="714"/>
      <c r="AL25" s="683" t="s">
        <v>176</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176</v>
      </c>
      <c r="BH25" s="681"/>
      <c r="BI25" s="681"/>
      <c r="BJ25" s="681"/>
      <c r="BK25" s="681"/>
      <c r="BL25" s="681"/>
      <c r="BM25" s="681"/>
      <c r="BN25" s="682"/>
      <c r="BO25" s="713" t="s">
        <v>176</v>
      </c>
      <c r="BP25" s="713"/>
      <c r="BQ25" s="713"/>
      <c r="BR25" s="713"/>
      <c r="BS25" s="686" t="s">
        <v>176</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10500557</v>
      </c>
      <c r="CS25" s="699"/>
      <c r="CT25" s="699"/>
      <c r="CU25" s="699"/>
      <c r="CV25" s="699"/>
      <c r="CW25" s="699"/>
      <c r="CX25" s="699"/>
      <c r="CY25" s="700"/>
      <c r="CZ25" s="683">
        <v>10.5</v>
      </c>
      <c r="DA25" s="701"/>
      <c r="DB25" s="701"/>
      <c r="DC25" s="702"/>
      <c r="DD25" s="686">
        <v>9450309</v>
      </c>
      <c r="DE25" s="699"/>
      <c r="DF25" s="699"/>
      <c r="DG25" s="699"/>
      <c r="DH25" s="699"/>
      <c r="DI25" s="699"/>
      <c r="DJ25" s="699"/>
      <c r="DK25" s="700"/>
      <c r="DL25" s="686">
        <v>9430347</v>
      </c>
      <c r="DM25" s="699"/>
      <c r="DN25" s="699"/>
      <c r="DO25" s="699"/>
      <c r="DP25" s="699"/>
      <c r="DQ25" s="699"/>
      <c r="DR25" s="699"/>
      <c r="DS25" s="699"/>
      <c r="DT25" s="699"/>
      <c r="DU25" s="699"/>
      <c r="DV25" s="700"/>
      <c r="DW25" s="683">
        <v>21.8</v>
      </c>
      <c r="DX25" s="701"/>
      <c r="DY25" s="701"/>
      <c r="DZ25" s="701"/>
      <c r="EA25" s="701"/>
      <c r="EB25" s="701"/>
      <c r="EC25" s="722"/>
    </row>
    <row r="26" spans="2:133" ht="11.25" customHeight="1" x14ac:dyDescent="0.2">
      <c r="B26" s="677" t="s">
        <v>295</v>
      </c>
      <c r="C26" s="678"/>
      <c r="D26" s="678"/>
      <c r="E26" s="678"/>
      <c r="F26" s="678"/>
      <c r="G26" s="678"/>
      <c r="H26" s="678"/>
      <c r="I26" s="678"/>
      <c r="J26" s="678"/>
      <c r="K26" s="678"/>
      <c r="L26" s="678"/>
      <c r="M26" s="678"/>
      <c r="N26" s="678"/>
      <c r="O26" s="678"/>
      <c r="P26" s="678"/>
      <c r="Q26" s="679"/>
      <c r="R26" s="680">
        <v>45562202</v>
      </c>
      <c r="S26" s="681"/>
      <c r="T26" s="681"/>
      <c r="U26" s="681"/>
      <c r="V26" s="681"/>
      <c r="W26" s="681"/>
      <c r="X26" s="681"/>
      <c r="Y26" s="682"/>
      <c r="Z26" s="713">
        <v>43.2</v>
      </c>
      <c r="AA26" s="713"/>
      <c r="AB26" s="713"/>
      <c r="AC26" s="713"/>
      <c r="AD26" s="714">
        <v>43015149</v>
      </c>
      <c r="AE26" s="714"/>
      <c r="AF26" s="714"/>
      <c r="AG26" s="714"/>
      <c r="AH26" s="714"/>
      <c r="AI26" s="714"/>
      <c r="AJ26" s="714"/>
      <c r="AK26" s="714"/>
      <c r="AL26" s="683">
        <v>99.4</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176</v>
      </c>
      <c r="BH26" s="681"/>
      <c r="BI26" s="681"/>
      <c r="BJ26" s="681"/>
      <c r="BK26" s="681"/>
      <c r="BL26" s="681"/>
      <c r="BM26" s="681"/>
      <c r="BN26" s="682"/>
      <c r="BO26" s="713" t="s">
        <v>176</v>
      </c>
      <c r="BP26" s="713"/>
      <c r="BQ26" s="713"/>
      <c r="BR26" s="713"/>
      <c r="BS26" s="686" t="s">
        <v>176</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6612722</v>
      </c>
      <c r="CS26" s="681"/>
      <c r="CT26" s="681"/>
      <c r="CU26" s="681"/>
      <c r="CV26" s="681"/>
      <c r="CW26" s="681"/>
      <c r="CX26" s="681"/>
      <c r="CY26" s="682"/>
      <c r="CZ26" s="683">
        <v>6.6</v>
      </c>
      <c r="DA26" s="701"/>
      <c r="DB26" s="701"/>
      <c r="DC26" s="702"/>
      <c r="DD26" s="686">
        <v>5836637</v>
      </c>
      <c r="DE26" s="681"/>
      <c r="DF26" s="681"/>
      <c r="DG26" s="681"/>
      <c r="DH26" s="681"/>
      <c r="DI26" s="681"/>
      <c r="DJ26" s="681"/>
      <c r="DK26" s="682"/>
      <c r="DL26" s="686" t="s">
        <v>176</v>
      </c>
      <c r="DM26" s="681"/>
      <c r="DN26" s="681"/>
      <c r="DO26" s="681"/>
      <c r="DP26" s="681"/>
      <c r="DQ26" s="681"/>
      <c r="DR26" s="681"/>
      <c r="DS26" s="681"/>
      <c r="DT26" s="681"/>
      <c r="DU26" s="681"/>
      <c r="DV26" s="682"/>
      <c r="DW26" s="683" t="s">
        <v>176</v>
      </c>
      <c r="DX26" s="701"/>
      <c r="DY26" s="701"/>
      <c r="DZ26" s="701"/>
      <c r="EA26" s="701"/>
      <c r="EB26" s="701"/>
      <c r="EC26" s="722"/>
    </row>
    <row r="27" spans="2:133" ht="11.25" customHeight="1" x14ac:dyDescent="0.2">
      <c r="B27" s="677" t="s">
        <v>298</v>
      </c>
      <c r="C27" s="678"/>
      <c r="D27" s="678"/>
      <c r="E27" s="678"/>
      <c r="F27" s="678"/>
      <c r="G27" s="678"/>
      <c r="H27" s="678"/>
      <c r="I27" s="678"/>
      <c r="J27" s="678"/>
      <c r="K27" s="678"/>
      <c r="L27" s="678"/>
      <c r="M27" s="678"/>
      <c r="N27" s="678"/>
      <c r="O27" s="678"/>
      <c r="P27" s="678"/>
      <c r="Q27" s="679"/>
      <c r="R27" s="680">
        <v>31361</v>
      </c>
      <c r="S27" s="681"/>
      <c r="T27" s="681"/>
      <c r="U27" s="681"/>
      <c r="V27" s="681"/>
      <c r="W27" s="681"/>
      <c r="X27" s="681"/>
      <c r="Y27" s="682"/>
      <c r="Z27" s="713">
        <v>0</v>
      </c>
      <c r="AA27" s="713"/>
      <c r="AB27" s="713"/>
      <c r="AC27" s="713"/>
      <c r="AD27" s="714">
        <v>31361</v>
      </c>
      <c r="AE27" s="714"/>
      <c r="AF27" s="714"/>
      <c r="AG27" s="714"/>
      <c r="AH27" s="714"/>
      <c r="AI27" s="714"/>
      <c r="AJ27" s="714"/>
      <c r="AK27" s="714"/>
      <c r="AL27" s="683">
        <v>0.1</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39544818</v>
      </c>
      <c r="BH27" s="681"/>
      <c r="BI27" s="681"/>
      <c r="BJ27" s="681"/>
      <c r="BK27" s="681"/>
      <c r="BL27" s="681"/>
      <c r="BM27" s="681"/>
      <c r="BN27" s="682"/>
      <c r="BO27" s="713">
        <v>100</v>
      </c>
      <c r="BP27" s="713"/>
      <c r="BQ27" s="713"/>
      <c r="BR27" s="713"/>
      <c r="BS27" s="686" t="s">
        <v>176</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14909352</v>
      </c>
      <c r="CS27" s="699"/>
      <c r="CT27" s="699"/>
      <c r="CU27" s="699"/>
      <c r="CV27" s="699"/>
      <c r="CW27" s="699"/>
      <c r="CX27" s="699"/>
      <c r="CY27" s="700"/>
      <c r="CZ27" s="683">
        <v>14.9</v>
      </c>
      <c r="DA27" s="701"/>
      <c r="DB27" s="701"/>
      <c r="DC27" s="702"/>
      <c r="DD27" s="686">
        <v>5454169</v>
      </c>
      <c r="DE27" s="699"/>
      <c r="DF27" s="699"/>
      <c r="DG27" s="699"/>
      <c r="DH27" s="699"/>
      <c r="DI27" s="699"/>
      <c r="DJ27" s="699"/>
      <c r="DK27" s="700"/>
      <c r="DL27" s="686">
        <v>5247660</v>
      </c>
      <c r="DM27" s="699"/>
      <c r="DN27" s="699"/>
      <c r="DO27" s="699"/>
      <c r="DP27" s="699"/>
      <c r="DQ27" s="699"/>
      <c r="DR27" s="699"/>
      <c r="DS27" s="699"/>
      <c r="DT27" s="699"/>
      <c r="DU27" s="699"/>
      <c r="DV27" s="700"/>
      <c r="DW27" s="683">
        <v>12.1</v>
      </c>
      <c r="DX27" s="701"/>
      <c r="DY27" s="701"/>
      <c r="DZ27" s="701"/>
      <c r="EA27" s="701"/>
      <c r="EB27" s="701"/>
      <c r="EC27" s="722"/>
    </row>
    <row r="28" spans="2:133" ht="11.25" customHeight="1" x14ac:dyDescent="0.2">
      <c r="B28" s="677" t="s">
        <v>301</v>
      </c>
      <c r="C28" s="678"/>
      <c r="D28" s="678"/>
      <c r="E28" s="678"/>
      <c r="F28" s="678"/>
      <c r="G28" s="678"/>
      <c r="H28" s="678"/>
      <c r="I28" s="678"/>
      <c r="J28" s="678"/>
      <c r="K28" s="678"/>
      <c r="L28" s="678"/>
      <c r="M28" s="678"/>
      <c r="N28" s="678"/>
      <c r="O28" s="678"/>
      <c r="P28" s="678"/>
      <c r="Q28" s="679"/>
      <c r="R28" s="680">
        <v>152514</v>
      </c>
      <c r="S28" s="681"/>
      <c r="T28" s="681"/>
      <c r="U28" s="681"/>
      <c r="V28" s="681"/>
      <c r="W28" s="681"/>
      <c r="X28" s="681"/>
      <c r="Y28" s="682"/>
      <c r="Z28" s="713">
        <v>0.1</v>
      </c>
      <c r="AA28" s="713"/>
      <c r="AB28" s="713"/>
      <c r="AC28" s="713"/>
      <c r="AD28" s="714">
        <v>389</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2968084</v>
      </c>
      <c r="CS28" s="681"/>
      <c r="CT28" s="681"/>
      <c r="CU28" s="681"/>
      <c r="CV28" s="681"/>
      <c r="CW28" s="681"/>
      <c r="CX28" s="681"/>
      <c r="CY28" s="682"/>
      <c r="CZ28" s="683">
        <v>3</v>
      </c>
      <c r="DA28" s="701"/>
      <c r="DB28" s="701"/>
      <c r="DC28" s="702"/>
      <c r="DD28" s="686">
        <v>2918214</v>
      </c>
      <c r="DE28" s="681"/>
      <c r="DF28" s="681"/>
      <c r="DG28" s="681"/>
      <c r="DH28" s="681"/>
      <c r="DI28" s="681"/>
      <c r="DJ28" s="681"/>
      <c r="DK28" s="682"/>
      <c r="DL28" s="686">
        <v>2918214</v>
      </c>
      <c r="DM28" s="681"/>
      <c r="DN28" s="681"/>
      <c r="DO28" s="681"/>
      <c r="DP28" s="681"/>
      <c r="DQ28" s="681"/>
      <c r="DR28" s="681"/>
      <c r="DS28" s="681"/>
      <c r="DT28" s="681"/>
      <c r="DU28" s="681"/>
      <c r="DV28" s="682"/>
      <c r="DW28" s="683">
        <v>6.7</v>
      </c>
      <c r="DX28" s="701"/>
      <c r="DY28" s="701"/>
      <c r="DZ28" s="701"/>
      <c r="EA28" s="701"/>
      <c r="EB28" s="701"/>
      <c r="EC28" s="722"/>
    </row>
    <row r="29" spans="2:133" ht="11.25" customHeight="1" x14ac:dyDescent="0.2">
      <c r="B29" s="677" t="s">
        <v>303</v>
      </c>
      <c r="C29" s="678"/>
      <c r="D29" s="678"/>
      <c r="E29" s="678"/>
      <c r="F29" s="678"/>
      <c r="G29" s="678"/>
      <c r="H29" s="678"/>
      <c r="I29" s="678"/>
      <c r="J29" s="678"/>
      <c r="K29" s="678"/>
      <c r="L29" s="678"/>
      <c r="M29" s="678"/>
      <c r="N29" s="678"/>
      <c r="O29" s="678"/>
      <c r="P29" s="678"/>
      <c r="Q29" s="679"/>
      <c r="R29" s="680">
        <v>755573</v>
      </c>
      <c r="S29" s="681"/>
      <c r="T29" s="681"/>
      <c r="U29" s="681"/>
      <c r="V29" s="681"/>
      <c r="W29" s="681"/>
      <c r="X29" s="681"/>
      <c r="Y29" s="682"/>
      <c r="Z29" s="713">
        <v>0.7</v>
      </c>
      <c r="AA29" s="713"/>
      <c r="AB29" s="713"/>
      <c r="AC29" s="713"/>
      <c r="AD29" s="714">
        <v>126154</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70</v>
      </c>
      <c r="CG29" s="720"/>
      <c r="CH29" s="720"/>
      <c r="CI29" s="720"/>
      <c r="CJ29" s="720"/>
      <c r="CK29" s="720"/>
      <c r="CL29" s="720"/>
      <c r="CM29" s="720"/>
      <c r="CN29" s="720"/>
      <c r="CO29" s="720"/>
      <c r="CP29" s="720"/>
      <c r="CQ29" s="721"/>
      <c r="CR29" s="680">
        <v>2968084</v>
      </c>
      <c r="CS29" s="699"/>
      <c r="CT29" s="699"/>
      <c r="CU29" s="699"/>
      <c r="CV29" s="699"/>
      <c r="CW29" s="699"/>
      <c r="CX29" s="699"/>
      <c r="CY29" s="700"/>
      <c r="CZ29" s="683">
        <v>3</v>
      </c>
      <c r="DA29" s="701"/>
      <c r="DB29" s="701"/>
      <c r="DC29" s="702"/>
      <c r="DD29" s="686">
        <v>2918214</v>
      </c>
      <c r="DE29" s="699"/>
      <c r="DF29" s="699"/>
      <c r="DG29" s="699"/>
      <c r="DH29" s="699"/>
      <c r="DI29" s="699"/>
      <c r="DJ29" s="699"/>
      <c r="DK29" s="700"/>
      <c r="DL29" s="686">
        <v>2918214</v>
      </c>
      <c r="DM29" s="699"/>
      <c r="DN29" s="699"/>
      <c r="DO29" s="699"/>
      <c r="DP29" s="699"/>
      <c r="DQ29" s="699"/>
      <c r="DR29" s="699"/>
      <c r="DS29" s="699"/>
      <c r="DT29" s="699"/>
      <c r="DU29" s="699"/>
      <c r="DV29" s="700"/>
      <c r="DW29" s="683">
        <v>6.7</v>
      </c>
      <c r="DX29" s="701"/>
      <c r="DY29" s="701"/>
      <c r="DZ29" s="701"/>
      <c r="EA29" s="701"/>
      <c r="EB29" s="701"/>
      <c r="EC29" s="722"/>
    </row>
    <row r="30" spans="2:133" ht="11.25" customHeight="1" x14ac:dyDescent="0.2">
      <c r="B30" s="677" t="s">
        <v>305</v>
      </c>
      <c r="C30" s="678"/>
      <c r="D30" s="678"/>
      <c r="E30" s="678"/>
      <c r="F30" s="678"/>
      <c r="G30" s="678"/>
      <c r="H30" s="678"/>
      <c r="I30" s="678"/>
      <c r="J30" s="678"/>
      <c r="K30" s="678"/>
      <c r="L30" s="678"/>
      <c r="M30" s="678"/>
      <c r="N30" s="678"/>
      <c r="O30" s="678"/>
      <c r="P30" s="678"/>
      <c r="Q30" s="679"/>
      <c r="R30" s="680">
        <v>352760</v>
      </c>
      <c r="S30" s="681"/>
      <c r="T30" s="681"/>
      <c r="U30" s="681"/>
      <c r="V30" s="681"/>
      <c r="W30" s="681"/>
      <c r="X30" s="681"/>
      <c r="Y30" s="682"/>
      <c r="Z30" s="713">
        <v>0.3</v>
      </c>
      <c r="AA30" s="713"/>
      <c r="AB30" s="713"/>
      <c r="AC30" s="713"/>
      <c r="AD30" s="714">
        <v>37154</v>
      </c>
      <c r="AE30" s="714"/>
      <c r="AF30" s="714"/>
      <c r="AG30" s="714"/>
      <c r="AH30" s="714"/>
      <c r="AI30" s="714"/>
      <c r="AJ30" s="714"/>
      <c r="AK30" s="714"/>
      <c r="AL30" s="683">
        <v>0.1</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2896411</v>
      </c>
      <c r="CS30" s="681"/>
      <c r="CT30" s="681"/>
      <c r="CU30" s="681"/>
      <c r="CV30" s="681"/>
      <c r="CW30" s="681"/>
      <c r="CX30" s="681"/>
      <c r="CY30" s="682"/>
      <c r="CZ30" s="683">
        <v>2.9</v>
      </c>
      <c r="DA30" s="701"/>
      <c r="DB30" s="701"/>
      <c r="DC30" s="702"/>
      <c r="DD30" s="686">
        <v>2851106</v>
      </c>
      <c r="DE30" s="681"/>
      <c r="DF30" s="681"/>
      <c r="DG30" s="681"/>
      <c r="DH30" s="681"/>
      <c r="DI30" s="681"/>
      <c r="DJ30" s="681"/>
      <c r="DK30" s="682"/>
      <c r="DL30" s="686">
        <v>2851106</v>
      </c>
      <c r="DM30" s="681"/>
      <c r="DN30" s="681"/>
      <c r="DO30" s="681"/>
      <c r="DP30" s="681"/>
      <c r="DQ30" s="681"/>
      <c r="DR30" s="681"/>
      <c r="DS30" s="681"/>
      <c r="DT30" s="681"/>
      <c r="DU30" s="681"/>
      <c r="DV30" s="682"/>
      <c r="DW30" s="683">
        <v>6.6</v>
      </c>
      <c r="DX30" s="701"/>
      <c r="DY30" s="701"/>
      <c r="DZ30" s="701"/>
      <c r="EA30" s="701"/>
      <c r="EB30" s="701"/>
      <c r="EC30" s="722"/>
    </row>
    <row r="31" spans="2:133" ht="11.25" customHeight="1" x14ac:dyDescent="0.2">
      <c r="B31" s="677" t="s">
        <v>309</v>
      </c>
      <c r="C31" s="678"/>
      <c r="D31" s="678"/>
      <c r="E31" s="678"/>
      <c r="F31" s="678"/>
      <c r="G31" s="678"/>
      <c r="H31" s="678"/>
      <c r="I31" s="678"/>
      <c r="J31" s="678"/>
      <c r="K31" s="678"/>
      <c r="L31" s="678"/>
      <c r="M31" s="678"/>
      <c r="N31" s="678"/>
      <c r="O31" s="678"/>
      <c r="P31" s="678"/>
      <c r="Q31" s="679"/>
      <c r="R31" s="680">
        <v>29985517</v>
      </c>
      <c r="S31" s="681"/>
      <c r="T31" s="681"/>
      <c r="U31" s="681"/>
      <c r="V31" s="681"/>
      <c r="W31" s="681"/>
      <c r="X31" s="681"/>
      <c r="Y31" s="682"/>
      <c r="Z31" s="713">
        <v>28.4</v>
      </c>
      <c r="AA31" s="713"/>
      <c r="AB31" s="713"/>
      <c r="AC31" s="713"/>
      <c r="AD31" s="714" t="s">
        <v>176</v>
      </c>
      <c r="AE31" s="714"/>
      <c r="AF31" s="714"/>
      <c r="AG31" s="714"/>
      <c r="AH31" s="714"/>
      <c r="AI31" s="714"/>
      <c r="AJ31" s="714"/>
      <c r="AK31" s="714"/>
      <c r="AL31" s="683" t="s">
        <v>176</v>
      </c>
      <c r="AM31" s="684"/>
      <c r="AN31" s="684"/>
      <c r="AO31" s="715"/>
      <c r="AP31" s="756" t="s">
        <v>310</v>
      </c>
      <c r="AQ31" s="757"/>
      <c r="AR31" s="757"/>
      <c r="AS31" s="757"/>
      <c r="AT31" s="762" t="s">
        <v>311</v>
      </c>
      <c r="AU31" s="231"/>
      <c r="AV31" s="231"/>
      <c r="AW31" s="231"/>
      <c r="AX31" s="746" t="s">
        <v>188</v>
      </c>
      <c r="AY31" s="747"/>
      <c r="AZ31" s="747"/>
      <c r="BA31" s="747"/>
      <c r="BB31" s="747"/>
      <c r="BC31" s="747"/>
      <c r="BD31" s="747"/>
      <c r="BE31" s="747"/>
      <c r="BF31" s="748"/>
      <c r="BG31" s="749">
        <v>99.4</v>
      </c>
      <c r="BH31" s="750"/>
      <c r="BI31" s="750"/>
      <c r="BJ31" s="750"/>
      <c r="BK31" s="750"/>
      <c r="BL31" s="750"/>
      <c r="BM31" s="751">
        <v>98.7</v>
      </c>
      <c r="BN31" s="750"/>
      <c r="BO31" s="750"/>
      <c r="BP31" s="750"/>
      <c r="BQ31" s="752"/>
      <c r="BR31" s="749">
        <v>99.6</v>
      </c>
      <c r="BS31" s="750"/>
      <c r="BT31" s="750"/>
      <c r="BU31" s="750"/>
      <c r="BV31" s="750"/>
      <c r="BW31" s="750"/>
      <c r="BX31" s="751">
        <v>98.8</v>
      </c>
      <c r="BY31" s="750"/>
      <c r="BZ31" s="750"/>
      <c r="CA31" s="750"/>
      <c r="CB31" s="752"/>
      <c r="CD31" s="767"/>
      <c r="CE31" s="768"/>
      <c r="CF31" s="719" t="s">
        <v>312</v>
      </c>
      <c r="CG31" s="720"/>
      <c r="CH31" s="720"/>
      <c r="CI31" s="720"/>
      <c r="CJ31" s="720"/>
      <c r="CK31" s="720"/>
      <c r="CL31" s="720"/>
      <c r="CM31" s="720"/>
      <c r="CN31" s="720"/>
      <c r="CO31" s="720"/>
      <c r="CP31" s="720"/>
      <c r="CQ31" s="721"/>
      <c r="CR31" s="680">
        <v>71673</v>
      </c>
      <c r="CS31" s="699"/>
      <c r="CT31" s="699"/>
      <c r="CU31" s="699"/>
      <c r="CV31" s="699"/>
      <c r="CW31" s="699"/>
      <c r="CX31" s="699"/>
      <c r="CY31" s="700"/>
      <c r="CZ31" s="683">
        <v>0.1</v>
      </c>
      <c r="DA31" s="701"/>
      <c r="DB31" s="701"/>
      <c r="DC31" s="702"/>
      <c r="DD31" s="686">
        <v>67108</v>
      </c>
      <c r="DE31" s="699"/>
      <c r="DF31" s="699"/>
      <c r="DG31" s="699"/>
      <c r="DH31" s="699"/>
      <c r="DI31" s="699"/>
      <c r="DJ31" s="699"/>
      <c r="DK31" s="700"/>
      <c r="DL31" s="686">
        <v>67108</v>
      </c>
      <c r="DM31" s="699"/>
      <c r="DN31" s="699"/>
      <c r="DO31" s="699"/>
      <c r="DP31" s="699"/>
      <c r="DQ31" s="699"/>
      <c r="DR31" s="699"/>
      <c r="DS31" s="699"/>
      <c r="DT31" s="699"/>
      <c r="DU31" s="699"/>
      <c r="DV31" s="700"/>
      <c r="DW31" s="683">
        <v>0.2</v>
      </c>
      <c r="DX31" s="701"/>
      <c r="DY31" s="701"/>
      <c r="DZ31" s="701"/>
      <c r="EA31" s="701"/>
      <c r="EB31" s="701"/>
      <c r="EC31" s="722"/>
    </row>
    <row r="32" spans="2:133" ht="11.25" customHeight="1" x14ac:dyDescent="0.2">
      <c r="B32" s="771" t="s">
        <v>313</v>
      </c>
      <c r="C32" s="772"/>
      <c r="D32" s="772"/>
      <c r="E32" s="772"/>
      <c r="F32" s="772"/>
      <c r="G32" s="772"/>
      <c r="H32" s="772"/>
      <c r="I32" s="772"/>
      <c r="J32" s="772"/>
      <c r="K32" s="772"/>
      <c r="L32" s="772"/>
      <c r="M32" s="772"/>
      <c r="N32" s="772"/>
      <c r="O32" s="772"/>
      <c r="P32" s="772"/>
      <c r="Q32" s="773"/>
      <c r="R32" s="680" t="s">
        <v>176</v>
      </c>
      <c r="S32" s="681"/>
      <c r="T32" s="681"/>
      <c r="U32" s="681"/>
      <c r="V32" s="681"/>
      <c r="W32" s="681"/>
      <c r="X32" s="681"/>
      <c r="Y32" s="682"/>
      <c r="Z32" s="713" t="s">
        <v>176</v>
      </c>
      <c r="AA32" s="713"/>
      <c r="AB32" s="713"/>
      <c r="AC32" s="713"/>
      <c r="AD32" s="714" t="s">
        <v>176</v>
      </c>
      <c r="AE32" s="714"/>
      <c r="AF32" s="714"/>
      <c r="AG32" s="714"/>
      <c r="AH32" s="714"/>
      <c r="AI32" s="714"/>
      <c r="AJ32" s="714"/>
      <c r="AK32" s="714"/>
      <c r="AL32" s="683" t="s">
        <v>176</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99.1</v>
      </c>
      <c r="BH32" s="699"/>
      <c r="BI32" s="699"/>
      <c r="BJ32" s="699"/>
      <c r="BK32" s="699"/>
      <c r="BL32" s="699"/>
      <c r="BM32" s="684">
        <v>97.8</v>
      </c>
      <c r="BN32" s="745"/>
      <c r="BO32" s="745"/>
      <c r="BP32" s="745"/>
      <c r="BQ32" s="726"/>
      <c r="BR32" s="753">
        <v>99.3</v>
      </c>
      <c r="BS32" s="699"/>
      <c r="BT32" s="699"/>
      <c r="BU32" s="699"/>
      <c r="BV32" s="699"/>
      <c r="BW32" s="699"/>
      <c r="BX32" s="684">
        <v>98</v>
      </c>
      <c r="BY32" s="745"/>
      <c r="BZ32" s="745"/>
      <c r="CA32" s="745"/>
      <c r="CB32" s="726"/>
      <c r="CD32" s="769"/>
      <c r="CE32" s="770"/>
      <c r="CF32" s="719" t="s">
        <v>316</v>
      </c>
      <c r="CG32" s="720"/>
      <c r="CH32" s="720"/>
      <c r="CI32" s="720"/>
      <c r="CJ32" s="720"/>
      <c r="CK32" s="720"/>
      <c r="CL32" s="720"/>
      <c r="CM32" s="720"/>
      <c r="CN32" s="720"/>
      <c r="CO32" s="720"/>
      <c r="CP32" s="720"/>
      <c r="CQ32" s="721"/>
      <c r="CR32" s="680" t="s">
        <v>176</v>
      </c>
      <c r="CS32" s="681"/>
      <c r="CT32" s="681"/>
      <c r="CU32" s="681"/>
      <c r="CV32" s="681"/>
      <c r="CW32" s="681"/>
      <c r="CX32" s="681"/>
      <c r="CY32" s="682"/>
      <c r="CZ32" s="683" t="s">
        <v>176</v>
      </c>
      <c r="DA32" s="701"/>
      <c r="DB32" s="701"/>
      <c r="DC32" s="702"/>
      <c r="DD32" s="686" t="s">
        <v>176</v>
      </c>
      <c r="DE32" s="681"/>
      <c r="DF32" s="681"/>
      <c r="DG32" s="681"/>
      <c r="DH32" s="681"/>
      <c r="DI32" s="681"/>
      <c r="DJ32" s="681"/>
      <c r="DK32" s="682"/>
      <c r="DL32" s="686" t="s">
        <v>176</v>
      </c>
      <c r="DM32" s="681"/>
      <c r="DN32" s="681"/>
      <c r="DO32" s="681"/>
      <c r="DP32" s="681"/>
      <c r="DQ32" s="681"/>
      <c r="DR32" s="681"/>
      <c r="DS32" s="681"/>
      <c r="DT32" s="681"/>
      <c r="DU32" s="681"/>
      <c r="DV32" s="682"/>
      <c r="DW32" s="683" t="s">
        <v>176</v>
      </c>
      <c r="DX32" s="701"/>
      <c r="DY32" s="701"/>
      <c r="DZ32" s="701"/>
      <c r="EA32" s="701"/>
      <c r="EB32" s="701"/>
      <c r="EC32" s="722"/>
    </row>
    <row r="33" spans="2:133" ht="11.25" customHeight="1" x14ac:dyDescent="0.2">
      <c r="B33" s="677" t="s">
        <v>317</v>
      </c>
      <c r="C33" s="678"/>
      <c r="D33" s="678"/>
      <c r="E33" s="678"/>
      <c r="F33" s="678"/>
      <c r="G33" s="678"/>
      <c r="H33" s="678"/>
      <c r="I33" s="678"/>
      <c r="J33" s="678"/>
      <c r="K33" s="678"/>
      <c r="L33" s="678"/>
      <c r="M33" s="678"/>
      <c r="N33" s="678"/>
      <c r="O33" s="678"/>
      <c r="P33" s="678"/>
      <c r="Q33" s="679"/>
      <c r="R33" s="680">
        <v>4415736</v>
      </c>
      <c r="S33" s="681"/>
      <c r="T33" s="681"/>
      <c r="U33" s="681"/>
      <c r="V33" s="681"/>
      <c r="W33" s="681"/>
      <c r="X33" s="681"/>
      <c r="Y33" s="682"/>
      <c r="Z33" s="713">
        <v>4.2</v>
      </c>
      <c r="AA33" s="713"/>
      <c r="AB33" s="713"/>
      <c r="AC33" s="713"/>
      <c r="AD33" s="714" t="s">
        <v>176</v>
      </c>
      <c r="AE33" s="714"/>
      <c r="AF33" s="714"/>
      <c r="AG33" s="714"/>
      <c r="AH33" s="714"/>
      <c r="AI33" s="714"/>
      <c r="AJ33" s="714"/>
      <c r="AK33" s="714"/>
      <c r="AL33" s="683" t="s">
        <v>176</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99.6</v>
      </c>
      <c r="BH33" s="665"/>
      <c r="BI33" s="665"/>
      <c r="BJ33" s="665"/>
      <c r="BK33" s="665"/>
      <c r="BL33" s="665"/>
      <c r="BM33" s="707">
        <v>99.4</v>
      </c>
      <c r="BN33" s="665"/>
      <c r="BO33" s="665"/>
      <c r="BP33" s="665"/>
      <c r="BQ33" s="709"/>
      <c r="BR33" s="744">
        <v>99.8</v>
      </c>
      <c r="BS33" s="665"/>
      <c r="BT33" s="665"/>
      <c r="BU33" s="665"/>
      <c r="BV33" s="665"/>
      <c r="BW33" s="665"/>
      <c r="BX33" s="707">
        <v>99.5</v>
      </c>
      <c r="BY33" s="665"/>
      <c r="BZ33" s="665"/>
      <c r="CA33" s="665"/>
      <c r="CB33" s="709"/>
      <c r="CD33" s="719" t="s">
        <v>319</v>
      </c>
      <c r="CE33" s="720"/>
      <c r="CF33" s="720"/>
      <c r="CG33" s="720"/>
      <c r="CH33" s="720"/>
      <c r="CI33" s="720"/>
      <c r="CJ33" s="720"/>
      <c r="CK33" s="720"/>
      <c r="CL33" s="720"/>
      <c r="CM33" s="720"/>
      <c r="CN33" s="720"/>
      <c r="CO33" s="720"/>
      <c r="CP33" s="720"/>
      <c r="CQ33" s="721"/>
      <c r="CR33" s="680">
        <v>56651507</v>
      </c>
      <c r="CS33" s="699"/>
      <c r="CT33" s="699"/>
      <c r="CU33" s="699"/>
      <c r="CV33" s="699"/>
      <c r="CW33" s="699"/>
      <c r="CX33" s="699"/>
      <c r="CY33" s="700"/>
      <c r="CZ33" s="683">
        <v>56.6</v>
      </c>
      <c r="DA33" s="701"/>
      <c r="DB33" s="701"/>
      <c r="DC33" s="702"/>
      <c r="DD33" s="686">
        <v>34312620</v>
      </c>
      <c r="DE33" s="699"/>
      <c r="DF33" s="699"/>
      <c r="DG33" s="699"/>
      <c r="DH33" s="699"/>
      <c r="DI33" s="699"/>
      <c r="DJ33" s="699"/>
      <c r="DK33" s="700"/>
      <c r="DL33" s="686">
        <v>16700212</v>
      </c>
      <c r="DM33" s="699"/>
      <c r="DN33" s="699"/>
      <c r="DO33" s="699"/>
      <c r="DP33" s="699"/>
      <c r="DQ33" s="699"/>
      <c r="DR33" s="699"/>
      <c r="DS33" s="699"/>
      <c r="DT33" s="699"/>
      <c r="DU33" s="699"/>
      <c r="DV33" s="700"/>
      <c r="DW33" s="683">
        <v>38.6</v>
      </c>
      <c r="DX33" s="701"/>
      <c r="DY33" s="701"/>
      <c r="DZ33" s="701"/>
      <c r="EA33" s="701"/>
      <c r="EB33" s="701"/>
      <c r="EC33" s="722"/>
    </row>
    <row r="34" spans="2:133" ht="11.25" customHeight="1" x14ac:dyDescent="0.2">
      <c r="B34" s="677" t="s">
        <v>320</v>
      </c>
      <c r="C34" s="678"/>
      <c r="D34" s="678"/>
      <c r="E34" s="678"/>
      <c r="F34" s="678"/>
      <c r="G34" s="678"/>
      <c r="H34" s="678"/>
      <c r="I34" s="678"/>
      <c r="J34" s="678"/>
      <c r="K34" s="678"/>
      <c r="L34" s="678"/>
      <c r="M34" s="678"/>
      <c r="N34" s="678"/>
      <c r="O34" s="678"/>
      <c r="P34" s="678"/>
      <c r="Q34" s="679"/>
      <c r="R34" s="680">
        <v>264206</v>
      </c>
      <c r="S34" s="681"/>
      <c r="T34" s="681"/>
      <c r="U34" s="681"/>
      <c r="V34" s="681"/>
      <c r="W34" s="681"/>
      <c r="X34" s="681"/>
      <c r="Y34" s="682"/>
      <c r="Z34" s="713">
        <v>0.3</v>
      </c>
      <c r="AA34" s="713"/>
      <c r="AB34" s="713"/>
      <c r="AC34" s="713"/>
      <c r="AD34" s="714" t="s">
        <v>176</v>
      </c>
      <c r="AE34" s="714"/>
      <c r="AF34" s="714"/>
      <c r="AG34" s="714"/>
      <c r="AH34" s="714"/>
      <c r="AI34" s="714"/>
      <c r="AJ34" s="714"/>
      <c r="AK34" s="714"/>
      <c r="AL34" s="683" t="s">
        <v>176</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11085519</v>
      </c>
      <c r="CS34" s="681"/>
      <c r="CT34" s="681"/>
      <c r="CU34" s="681"/>
      <c r="CV34" s="681"/>
      <c r="CW34" s="681"/>
      <c r="CX34" s="681"/>
      <c r="CY34" s="682"/>
      <c r="CZ34" s="683">
        <v>11.1</v>
      </c>
      <c r="DA34" s="701"/>
      <c r="DB34" s="701"/>
      <c r="DC34" s="702"/>
      <c r="DD34" s="686">
        <v>9484950</v>
      </c>
      <c r="DE34" s="681"/>
      <c r="DF34" s="681"/>
      <c r="DG34" s="681"/>
      <c r="DH34" s="681"/>
      <c r="DI34" s="681"/>
      <c r="DJ34" s="681"/>
      <c r="DK34" s="682"/>
      <c r="DL34" s="686">
        <v>7603760</v>
      </c>
      <c r="DM34" s="681"/>
      <c r="DN34" s="681"/>
      <c r="DO34" s="681"/>
      <c r="DP34" s="681"/>
      <c r="DQ34" s="681"/>
      <c r="DR34" s="681"/>
      <c r="DS34" s="681"/>
      <c r="DT34" s="681"/>
      <c r="DU34" s="681"/>
      <c r="DV34" s="682"/>
      <c r="DW34" s="683">
        <v>17.600000000000001</v>
      </c>
      <c r="DX34" s="701"/>
      <c r="DY34" s="701"/>
      <c r="DZ34" s="701"/>
      <c r="EA34" s="701"/>
      <c r="EB34" s="701"/>
      <c r="EC34" s="722"/>
    </row>
    <row r="35" spans="2:133" ht="11.25" customHeight="1" x14ac:dyDescent="0.2">
      <c r="B35" s="677" t="s">
        <v>322</v>
      </c>
      <c r="C35" s="678"/>
      <c r="D35" s="678"/>
      <c r="E35" s="678"/>
      <c r="F35" s="678"/>
      <c r="G35" s="678"/>
      <c r="H35" s="678"/>
      <c r="I35" s="678"/>
      <c r="J35" s="678"/>
      <c r="K35" s="678"/>
      <c r="L35" s="678"/>
      <c r="M35" s="678"/>
      <c r="N35" s="678"/>
      <c r="O35" s="678"/>
      <c r="P35" s="678"/>
      <c r="Q35" s="679"/>
      <c r="R35" s="680">
        <v>98843</v>
      </c>
      <c r="S35" s="681"/>
      <c r="T35" s="681"/>
      <c r="U35" s="681"/>
      <c r="V35" s="681"/>
      <c r="W35" s="681"/>
      <c r="X35" s="681"/>
      <c r="Y35" s="682"/>
      <c r="Z35" s="713">
        <v>0.1</v>
      </c>
      <c r="AA35" s="713"/>
      <c r="AB35" s="713"/>
      <c r="AC35" s="713"/>
      <c r="AD35" s="714" t="s">
        <v>176</v>
      </c>
      <c r="AE35" s="714"/>
      <c r="AF35" s="714"/>
      <c r="AG35" s="714"/>
      <c r="AH35" s="714"/>
      <c r="AI35" s="714"/>
      <c r="AJ35" s="714"/>
      <c r="AK35" s="714"/>
      <c r="AL35" s="683" t="s">
        <v>176</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1287492</v>
      </c>
      <c r="CS35" s="699"/>
      <c r="CT35" s="699"/>
      <c r="CU35" s="699"/>
      <c r="CV35" s="699"/>
      <c r="CW35" s="699"/>
      <c r="CX35" s="699"/>
      <c r="CY35" s="700"/>
      <c r="CZ35" s="683">
        <v>1.3</v>
      </c>
      <c r="DA35" s="701"/>
      <c r="DB35" s="701"/>
      <c r="DC35" s="702"/>
      <c r="DD35" s="686">
        <v>1195193</v>
      </c>
      <c r="DE35" s="699"/>
      <c r="DF35" s="699"/>
      <c r="DG35" s="699"/>
      <c r="DH35" s="699"/>
      <c r="DI35" s="699"/>
      <c r="DJ35" s="699"/>
      <c r="DK35" s="700"/>
      <c r="DL35" s="686">
        <v>1195193</v>
      </c>
      <c r="DM35" s="699"/>
      <c r="DN35" s="699"/>
      <c r="DO35" s="699"/>
      <c r="DP35" s="699"/>
      <c r="DQ35" s="699"/>
      <c r="DR35" s="699"/>
      <c r="DS35" s="699"/>
      <c r="DT35" s="699"/>
      <c r="DU35" s="699"/>
      <c r="DV35" s="700"/>
      <c r="DW35" s="683">
        <v>2.8</v>
      </c>
      <c r="DX35" s="701"/>
      <c r="DY35" s="701"/>
      <c r="DZ35" s="701"/>
      <c r="EA35" s="701"/>
      <c r="EB35" s="701"/>
      <c r="EC35" s="722"/>
    </row>
    <row r="36" spans="2:133" ht="11.25" customHeight="1" x14ac:dyDescent="0.2">
      <c r="B36" s="677" t="s">
        <v>326</v>
      </c>
      <c r="C36" s="678"/>
      <c r="D36" s="678"/>
      <c r="E36" s="678"/>
      <c r="F36" s="678"/>
      <c r="G36" s="678"/>
      <c r="H36" s="678"/>
      <c r="I36" s="678"/>
      <c r="J36" s="678"/>
      <c r="K36" s="678"/>
      <c r="L36" s="678"/>
      <c r="M36" s="678"/>
      <c r="N36" s="678"/>
      <c r="O36" s="678"/>
      <c r="P36" s="678"/>
      <c r="Q36" s="679"/>
      <c r="R36" s="680">
        <v>13668519</v>
      </c>
      <c r="S36" s="681"/>
      <c r="T36" s="681"/>
      <c r="U36" s="681"/>
      <c r="V36" s="681"/>
      <c r="W36" s="681"/>
      <c r="X36" s="681"/>
      <c r="Y36" s="682"/>
      <c r="Z36" s="713">
        <v>13</v>
      </c>
      <c r="AA36" s="713"/>
      <c r="AB36" s="713"/>
      <c r="AC36" s="713"/>
      <c r="AD36" s="714" t="s">
        <v>176</v>
      </c>
      <c r="AE36" s="714"/>
      <c r="AF36" s="714"/>
      <c r="AG36" s="714"/>
      <c r="AH36" s="714"/>
      <c r="AI36" s="714"/>
      <c r="AJ36" s="714"/>
      <c r="AK36" s="714"/>
      <c r="AL36" s="683" t="s">
        <v>176</v>
      </c>
      <c r="AM36" s="684"/>
      <c r="AN36" s="684"/>
      <c r="AO36" s="715"/>
      <c r="AP36" s="235"/>
      <c r="AQ36" s="732" t="s">
        <v>327</v>
      </c>
      <c r="AR36" s="733"/>
      <c r="AS36" s="733"/>
      <c r="AT36" s="733"/>
      <c r="AU36" s="733"/>
      <c r="AV36" s="733"/>
      <c r="AW36" s="733"/>
      <c r="AX36" s="733"/>
      <c r="AY36" s="734"/>
      <c r="AZ36" s="735">
        <v>6194536</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1558596</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27320390</v>
      </c>
      <c r="CS36" s="681"/>
      <c r="CT36" s="681"/>
      <c r="CU36" s="681"/>
      <c r="CV36" s="681"/>
      <c r="CW36" s="681"/>
      <c r="CX36" s="681"/>
      <c r="CY36" s="682"/>
      <c r="CZ36" s="683">
        <v>27.3</v>
      </c>
      <c r="DA36" s="701"/>
      <c r="DB36" s="701"/>
      <c r="DC36" s="702"/>
      <c r="DD36" s="686">
        <v>7626577</v>
      </c>
      <c r="DE36" s="681"/>
      <c r="DF36" s="681"/>
      <c r="DG36" s="681"/>
      <c r="DH36" s="681"/>
      <c r="DI36" s="681"/>
      <c r="DJ36" s="681"/>
      <c r="DK36" s="682"/>
      <c r="DL36" s="686">
        <v>4889447</v>
      </c>
      <c r="DM36" s="681"/>
      <c r="DN36" s="681"/>
      <c r="DO36" s="681"/>
      <c r="DP36" s="681"/>
      <c r="DQ36" s="681"/>
      <c r="DR36" s="681"/>
      <c r="DS36" s="681"/>
      <c r="DT36" s="681"/>
      <c r="DU36" s="681"/>
      <c r="DV36" s="682"/>
      <c r="DW36" s="683">
        <v>11.3</v>
      </c>
      <c r="DX36" s="701"/>
      <c r="DY36" s="701"/>
      <c r="DZ36" s="701"/>
      <c r="EA36" s="701"/>
      <c r="EB36" s="701"/>
      <c r="EC36" s="722"/>
    </row>
    <row r="37" spans="2:133" ht="11.25" customHeight="1" x14ac:dyDescent="0.2">
      <c r="B37" s="677" t="s">
        <v>330</v>
      </c>
      <c r="C37" s="678"/>
      <c r="D37" s="678"/>
      <c r="E37" s="678"/>
      <c r="F37" s="678"/>
      <c r="G37" s="678"/>
      <c r="H37" s="678"/>
      <c r="I37" s="678"/>
      <c r="J37" s="678"/>
      <c r="K37" s="678"/>
      <c r="L37" s="678"/>
      <c r="M37" s="678"/>
      <c r="N37" s="678"/>
      <c r="O37" s="678"/>
      <c r="P37" s="678"/>
      <c r="Q37" s="679"/>
      <c r="R37" s="680">
        <v>5431339</v>
      </c>
      <c r="S37" s="681"/>
      <c r="T37" s="681"/>
      <c r="U37" s="681"/>
      <c r="V37" s="681"/>
      <c r="W37" s="681"/>
      <c r="X37" s="681"/>
      <c r="Y37" s="682"/>
      <c r="Z37" s="713">
        <v>5.0999999999999996</v>
      </c>
      <c r="AA37" s="713"/>
      <c r="AB37" s="713"/>
      <c r="AC37" s="713"/>
      <c r="AD37" s="714" t="s">
        <v>176</v>
      </c>
      <c r="AE37" s="714"/>
      <c r="AF37" s="714"/>
      <c r="AG37" s="714"/>
      <c r="AH37" s="714"/>
      <c r="AI37" s="714"/>
      <c r="AJ37" s="714"/>
      <c r="AK37" s="714"/>
      <c r="AL37" s="683" t="s">
        <v>176</v>
      </c>
      <c r="AM37" s="684"/>
      <c r="AN37" s="684"/>
      <c r="AO37" s="715"/>
      <c r="AQ37" s="723" t="s">
        <v>331</v>
      </c>
      <c r="AR37" s="724"/>
      <c r="AS37" s="724"/>
      <c r="AT37" s="724"/>
      <c r="AU37" s="724"/>
      <c r="AV37" s="724"/>
      <c r="AW37" s="724"/>
      <c r="AX37" s="724"/>
      <c r="AY37" s="725"/>
      <c r="AZ37" s="680">
        <v>1625479</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1511970</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1806232</v>
      </c>
      <c r="CS37" s="699"/>
      <c r="CT37" s="699"/>
      <c r="CU37" s="699"/>
      <c r="CV37" s="699"/>
      <c r="CW37" s="699"/>
      <c r="CX37" s="699"/>
      <c r="CY37" s="700"/>
      <c r="CZ37" s="683">
        <v>1.8</v>
      </c>
      <c r="DA37" s="701"/>
      <c r="DB37" s="701"/>
      <c r="DC37" s="702"/>
      <c r="DD37" s="686">
        <v>1806232</v>
      </c>
      <c r="DE37" s="699"/>
      <c r="DF37" s="699"/>
      <c r="DG37" s="699"/>
      <c r="DH37" s="699"/>
      <c r="DI37" s="699"/>
      <c r="DJ37" s="699"/>
      <c r="DK37" s="700"/>
      <c r="DL37" s="686">
        <v>1806232</v>
      </c>
      <c r="DM37" s="699"/>
      <c r="DN37" s="699"/>
      <c r="DO37" s="699"/>
      <c r="DP37" s="699"/>
      <c r="DQ37" s="699"/>
      <c r="DR37" s="699"/>
      <c r="DS37" s="699"/>
      <c r="DT37" s="699"/>
      <c r="DU37" s="699"/>
      <c r="DV37" s="700"/>
      <c r="DW37" s="683">
        <v>4.2</v>
      </c>
      <c r="DX37" s="701"/>
      <c r="DY37" s="701"/>
      <c r="DZ37" s="701"/>
      <c r="EA37" s="701"/>
      <c r="EB37" s="701"/>
      <c r="EC37" s="722"/>
    </row>
    <row r="38" spans="2:133" ht="11.25" customHeight="1" x14ac:dyDescent="0.2">
      <c r="B38" s="677" t="s">
        <v>334</v>
      </c>
      <c r="C38" s="678"/>
      <c r="D38" s="678"/>
      <c r="E38" s="678"/>
      <c r="F38" s="678"/>
      <c r="G38" s="678"/>
      <c r="H38" s="678"/>
      <c r="I38" s="678"/>
      <c r="J38" s="678"/>
      <c r="K38" s="678"/>
      <c r="L38" s="678"/>
      <c r="M38" s="678"/>
      <c r="N38" s="678"/>
      <c r="O38" s="678"/>
      <c r="P38" s="678"/>
      <c r="Q38" s="679"/>
      <c r="R38" s="680">
        <v>1839888</v>
      </c>
      <c r="S38" s="681"/>
      <c r="T38" s="681"/>
      <c r="U38" s="681"/>
      <c r="V38" s="681"/>
      <c r="W38" s="681"/>
      <c r="X38" s="681"/>
      <c r="Y38" s="682"/>
      <c r="Z38" s="713">
        <v>1.7</v>
      </c>
      <c r="AA38" s="713"/>
      <c r="AB38" s="713"/>
      <c r="AC38" s="713"/>
      <c r="AD38" s="714">
        <v>53344</v>
      </c>
      <c r="AE38" s="714"/>
      <c r="AF38" s="714"/>
      <c r="AG38" s="714"/>
      <c r="AH38" s="714"/>
      <c r="AI38" s="714"/>
      <c r="AJ38" s="714"/>
      <c r="AK38" s="714"/>
      <c r="AL38" s="683">
        <v>0.1</v>
      </c>
      <c r="AM38" s="684"/>
      <c r="AN38" s="684"/>
      <c r="AO38" s="715"/>
      <c r="AQ38" s="723" t="s">
        <v>335</v>
      </c>
      <c r="AR38" s="724"/>
      <c r="AS38" s="724"/>
      <c r="AT38" s="724"/>
      <c r="AU38" s="724"/>
      <c r="AV38" s="724"/>
      <c r="AW38" s="724"/>
      <c r="AX38" s="724"/>
      <c r="AY38" s="725"/>
      <c r="AZ38" s="680">
        <v>395639</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20508</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4173418</v>
      </c>
      <c r="CS38" s="681"/>
      <c r="CT38" s="681"/>
      <c r="CU38" s="681"/>
      <c r="CV38" s="681"/>
      <c r="CW38" s="681"/>
      <c r="CX38" s="681"/>
      <c r="CY38" s="682"/>
      <c r="CZ38" s="683">
        <v>4.2</v>
      </c>
      <c r="DA38" s="701"/>
      <c r="DB38" s="701"/>
      <c r="DC38" s="702"/>
      <c r="DD38" s="686">
        <v>3500351</v>
      </c>
      <c r="DE38" s="681"/>
      <c r="DF38" s="681"/>
      <c r="DG38" s="681"/>
      <c r="DH38" s="681"/>
      <c r="DI38" s="681"/>
      <c r="DJ38" s="681"/>
      <c r="DK38" s="682"/>
      <c r="DL38" s="686">
        <v>3011812</v>
      </c>
      <c r="DM38" s="681"/>
      <c r="DN38" s="681"/>
      <c r="DO38" s="681"/>
      <c r="DP38" s="681"/>
      <c r="DQ38" s="681"/>
      <c r="DR38" s="681"/>
      <c r="DS38" s="681"/>
      <c r="DT38" s="681"/>
      <c r="DU38" s="681"/>
      <c r="DV38" s="682"/>
      <c r="DW38" s="683">
        <v>7</v>
      </c>
      <c r="DX38" s="701"/>
      <c r="DY38" s="701"/>
      <c r="DZ38" s="701"/>
      <c r="EA38" s="701"/>
      <c r="EB38" s="701"/>
      <c r="EC38" s="722"/>
    </row>
    <row r="39" spans="2:133" ht="11.25" customHeight="1" x14ac:dyDescent="0.2">
      <c r="B39" s="677" t="s">
        <v>338</v>
      </c>
      <c r="C39" s="678"/>
      <c r="D39" s="678"/>
      <c r="E39" s="678"/>
      <c r="F39" s="678"/>
      <c r="G39" s="678"/>
      <c r="H39" s="678"/>
      <c r="I39" s="678"/>
      <c r="J39" s="678"/>
      <c r="K39" s="678"/>
      <c r="L39" s="678"/>
      <c r="M39" s="678"/>
      <c r="N39" s="678"/>
      <c r="O39" s="678"/>
      <c r="P39" s="678"/>
      <c r="Q39" s="679"/>
      <c r="R39" s="680">
        <v>2920900</v>
      </c>
      <c r="S39" s="681"/>
      <c r="T39" s="681"/>
      <c r="U39" s="681"/>
      <c r="V39" s="681"/>
      <c r="W39" s="681"/>
      <c r="X39" s="681"/>
      <c r="Y39" s="682"/>
      <c r="Z39" s="713">
        <v>2.8</v>
      </c>
      <c r="AA39" s="713"/>
      <c r="AB39" s="713"/>
      <c r="AC39" s="713"/>
      <c r="AD39" s="714" t="s">
        <v>176</v>
      </c>
      <c r="AE39" s="714"/>
      <c r="AF39" s="714"/>
      <c r="AG39" s="714"/>
      <c r="AH39" s="714"/>
      <c r="AI39" s="714"/>
      <c r="AJ39" s="714"/>
      <c r="AK39" s="714"/>
      <c r="AL39" s="683" t="s">
        <v>176</v>
      </c>
      <c r="AM39" s="684"/>
      <c r="AN39" s="684"/>
      <c r="AO39" s="715"/>
      <c r="AQ39" s="723" t="s">
        <v>339</v>
      </c>
      <c r="AR39" s="724"/>
      <c r="AS39" s="724"/>
      <c r="AT39" s="724"/>
      <c r="AU39" s="724"/>
      <c r="AV39" s="724"/>
      <c r="AW39" s="724"/>
      <c r="AX39" s="724"/>
      <c r="AY39" s="725"/>
      <c r="AZ39" s="680">
        <v>39184</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33220</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11717955</v>
      </c>
      <c r="CS39" s="699"/>
      <c r="CT39" s="699"/>
      <c r="CU39" s="699"/>
      <c r="CV39" s="699"/>
      <c r="CW39" s="699"/>
      <c r="CX39" s="699"/>
      <c r="CY39" s="700"/>
      <c r="CZ39" s="683">
        <v>11.7</v>
      </c>
      <c r="DA39" s="701"/>
      <c r="DB39" s="701"/>
      <c r="DC39" s="702"/>
      <c r="DD39" s="686">
        <v>11641816</v>
      </c>
      <c r="DE39" s="699"/>
      <c r="DF39" s="699"/>
      <c r="DG39" s="699"/>
      <c r="DH39" s="699"/>
      <c r="DI39" s="699"/>
      <c r="DJ39" s="699"/>
      <c r="DK39" s="700"/>
      <c r="DL39" s="686" t="s">
        <v>176</v>
      </c>
      <c r="DM39" s="699"/>
      <c r="DN39" s="699"/>
      <c r="DO39" s="699"/>
      <c r="DP39" s="699"/>
      <c r="DQ39" s="699"/>
      <c r="DR39" s="699"/>
      <c r="DS39" s="699"/>
      <c r="DT39" s="699"/>
      <c r="DU39" s="699"/>
      <c r="DV39" s="700"/>
      <c r="DW39" s="683" t="s">
        <v>176</v>
      </c>
      <c r="DX39" s="701"/>
      <c r="DY39" s="701"/>
      <c r="DZ39" s="701"/>
      <c r="EA39" s="701"/>
      <c r="EB39" s="701"/>
      <c r="EC39" s="722"/>
    </row>
    <row r="40" spans="2:133" ht="11.25" customHeight="1" x14ac:dyDescent="0.2">
      <c r="B40" s="677" t="s">
        <v>342</v>
      </c>
      <c r="C40" s="678"/>
      <c r="D40" s="678"/>
      <c r="E40" s="678"/>
      <c r="F40" s="678"/>
      <c r="G40" s="678"/>
      <c r="H40" s="678"/>
      <c r="I40" s="678"/>
      <c r="J40" s="678"/>
      <c r="K40" s="678"/>
      <c r="L40" s="678"/>
      <c r="M40" s="678"/>
      <c r="N40" s="678"/>
      <c r="O40" s="678"/>
      <c r="P40" s="678"/>
      <c r="Q40" s="679"/>
      <c r="R40" s="680" t="s">
        <v>176</v>
      </c>
      <c r="S40" s="681"/>
      <c r="T40" s="681"/>
      <c r="U40" s="681"/>
      <c r="V40" s="681"/>
      <c r="W40" s="681"/>
      <c r="X40" s="681"/>
      <c r="Y40" s="682"/>
      <c r="Z40" s="713" t="s">
        <v>176</v>
      </c>
      <c r="AA40" s="713"/>
      <c r="AB40" s="713"/>
      <c r="AC40" s="713"/>
      <c r="AD40" s="714" t="s">
        <v>176</v>
      </c>
      <c r="AE40" s="714"/>
      <c r="AF40" s="714"/>
      <c r="AG40" s="714"/>
      <c r="AH40" s="714"/>
      <c r="AI40" s="714"/>
      <c r="AJ40" s="714"/>
      <c r="AK40" s="714"/>
      <c r="AL40" s="683" t="s">
        <v>176</v>
      </c>
      <c r="AM40" s="684"/>
      <c r="AN40" s="684"/>
      <c r="AO40" s="715"/>
      <c r="AQ40" s="723" t="s">
        <v>343</v>
      </c>
      <c r="AR40" s="724"/>
      <c r="AS40" s="724"/>
      <c r="AT40" s="724"/>
      <c r="AU40" s="724"/>
      <c r="AV40" s="724"/>
      <c r="AW40" s="724"/>
      <c r="AX40" s="724"/>
      <c r="AY40" s="725"/>
      <c r="AZ40" s="680" t="s">
        <v>176</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104</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1066733</v>
      </c>
      <c r="CS40" s="681"/>
      <c r="CT40" s="681"/>
      <c r="CU40" s="681"/>
      <c r="CV40" s="681"/>
      <c r="CW40" s="681"/>
      <c r="CX40" s="681"/>
      <c r="CY40" s="682"/>
      <c r="CZ40" s="683">
        <v>1.1000000000000001</v>
      </c>
      <c r="DA40" s="701"/>
      <c r="DB40" s="701"/>
      <c r="DC40" s="702"/>
      <c r="DD40" s="686">
        <v>863733</v>
      </c>
      <c r="DE40" s="681"/>
      <c r="DF40" s="681"/>
      <c r="DG40" s="681"/>
      <c r="DH40" s="681"/>
      <c r="DI40" s="681"/>
      <c r="DJ40" s="681"/>
      <c r="DK40" s="682"/>
      <c r="DL40" s="686" t="s">
        <v>176</v>
      </c>
      <c r="DM40" s="681"/>
      <c r="DN40" s="681"/>
      <c r="DO40" s="681"/>
      <c r="DP40" s="681"/>
      <c r="DQ40" s="681"/>
      <c r="DR40" s="681"/>
      <c r="DS40" s="681"/>
      <c r="DT40" s="681"/>
      <c r="DU40" s="681"/>
      <c r="DV40" s="682"/>
      <c r="DW40" s="683" t="s">
        <v>176</v>
      </c>
      <c r="DX40" s="701"/>
      <c r="DY40" s="701"/>
      <c r="DZ40" s="701"/>
      <c r="EA40" s="701"/>
      <c r="EB40" s="701"/>
      <c r="EC40" s="722"/>
    </row>
    <row r="41" spans="2:133" ht="11.25" customHeight="1" x14ac:dyDescent="0.2">
      <c r="B41" s="677" t="s">
        <v>347</v>
      </c>
      <c r="C41" s="678"/>
      <c r="D41" s="678"/>
      <c r="E41" s="678"/>
      <c r="F41" s="678"/>
      <c r="G41" s="678"/>
      <c r="H41" s="678"/>
      <c r="I41" s="678"/>
      <c r="J41" s="678"/>
      <c r="K41" s="678"/>
      <c r="L41" s="678"/>
      <c r="M41" s="678"/>
      <c r="N41" s="678"/>
      <c r="O41" s="678"/>
      <c r="P41" s="678"/>
      <c r="Q41" s="679"/>
      <c r="R41" s="680" t="s">
        <v>176</v>
      </c>
      <c r="S41" s="681"/>
      <c r="T41" s="681"/>
      <c r="U41" s="681"/>
      <c r="V41" s="681"/>
      <c r="W41" s="681"/>
      <c r="X41" s="681"/>
      <c r="Y41" s="682"/>
      <c r="Z41" s="713" t="s">
        <v>176</v>
      </c>
      <c r="AA41" s="713"/>
      <c r="AB41" s="713"/>
      <c r="AC41" s="713"/>
      <c r="AD41" s="714" t="s">
        <v>176</v>
      </c>
      <c r="AE41" s="714"/>
      <c r="AF41" s="714"/>
      <c r="AG41" s="714"/>
      <c r="AH41" s="714"/>
      <c r="AI41" s="714"/>
      <c r="AJ41" s="714"/>
      <c r="AK41" s="714"/>
      <c r="AL41" s="683" t="s">
        <v>176</v>
      </c>
      <c r="AM41" s="684"/>
      <c r="AN41" s="684"/>
      <c r="AO41" s="715"/>
      <c r="AQ41" s="723" t="s">
        <v>348</v>
      </c>
      <c r="AR41" s="724"/>
      <c r="AS41" s="724"/>
      <c r="AT41" s="724"/>
      <c r="AU41" s="724"/>
      <c r="AV41" s="724"/>
      <c r="AW41" s="724"/>
      <c r="AX41" s="724"/>
      <c r="AY41" s="725"/>
      <c r="AZ41" s="680">
        <v>1044541</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1</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176</v>
      </c>
      <c r="CS41" s="699"/>
      <c r="CT41" s="699"/>
      <c r="CU41" s="699"/>
      <c r="CV41" s="699"/>
      <c r="CW41" s="699"/>
      <c r="CX41" s="699"/>
      <c r="CY41" s="700"/>
      <c r="CZ41" s="683" t="s">
        <v>176</v>
      </c>
      <c r="DA41" s="701"/>
      <c r="DB41" s="701"/>
      <c r="DC41" s="702"/>
      <c r="DD41" s="686" t="s">
        <v>176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351</v>
      </c>
      <c r="C42" s="678"/>
      <c r="D42" s="678"/>
      <c r="E42" s="678"/>
      <c r="F42" s="678"/>
      <c r="G42" s="678"/>
      <c r="H42" s="678"/>
      <c r="I42" s="678"/>
      <c r="J42" s="678"/>
      <c r="K42" s="678"/>
      <c r="L42" s="678"/>
      <c r="M42" s="678"/>
      <c r="N42" s="678"/>
      <c r="O42" s="678"/>
      <c r="P42" s="678"/>
      <c r="Q42" s="679"/>
      <c r="R42" s="680" t="s">
        <v>176</v>
      </c>
      <c r="S42" s="681"/>
      <c r="T42" s="681"/>
      <c r="U42" s="681"/>
      <c r="V42" s="681"/>
      <c r="W42" s="681"/>
      <c r="X42" s="681"/>
      <c r="Y42" s="682"/>
      <c r="Z42" s="713" t="s">
        <v>176</v>
      </c>
      <c r="AA42" s="713"/>
      <c r="AB42" s="713"/>
      <c r="AC42" s="713"/>
      <c r="AD42" s="714" t="s">
        <v>176</v>
      </c>
      <c r="AE42" s="714"/>
      <c r="AF42" s="714"/>
      <c r="AG42" s="714"/>
      <c r="AH42" s="714"/>
      <c r="AI42" s="714"/>
      <c r="AJ42" s="714"/>
      <c r="AK42" s="714"/>
      <c r="AL42" s="683" t="s">
        <v>176</v>
      </c>
      <c r="AM42" s="684"/>
      <c r="AN42" s="684"/>
      <c r="AO42" s="715"/>
      <c r="AQ42" s="716" t="s">
        <v>352</v>
      </c>
      <c r="AR42" s="717"/>
      <c r="AS42" s="717"/>
      <c r="AT42" s="717"/>
      <c r="AU42" s="717"/>
      <c r="AV42" s="717"/>
      <c r="AW42" s="717"/>
      <c r="AX42" s="717"/>
      <c r="AY42" s="718"/>
      <c r="AZ42" s="664">
        <v>3089693</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261</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14992618</v>
      </c>
      <c r="CS42" s="681"/>
      <c r="CT42" s="681"/>
      <c r="CU42" s="681"/>
      <c r="CV42" s="681"/>
      <c r="CW42" s="681"/>
      <c r="CX42" s="681"/>
      <c r="CY42" s="682"/>
      <c r="CZ42" s="683">
        <v>15</v>
      </c>
      <c r="DA42" s="684"/>
      <c r="DB42" s="684"/>
      <c r="DC42" s="685"/>
      <c r="DD42" s="686">
        <v>7049709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355</v>
      </c>
      <c r="C43" s="662"/>
      <c r="D43" s="662"/>
      <c r="E43" s="662"/>
      <c r="F43" s="662"/>
      <c r="G43" s="662"/>
      <c r="H43" s="662"/>
      <c r="I43" s="662"/>
      <c r="J43" s="662"/>
      <c r="K43" s="662"/>
      <c r="L43" s="662"/>
      <c r="M43" s="662"/>
      <c r="N43" s="662"/>
      <c r="O43" s="662"/>
      <c r="P43" s="662"/>
      <c r="Q43" s="663"/>
      <c r="R43" s="664">
        <v>105479358</v>
      </c>
      <c r="S43" s="703"/>
      <c r="T43" s="703"/>
      <c r="U43" s="703"/>
      <c r="V43" s="703"/>
      <c r="W43" s="703"/>
      <c r="X43" s="703"/>
      <c r="Y43" s="704"/>
      <c r="Z43" s="705">
        <v>100</v>
      </c>
      <c r="AA43" s="705"/>
      <c r="AB43" s="705"/>
      <c r="AC43" s="705"/>
      <c r="AD43" s="706">
        <v>43263551</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535907</v>
      </c>
      <c r="CS43" s="699"/>
      <c r="CT43" s="699"/>
      <c r="CU43" s="699"/>
      <c r="CV43" s="699"/>
      <c r="CW43" s="699"/>
      <c r="CX43" s="699"/>
      <c r="CY43" s="700"/>
      <c r="CZ43" s="683">
        <v>0.5</v>
      </c>
      <c r="DA43" s="701"/>
      <c r="DB43" s="701"/>
      <c r="DC43" s="702"/>
      <c r="DD43" s="686">
        <v>533683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357</v>
      </c>
      <c r="CG44" s="678"/>
      <c r="CH44" s="678"/>
      <c r="CI44" s="678"/>
      <c r="CJ44" s="678"/>
      <c r="CK44" s="678"/>
      <c r="CL44" s="678"/>
      <c r="CM44" s="678"/>
      <c r="CN44" s="678"/>
      <c r="CO44" s="678"/>
      <c r="CP44" s="678"/>
      <c r="CQ44" s="679"/>
      <c r="CR44" s="680">
        <v>14992618</v>
      </c>
      <c r="CS44" s="681"/>
      <c r="CT44" s="681"/>
      <c r="CU44" s="681"/>
      <c r="CV44" s="681"/>
      <c r="CW44" s="681"/>
      <c r="CX44" s="681"/>
      <c r="CY44" s="682"/>
      <c r="CZ44" s="683">
        <v>15</v>
      </c>
      <c r="DA44" s="684"/>
      <c r="DB44" s="684"/>
      <c r="DC44" s="685"/>
      <c r="DD44" s="686">
        <v>7049709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4541508</v>
      </c>
      <c r="CS45" s="699"/>
      <c r="CT45" s="699"/>
      <c r="CU45" s="699"/>
      <c r="CV45" s="699"/>
      <c r="CW45" s="699"/>
      <c r="CX45" s="699"/>
      <c r="CY45" s="700"/>
      <c r="CZ45" s="683">
        <v>4.5</v>
      </c>
      <c r="DA45" s="701"/>
      <c r="DB45" s="701"/>
      <c r="DC45" s="702"/>
      <c r="DD45" s="686">
        <v>625103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10392100</v>
      </c>
      <c r="CS46" s="681"/>
      <c r="CT46" s="681"/>
      <c r="CU46" s="681"/>
      <c r="CV46" s="681"/>
      <c r="CW46" s="681"/>
      <c r="CX46" s="681"/>
      <c r="CY46" s="682"/>
      <c r="CZ46" s="683">
        <v>10.4</v>
      </c>
      <c r="DA46" s="684"/>
      <c r="DB46" s="684"/>
      <c r="DC46" s="685"/>
      <c r="DD46" s="686">
        <v>6371253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t="s">
        <v>176</v>
      </c>
      <c r="CS47" s="699"/>
      <c r="CT47" s="699"/>
      <c r="CU47" s="699"/>
      <c r="CV47" s="699"/>
      <c r="CW47" s="699"/>
      <c r="CX47" s="699"/>
      <c r="CY47" s="700"/>
      <c r="CZ47" s="683" t="s">
        <v>176</v>
      </c>
      <c r="DA47" s="701"/>
      <c r="DB47" s="701"/>
      <c r="DC47" s="702"/>
      <c r="DD47" s="686" t="s">
        <v>364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364</v>
      </c>
      <c r="CS48" s="681"/>
      <c r="CT48" s="681"/>
      <c r="CU48" s="681"/>
      <c r="CV48" s="681"/>
      <c r="CW48" s="681"/>
      <c r="CX48" s="681"/>
      <c r="CY48" s="682"/>
      <c r="CZ48" s="683" t="s">
        <v>364</v>
      </c>
      <c r="DA48" s="684"/>
      <c r="DB48" s="684"/>
      <c r="DC48" s="685"/>
      <c r="DD48" s="686" t="s">
        <v>176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100022118</v>
      </c>
      <c r="CS49" s="665"/>
      <c r="CT49" s="665"/>
      <c r="CU49" s="665"/>
      <c r="CV49" s="665"/>
      <c r="CW49" s="665"/>
      <c r="CX49" s="665"/>
      <c r="CY49" s="666"/>
      <c r="CZ49" s="667">
        <v>100</v>
      </c>
      <c r="DA49" s="668"/>
      <c r="DB49" s="668"/>
      <c r="DC49" s="669"/>
      <c r="DD49" s="670">
        <v>59185021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y7ZyKWqF7uUHNBsdFrW5wLIjwmaZFUfHFNtZZ2nOXGRphMc/ng03VxJ38lwGvqEUcigBdIKh2gMmRJsp7ouOLg==" saltValue="j1iYKKetCwoAMDFbXnT44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6640625" style="291" customWidth="1"/>
    <col min="131" max="131" width="1.554687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389</v>
      </c>
      <c r="C7" s="1146"/>
      <c r="D7" s="1146"/>
      <c r="E7" s="1146"/>
      <c r="F7" s="1146"/>
      <c r="G7" s="1146"/>
      <c r="H7" s="1146"/>
      <c r="I7" s="1146"/>
      <c r="J7" s="1146"/>
      <c r="K7" s="1146"/>
      <c r="L7" s="1146"/>
      <c r="M7" s="1146"/>
      <c r="N7" s="1146"/>
      <c r="O7" s="1146"/>
      <c r="P7" s="1147"/>
      <c r="Q7" s="1199">
        <v>86160</v>
      </c>
      <c r="R7" s="1200"/>
      <c r="S7" s="1200"/>
      <c r="T7" s="1200"/>
      <c r="U7" s="1200"/>
      <c r="V7" s="1200">
        <v>80704</v>
      </c>
      <c r="W7" s="1200"/>
      <c r="X7" s="1200"/>
      <c r="Y7" s="1200"/>
      <c r="Z7" s="1200"/>
      <c r="AA7" s="1200">
        <v>5457</v>
      </c>
      <c r="AB7" s="1200"/>
      <c r="AC7" s="1200"/>
      <c r="AD7" s="1200"/>
      <c r="AE7" s="1201"/>
      <c r="AF7" s="1202">
        <v>4421</v>
      </c>
      <c r="AG7" s="1203"/>
      <c r="AH7" s="1203"/>
      <c r="AI7" s="1203"/>
      <c r="AJ7" s="1204"/>
      <c r="AK7" s="1186">
        <v>6917</v>
      </c>
      <c r="AL7" s="1187"/>
      <c r="AM7" s="1187"/>
      <c r="AN7" s="1187"/>
      <c r="AO7" s="1187"/>
      <c r="AP7" s="1187">
        <v>19459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594</v>
      </c>
      <c r="BT7" s="1191"/>
      <c r="BU7" s="1191"/>
      <c r="BV7" s="1191"/>
      <c r="BW7" s="1191"/>
      <c r="BX7" s="1191"/>
      <c r="BY7" s="1191"/>
      <c r="BZ7" s="1191"/>
      <c r="CA7" s="1191"/>
      <c r="CB7" s="1191"/>
      <c r="CC7" s="1191"/>
      <c r="CD7" s="1191"/>
      <c r="CE7" s="1191"/>
      <c r="CF7" s="1191"/>
      <c r="CG7" s="1192"/>
      <c r="CH7" s="1183">
        <v>0</v>
      </c>
      <c r="CI7" s="1184"/>
      <c r="CJ7" s="1184"/>
      <c r="CK7" s="1184"/>
      <c r="CL7" s="1185"/>
      <c r="CM7" s="1183">
        <v>629</v>
      </c>
      <c r="CN7" s="1184"/>
      <c r="CO7" s="1184"/>
      <c r="CP7" s="1184"/>
      <c r="CQ7" s="1185"/>
      <c r="CR7" s="1183">
        <v>10</v>
      </c>
      <c r="CS7" s="1184"/>
      <c r="CT7" s="1184"/>
      <c r="CU7" s="1184"/>
      <c r="CV7" s="1185"/>
      <c r="CW7" s="1183" t="s">
        <v>528</v>
      </c>
      <c r="CX7" s="1184"/>
      <c r="CY7" s="1184"/>
      <c r="CZ7" s="1184"/>
      <c r="DA7" s="1185"/>
      <c r="DB7" s="1183" t="s">
        <v>528</v>
      </c>
      <c r="DC7" s="1184"/>
      <c r="DD7" s="1184"/>
      <c r="DE7" s="1184"/>
      <c r="DF7" s="1185"/>
      <c r="DG7" s="1183" t="s">
        <v>528</v>
      </c>
      <c r="DH7" s="1184"/>
      <c r="DI7" s="1184"/>
      <c r="DJ7" s="1184"/>
      <c r="DK7" s="1185"/>
      <c r="DL7" s="1183" t="s">
        <v>528</v>
      </c>
      <c r="DM7" s="1184"/>
      <c r="DN7" s="1184"/>
      <c r="DO7" s="1184"/>
      <c r="DP7" s="1185"/>
      <c r="DQ7" s="1183" t="s">
        <v>528</v>
      </c>
      <c r="DR7" s="1184"/>
      <c r="DS7" s="1184"/>
      <c r="DT7" s="1184"/>
      <c r="DU7" s="1185"/>
      <c r="DV7" s="1210"/>
      <c r="DW7" s="1211"/>
      <c r="DX7" s="1211"/>
      <c r="DY7" s="1211"/>
      <c r="DZ7" s="1212"/>
      <c r="EA7" s="256"/>
    </row>
    <row r="8" spans="1:131" s="257" customFormat="1" ht="26.25" customHeight="1" x14ac:dyDescent="0.2">
      <c r="A8" s="263">
        <v>2</v>
      </c>
      <c r="B8" s="1132" t="s">
        <v>390</v>
      </c>
      <c r="C8" s="1133"/>
      <c r="D8" s="1133"/>
      <c r="E8" s="1133"/>
      <c r="F8" s="1133"/>
      <c r="G8" s="1133"/>
      <c r="H8" s="1133"/>
      <c r="I8" s="1133"/>
      <c r="J8" s="1133"/>
      <c r="K8" s="1133"/>
      <c r="L8" s="1133"/>
      <c r="M8" s="1133"/>
      <c r="N8" s="1133"/>
      <c r="O8" s="1133"/>
      <c r="P8" s="1134"/>
      <c r="Q8" s="1138">
        <v>1</v>
      </c>
      <c r="R8" s="1139"/>
      <c r="S8" s="1139"/>
      <c r="T8" s="1139"/>
      <c r="U8" s="1139"/>
      <c r="V8" s="1139">
        <v>1</v>
      </c>
      <c r="W8" s="1139"/>
      <c r="X8" s="1139"/>
      <c r="Y8" s="1139"/>
      <c r="Z8" s="1139"/>
      <c r="AA8" s="1139">
        <v>1</v>
      </c>
      <c r="AB8" s="1139"/>
      <c r="AC8" s="1139"/>
      <c r="AD8" s="1139"/>
      <c r="AE8" s="1140"/>
      <c r="AF8" s="1114">
        <v>1</v>
      </c>
      <c r="AG8" s="1115"/>
      <c r="AH8" s="1115"/>
      <c r="AI8" s="1115"/>
      <c r="AJ8" s="1116"/>
      <c r="AK8" s="1181" t="s">
        <v>528</v>
      </c>
      <c r="AL8" s="1182"/>
      <c r="AM8" s="1182"/>
      <c r="AN8" s="1182"/>
      <c r="AO8" s="1182"/>
      <c r="AP8" s="1181" t="s">
        <v>528</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595</v>
      </c>
      <c r="BT8" s="1110"/>
      <c r="BU8" s="1110"/>
      <c r="BV8" s="1110"/>
      <c r="BW8" s="1110"/>
      <c r="BX8" s="1110"/>
      <c r="BY8" s="1110"/>
      <c r="BZ8" s="1110"/>
      <c r="CA8" s="1110"/>
      <c r="CB8" s="1110"/>
      <c r="CC8" s="1110"/>
      <c r="CD8" s="1110"/>
      <c r="CE8" s="1110"/>
      <c r="CF8" s="1110"/>
      <c r="CG8" s="1111"/>
      <c r="CH8" s="1084">
        <v>2</v>
      </c>
      <c r="CI8" s="1085"/>
      <c r="CJ8" s="1085"/>
      <c r="CK8" s="1085"/>
      <c r="CL8" s="1086"/>
      <c r="CM8" s="1084">
        <v>226</v>
      </c>
      <c r="CN8" s="1085"/>
      <c r="CO8" s="1085"/>
      <c r="CP8" s="1085"/>
      <c r="CQ8" s="1086"/>
      <c r="CR8" s="1084">
        <v>71</v>
      </c>
      <c r="CS8" s="1085"/>
      <c r="CT8" s="1085"/>
      <c r="CU8" s="1085"/>
      <c r="CV8" s="1086"/>
      <c r="CW8" s="1084" t="s">
        <v>528</v>
      </c>
      <c r="CX8" s="1085"/>
      <c r="CY8" s="1085"/>
      <c r="CZ8" s="1085"/>
      <c r="DA8" s="1086"/>
      <c r="DB8" s="1084" t="s">
        <v>528</v>
      </c>
      <c r="DC8" s="1085"/>
      <c r="DD8" s="1085"/>
      <c r="DE8" s="1085"/>
      <c r="DF8" s="1086"/>
      <c r="DG8" s="1084" t="s">
        <v>528</v>
      </c>
      <c r="DH8" s="1085"/>
      <c r="DI8" s="1085"/>
      <c r="DJ8" s="1085"/>
      <c r="DK8" s="1086"/>
      <c r="DL8" s="1084" t="s">
        <v>528</v>
      </c>
      <c r="DM8" s="1085"/>
      <c r="DN8" s="1085"/>
      <c r="DO8" s="1085"/>
      <c r="DP8" s="1086"/>
      <c r="DQ8" s="1084" t="s">
        <v>528</v>
      </c>
      <c r="DR8" s="1085"/>
      <c r="DS8" s="1085"/>
      <c r="DT8" s="1085"/>
      <c r="DU8" s="1086"/>
      <c r="DV8" s="1087"/>
      <c r="DW8" s="1088"/>
      <c r="DX8" s="1088"/>
      <c r="DY8" s="1088"/>
      <c r="DZ8" s="1089"/>
      <c r="EA8" s="256"/>
    </row>
    <row r="9" spans="1:131" s="257" customFormat="1" ht="26.25" customHeight="1" x14ac:dyDescent="0.2">
      <c r="A9" s="263">
        <v>3</v>
      </c>
      <c r="B9" s="1132" t="s">
        <v>391</v>
      </c>
      <c r="C9" s="1133"/>
      <c r="D9" s="1133"/>
      <c r="E9" s="1133"/>
      <c r="F9" s="1133"/>
      <c r="G9" s="1133"/>
      <c r="H9" s="1133"/>
      <c r="I9" s="1133"/>
      <c r="J9" s="1133"/>
      <c r="K9" s="1133"/>
      <c r="L9" s="1133"/>
      <c r="M9" s="1133"/>
      <c r="N9" s="1133"/>
      <c r="O9" s="1133"/>
      <c r="P9" s="1134"/>
      <c r="Q9" s="1138">
        <v>19130</v>
      </c>
      <c r="R9" s="1139"/>
      <c r="S9" s="1139"/>
      <c r="T9" s="1139"/>
      <c r="U9" s="1139"/>
      <c r="V9" s="1139">
        <v>19130</v>
      </c>
      <c r="W9" s="1139"/>
      <c r="X9" s="1139"/>
      <c r="Y9" s="1139"/>
      <c r="Z9" s="1139"/>
      <c r="AA9" s="1139" t="s">
        <v>528</v>
      </c>
      <c r="AB9" s="1139"/>
      <c r="AC9" s="1139"/>
      <c r="AD9" s="1139"/>
      <c r="AE9" s="1140"/>
      <c r="AF9" s="1114" t="s">
        <v>176</v>
      </c>
      <c r="AG9" s="1115"/>
      <c r="AH9" s="1115"/>
      <c r="AI9" s="1115"/>
      <c r="AJ9" s="1116"/>
      <c r="AK9" s="1181" t="s">
        <v>528</v>
      </c>
      <c r="AL9" s="1182"/>
      <c r="AM9" s="1182"/>
      <c r="AN9" s="1182"/>
      <c r="AO9" s="1182"/>
      <c r="AP9" s="1181" t="s">
        <v>528</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393</v>
      </c>
      <c r="B23" s="1039" t="s">
        <v>394</v>
      </c>
      <c r="C23" s="1040"/>
      <c r="D23" s="1040"/>
      <c r="E23" s="1040"/>
      <c r="F23" s="1040"/>
      <c r="G23" s="1040"/>
      <c r="H23" s="1040"/>
      <c r="I23" s="1040"/>
      <c r="J23" s="1040"/>
      <c r="K23" s="1040"/>
      <c r="L23" s="1040"/>
      <c r="M23" s="1040"/>
      <c r="N23" s="1040"/>
      <c r="O23" s="1040"/>
      <c r="P23" s="1041"/>
      <c r="Q23" s="1163">
        <v>105291</v>
      </c>
      <c r="R23" s="1164"/>
      <c r="S23" s="1164"/>
      <c r="T23" s="1164"/>
      <c r="U23" s="1164"/>
      <c r="V23" s="1164">
        <v>99834</v>
      </c>
      <c r="W23" s="1164"/>
      <c r="X23" s="1164"/>
      <c r="Y23" s="1164"/>
      <c r="Z23" s="1164"/>
      <c r="AA23" s="1164">
        <v>5457</v>
      </c>
      <c r="AB23" s="1164"/>
      <c r="AC23" s="1164"/>
      <c r="AD23" s="1164"/>
      <c r="AE23" s="1165"/>
      <c r="AF23" s="1166">
        <v>4421</v>
      </c>
      <c r="AG23" s="1164"/>
      <c r="AH23" s="1164"/>
      <c r="AI23" s="1164"/>
      <c r="AJ23" s="1167"/>
      <c r="AK23" s="1168"/>
      <c r="AL23" s="1169"/>
      <c r="AM23" s="1169"/>
      <c r="AN23" s="1169"/>
      <c r="AO23" s="1169"/>
      <c r="AP23" s="1164">
        <v>19459</v>
      </c>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372</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406</v>
      </c>
      <c r="C28" s="1146"/>
      <c r="D28" s="1146"/>
      <c r="E28" s="1146"/>
      <c r="F28" s="1146"/>
      <c r="G28" s="1146"/>
      <c r="H28" s="1146"/>
      <c r="I28" s="1146"/>
      <c r="J28" s="1146"/>
      <c r="K28" s="1146"/>
      <c r="L28" s="1146"/>
      <c r="M28" s="1146"/>
      <c r="N28" s="1146"/>
      <c r="O28" s="1146"/>
      <c r="P28" s="1147"/>
      <c r="Q28" s="1148">
        <v>15148</v>
      </c>
      <c r="R28" s="1149"/>
      <c r="S28" s="1149"/>
      <c r="T28" s="1149"/>
      <c r="U28" s="1149"/>
      <c r="V28" s="1149">
        <v>13589</v>
      </c>
      <c r="W28" s="1149"/>
      <c r="X28" s="1149"/>
      <c r="Y28" s="1149"/>
      <c r="Z28" s="1149"/>
      <c r="AA28" s="1149">
        <v>1559</v>
      </c>
      <c r="AB28" s="1149"/>
      <c r="AC28" s="1149"/>
      <c r="AD28" s="1149"/>
      <c r="AE28" s="1150"/>
      <c r="AF28" s="1151">
        <v>1559</v>
      </c>
      <c r="AG28" s="1149"/>
      <c r="AH28" s="1149"/>
      <c r="AI28" s="1149"/>
      <c r="AJ28" s="1152"/>
      <c r="AK28" s="1153">
        <v>1045</v>
      </c>
      <c r="AL28" s="1141"/>
      <c r="AM28" s="1141"/>
      <c r="AN28" s="1141"/>
      <c r="AO28" s="1141"/>
      <c r="AP28" s="1141" t="s">
        <v>528</v>
      </c>
      <c r="AQ28" s="1141"/>
      <c r="AR28" s="1141"/>
      <c r="AS28" s="1141"/>
      <c r="AT28" s="1141"/>
      <c r="AU28" s="1141" t="s">
        <v>528</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407</v>
      </c>
      <c r="C29" s="1133"/>
      <c r="D29" s="1133"/>
      <c r="E29" s="1133"/>
      <c r="F29" s="1133"/>
      <c r="G29" s="1133"/>
      <c r="H29" s="1133"/>
      <c r="I29" s="1133"/>
      <c r="J29" s="1133"/>
      <c r="K29" s="1133"/>
      <c r="L29" s="1133"/>
      <c r="M29" s="1133"/>
      <c r="N29" s="1133"/>
      <c r="O29" s="1133"/>
      <c r="P29" s="1134"/>
      <c r="Q29" s="1138">
        <v>514</v>
      </c>
      <c r="R29" s="1139"/>
      <c r="S29" s="1139"/>
      <c r="T29" s="1139"/>
      <c r="U29" s="1139"/>
      <c r="V29" s="1139">
        <v>170</v>
      </c>
      <c r="W29" s="1139"/>
      <c r="X29" s="1139"/>
      <c r="Y29" s="1139"/>
      <c r="Z29" s="1139"/>
      <c r="AA29" s="1139">
        <v>344</v>
      </c>
      <c r="AB29" s="1139"/>
      <c r="AC29" s="1139"/>
      <c r="AD29" s="1139"/>
      <c r="AE29" s="1140"/>
      <c r="AF29" s="1114">
        <v>344</v>
      </c>
      <c r="AG29" s="1115"/>
      <c r="AH29" s="1115"/>
      <c r="AI29" s="1115"/>
      <c r="AJ29" s="1116"/>
      <c r="AK29" s="1075" t="s">
        <v>528</v>
      </c>
      <c r="AL29" s="1066"/>
      <c r="AM29" s="1066"/>
      <c r="AN29" s="1066"/>
      <c r="AO29" s="1066"/>
      <c r="AP29" s="1066">
        <v>59</v>
      </c>
      <c r="AQ29" s="1066"/>
      <c r="AR29" s="1066"/>
      <c r="AS29" s="1066"/>
      <c r="AT29" s="1066"/>
      <c r="AU29" s="1066" t="s">
        <v>528</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408</v>
      </c>
      <c r="C30" s="1133"/>
      <c r="D30" s="1133"/>
      <c r="E30" s="1133"/>
      <c r="F30" s="1133"/>
      <c r="G30" s="1133"/>
      <c r="H30" s="1133"/>
      <c r="I30" s="1133"/>
      <c r="J30" s="1133"/>
      <c r="K30" s="1133"/>
      <c r="L30" s="1133"/>
      <c r="M30" s="1133"/>
      <c r="N30" s="1133"/>
      <c r="O30" s="1133"/>
      <c r="P30" s="1134"/>
      <c r="Q30" s="1138">
        <v>10991</v>
      </c>
      <c r="R30" s="1139"/>
      <c r="S30" s="1139"/>
      <c r="T30" s="1139"/>
      <c r="U30" s="1139"/>
      <c r="V30" s="1139">
        <v>10185</v>
      </c>
      <c r="W30" s="1139"/>
      <c r="X30" s="1139"/>
      <c r="Y30" s="1139"/>
      <c r="Z30" s="1139"/>
      <c r="AA30" s="1139">
        <v>805</v>
      </c>
      <c r="AB30" s="1139"/>
      <c r="AC30" s="1139"/>
      <c r="AD30" s="1139"/>
      <c r="AE30" s="1140"/>
      <c r="AF30" s="1114">
        <v>805</v>
      </c>
      <c r="AG30" s="1115"/>
      <c r="AH30" s="1115"/>
      <c r="AI30" s="1115"/>
      <c r="AJ30" s="1116"/>
      <c r="AK30" s="1075">
        <v>1608</v>
      </c>
      <c r="AL30" s="1066"/>
      <c r="AM30" s="1066"/>
      <c r="AN30" s="1066"/>
      <c r="AO30" s="1066"/>
      <c r="AP30" s="1066" t="s">
        <v>528</v>
      </c>
      <c r="AQ30" s="1066"/>
      <c r="AR30" s="1066"/>
      <c r="AS30" s="1066"/>
      <c r="AT30" s="1066"/>
      <c r="AU30" s="1066" t="s">
        <v>528</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409</v>
      </c>
      <c r="C31" s="1133"/>
      <c r="D31" s="1133"/>
      <c r="E31" s="1133"/>
      <c r="F31" s="1133"/>
      <c r="G31" s="1133"/>
      <c r="H31" s="1133"/>
      <c r="I31" s="1133"/>
      <c r="J31" s="1133"/>
      <c r="K31" s="1133"/>
      <c r="L31" s="1133"/>
      <c r="M31" s="1133"/>
      <c r="N31" s="1133"/>
      <c r="O31" s="1133"/>
      <c r="P31" s="1134"/>
      <c r="Q31" s="1138">
        <v>2316</v>
      </c>
      <c r="R31" s="1139"/>
      <c r="S31" s="1139"/>
      <c r="T31" s="1139"/>
      <c r="U31" s="1139"/>
      <c r="V31" s="1139">
        <v>2291</v>
      </c>
      <c r="W31" s="1139"/>
      <c r="X31" s="1139"/>
      <c r="Y31" s="1139"/>
      <c r="Z31" s="1139"/>
      <c r="AA31" s="1139">
        <v>26</v>
      </c>
      <c r="AB31" s="1139"/>
      <c r="AC31" s="1139"/>
      <c r="AD31" s="1139"/>
      <c r="AE31" s="1140"/>
      <c r="AF31" s="1114">
        <v>26</v>
      </c>
      <c r="AG31" s="1115"/>
      <c r="AH31" s="1115"/>
      <c r="AI31" s="1115"/>
      <c r="AJ31" s="1116"/>
      <c r="AK31" s="1075">
        <v>270</v>
      </c>
      <c r="AL31" s="1066"/>
      <c r="AM31" s="1066"/>
      <c r="AN31" s="1066"/>
      <c r="AO31" s="1066"/>
      <c r="AP31" s="1066" t="s">
        <v>528</v>
      </c>
      <c r="AQ31" s="1066"/>
      <c r="AR31" s="1066"/>
      <c r="AS31" s="1066"/>
      <c r="AT31" s="1066"/>
      <c r="AU31" s="1066" t="s">
        <v>528</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410</v>
      </c>
      <c r="C32" s="1133"/>
      <c r="D32" s="1133"/>
      <c r="E32" s="1133"/>
      <c r="F32" s="1133"/>
      <c r="G32" s="1133"/>
      <c r="H32" s="1133"/>
      <c r="I32" s="1133"/>
      <c r="J32" s="1133"/>
      <c r="K32" s="1133"/>
      <c r="L32" s="1133"/>
      <c r="M32" s="1133"/>
      <c r="N32" s="1133"/>
      <c r="O32" s="1133"/>
      <c r="P32" s="1134"/>
      <c r="Q32" s="1138">
        <v>3275</v>
      </c>
      <c r="R32" s="1139"/>
      <c r="S32" s="1139"/>
      <c r="T32" s="1139"/>
      <c r="U32" s="1139"/>
      <c r="V32" s="1139">
        <v>2809</v>
      </c>
      <c r="W32" s="1139"/>
      <c r="X32" s="1139"/>
      <c r="Y32" s="1139"/>
      <c r="Z32" s="1139"/>
      <c r="AA32" s="1139">
        <v>466</v>
      </c>
      <c r="AB32" s="1139"/>
      <c r="AC32" s="1139"/>
      <c r="AD32" s="1139"/>
      <c r="AE32" s="1140"/>
      <c r="AF32" s="1114">
        <v>4624</v>
      </c>
      <c r="AG32" s="1115"/>
      <c r="AH32" s="1115"/>
      <c r="AI32" s="1115"/>
      <c r="AJ32" s="1116"/>
      <c r="AK32" s="1075">
        <v>277</v>
      </c>
      <c r="AL32" s="1066"/>
      <c r="AM32" s="1066"/>
      <c r="AN32" s="1066"/>
      <c r="AO32" s="1066"/>
      <c r="AP32" s="1066">
        <v>515</v>
      </c>
      <c r="AQ32" s="1066"/>
      <c r="AR32" s="1066"/>
      <c r="AS32" s="1066"/>
      <c r="AT32" s="1066"/>
      <c r="AU32" s="1066" t="s">
        <v>528</v>
      </c>
      <c r="AV32" s="1066"/>
      <c r="AW32" s="1066"/>
      <c r="AX32" s="1066"/>
      <c r="AY32" s="1066"/>
      <c r="AZ32" s="1137"/>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412</v>
      </c>
      <c r="C33" s="1133"/>
      <c r="D33" s="1133"/>
      <c r="E33" s="1133"/>
      <c r="F33" s="1133"/>
      <c r="G33" s="1133"/>
      <c r="H33" s="1133"/>
      <c r="I33" s="1133"/>
      <c r="J33" s="1133"/>
      <c r="K33" s="1133"/>
      <c r="L33" s="1133"/>
      <c r="M33" s="1133"/>
      <c r="N33" s="1133"/>
      <c r="O33" s="1133"/>
      <c r="P33" s="1134"/>
      <c r="Q33" s="1138">
        <v>2907</v>
      </c>
      <c r="R33" s="1139"/>
      <c r="S33" s="1139"/>
      <c r="T33" s="1139"/>
      <c r="U33" s="1139"/>
      <c r="V33" s="1139">
        <v>2906</v>
      </c>
      <c r="W33" s="1139"/>
      <c r="X33" s="1139"/>
      <c r="Y33" s="1139"/>
      <c r="Z33" s="1139"/>
      <c r="AA33" s="1139">
        <v>1</v>
      </c>
      <c r="AB33" s="1139"/>
      <c r="AC33" s="1139"/>
      <c r="AD33" s="1139"/>
      <c r="AE33" s="1140"/>
      <c r="AF33" s="1114">
        <v>304</v>
      </c>
      <c r="AG33" s="1115"/>
      <c r="AH33" s="1115"/>
      <c r="AI33" s="1115"/>
      <c r="AJ33" s="1116"/>
      <c r="AK33" s="1075">
        <v>970</v>
      </c>
      <c r="AL33" s="1066"/>
      <c r="AM33" s="1066"/>
      <c r="AN33" s="1066"/>
      <c r="AO33" s="1066"/>
      <c r="AP33" s="1066">
        <v>15577</v>
      </c>
      <c r="AQ33" s="1066"/>
      <c r="AR33" s="1066"/>
      <c r="AS33" s="1066"/>
      <c r="AT33" s="1066"/>
      <c r="AU33" s="1066">
        <v>8412</v>
      </c>
      <c r="AV33" s="1066"/>
      <c r="AW33" s="1066"/>
      <c r="AX33" s="1066"/>
      <c r="AY33" s="1066"/>
      <c r="AZ33" s="1137"/>
      <c r="BA33" s="1137"/>
      <c r="BB33" s="1137"/>
      <c r="BC33" s="1137"/>
      <c r="BD33" s="1137"/>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414</v>
      </c>
      <c r="C34" s="1133"/>
      <c r="D34" s="1133"/>
      <c r="E34" s="1133"/>
      <c r="F34" s="1133"/>
      <c r="G34" s="1133"/>
      <c r="H34" s="1133"/>
      <c r="I34" s="1133"/>
      <c r="J34" s="1133"/>
      <c r="K34" s="1133"/>
      <c r="L34" s="1133"/>
      <c r="M34" s="1133"/>
      <c r="N34" s="1133"/>
      <c r="O34" s="1133"/>
      <c r="P34" s="1134"/>
      <c r="Q34" s="1138">
        <v>1718</v>
      </c>
      <c r="R34" s="1139"/>
      <c r="S34" s="1139"/>
      <c r="T34" s="1139"/>
      <c r="U34" s="1139"/>
      <c r="V34" s="1139">
        <v>1644</v>
      </c>
      <c r="W34" s="1139"/>
      <c r="X34" s="1139"/>
      <c r="Y34" s="1139"/>
      <c r="Z34" s="1139"/>
      <c r="AA34" s="1139">
        <v>74</v>
      </c>
      <c r="AB34" s="1139"/>
      <c r="AC34" s="1139"/>
      <c r="AD34" s="1139"/>
      <c r="AE34" s="1140"/>
      <c r="AF34" s="1114" t="s">
        <v>415</v>
      </c>
      <c r="AG34" s="1115"/>
      <c r="AH34" s="1115"/>
      <c r="AI34" s="1115"/>
      <c r="AJ34" s="1116"/>
      <c r="AK34" s="1075">
        <v>907</v>
      </c>
      <c r="AL34" s="1066"/>
      <c r="AM34" s="1066"/>
      <c r="AN34" s="1066"/>
      <c r="AO34" s="1066"/>
      <c r="AP34" s="1066">
        <v>528</v>
      </c>
      <c r="AQ34" s="1066"/>
      <c r="AR34" s="1066"/>
      <c r="AS34" s="1066"/>
      <c r="AT34" s="1066"/>
      <c r="AU34" s="1066" t="s">
        <v>528</v>
      </c>
      <c r="AV34" s="1066"/>
      <c r="AW34" s="1066"/>
      <c r="AX34" s="1066"/>
      <c r="AY34" s="1066"/>
      <c r="AZ34" s="1137"/>
      <c r="BA34" s="1137"/>
      <c r="BB34" s="1137"/>
      <c r="BC34" s="1137"/>
      <c r="BD34" s="1137"/>
      <c r="BE34" s="1127" t="s">
        <v>416</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393</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7662</v>
      </c>
      <c r="AG63" s="1054"/>
      <c r="AH63" s="1054"/>
      <c r="AI63" s="1054"/>
      <c r="AJ63" s="1125"/>
      <c r="AK63" s="1126"/>
      <c r="AL63" s="1058"/>
      <c r="AM63" s="1058"/>
      <c r="AN63" s="1058"/>
      <c r="AO63" s="1058"/>
      <c r="AP63" s="1054">
        <v>16679</v>
      </c>
      <c r="AQ63" s="1054"/>
      <c r="AR63" s="1054"/>
      <c r="AS63" s="1054"/>
      <c r="AT63" s="1054"/>
      <c r="AU63" s="1054">
        <v>8412</v>
      </c>
      <c r="AV63" s="1054"/>
      <c r="AW63" s="1054"/>
      <c r="AX63" s="1054"/>
      <c r="AY63" s="1054"/>
      <c r="AZ63" s="1120"/>
      <c r="BA63" s="1120"/>
      <c r="BB63" s="1120"/>
      <c r="BC63" s="1120"/>
      <c r="BD63" s="1120"/>
      <c r="BE63" s="1055"/>
      <c r="BF63" s="1055"/>
      <c r="BG63" s="1055"/>
      <c r="BH63" s="1055"/>
      <c r="BI63" s="1056"/>
      <c r="BJ63" s="1121" t="s">
        <v>419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421</v>
      </c>
      <c r="B66" s="1091"/>
      <c r="C66" s="1091"/>
      <c r="D66" s="1091"/>
      <c r="E66" s="1091"/>
      <c r="F66" s="1091"/>
      <c r="G66" s="1091"/>
      <c r="H66" s="1091"/>
      <c r="I66" s="1091"/>
      <c r="J66" s="1091"/>
      <c r="K66" s="1091"/>
      <c r="L66" s="1091"/>
      <c r="M66" s="1091"/>
      <c r="N66" s="1091"/>
      <c r="O66" s="1091"/>
      <c r="P66" s="1092"/>
      <c r="Q66" s="1096" t="s">
        <v>422</v>
      </c>
      <c r="R66" s="1097"/>
      <c r="S66" s="1097"/>
      <c r="T66" s="1097"/>
      <c r="U66" s="1098"/>
      <c r="V66" s="1096" t="s">
        <v>423</v>
      </c>
      <c r="W66" s="1097"/>
      <c r="X66" s="1097"/>
      <c r="Y66" s="1097"/>
      <c r="Z66" s="1098"/>
      <c r="AA66" s="1096" t="s">
        <v>424</v>
      </c>
      <c r="AB66" s="1097"/>
      <c r="AC66" s="1097"/>
      <c r="AD66" s="1097"/>
      <c r="AE66" s="1098"/>
      <c r="AF66" s="1102" t="s">
        <v>425</v>
      </c>
      <c r="AG66" s="1103"/>
      <c r="AH66" s="1103"/>
      <c r="AI66" s="1103"/>
      <c r="AJ66" s="1104"/>
      <c r="AK66" s="1096" t="s">
        <v>402</v>
      </c>
      <c r="AL66" s="1091"/>
      <c r="AM66" s="1091"/>
      <c r="AN66" s="1091"/>
      <c r="AO66" s="1092"/>
      <c r="AP66" s="1096" t="s">
        <v>403</v>
      </c>
      <c r="AQ66" s="1097"/>
      <c r="AR66" s="1097"/>
      <c r="AS66" s="1097"/>
      <c r="AT66" s="1098"/>
      <c r="AU66" s="1096" t="s">
        <v>426</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591</v>
      </c>
      <c r="C68" s="1081"/>
      <c r="D68" s="1081"/>
      <c r="E68" s="1081"/>
      <c r="F68" s="1081"/>
      <c r="G68" s="1081"/>
      <c r="H68" s="1081"/>
      <c r="I68" s="1081"/>
      <c r="J68" s="1081"/>
      <c r="K68" s="1081"/>
      <c r="L68" s="1081"/>
      <c r="M68" s="1081"/>
      <c r="N68" s="1081"/>
      <c r="O68" s="1081"/>
      <c r="P68" s="1082"/>
      <c r="Q68" s="1083">
        <v>5622</v>
      </c>
      <c r="R68" s="1077"/>
      <c r="S68" s="1077"/>
      <c r="T68" s="1077"/>
      <c r="U68" s="1077"/>
      <c r="V68" s="1077">
        <v>5365</v>
      </c>
      <c r="W68" s="1077"/>
      <c r="X68" s="1077"/>
      <c r="Y68" s="1077"/>
      <c r="Z68" s="1077"/>
      <c r="AA68" s="1077">
        <v>258</v>
      </c>
      <c r="AB68" s="1077"/>
      <c r="AC68" s="1077"/>
      <c r="AD68" s="1077"/>
      <c r="AE68" s="1077"/>
      <c r="AF68" s="1077">
        <v>256</v>
      </c>
      <c r="AG68" s="1077"/>
      <c r="AH68" s="1077"/>
      <c r="AI68" s="1077"/>
      <c r="AJ68" s="1077"/>
      <c r="AK68" s="1077" t="s">
        <v>528</v>
      </c>
      <c r="AL68" s="1077"/>
      <c r="AM68" s="1077"/>
      <c r="AN68" s="1077"/>
      <c r="AO68" s="1077"/>
      <c r="AP68" s="1077">
        <v>9</v>
      </c>
      <c r="AQ68" s="1077"/>
      <c r="AR68" s="1077"/>
      <c r="AS68" s="1077"/>
      <c r="AT68" s="1077"/>
      <c r="AU68" s="1077">
        <v>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592</v>
      </c>
      <c r="C69" s="1070"/>
      <c r="D69" s="1070"/>
      <c r="E69" s="1070"/>
      <c r="F69" s="1070"/>
      <c r="G69" s="1070"/>
      <c r="H69" s="1070"/>
      <c r="I69" s="1070"/>
      <c r="J69" s="1070"/>
      <c r="K69" s="1070"/>
      <c r="L69" s="1070"/>
      <c r="M69" s="1070"/>
      <c r="N69" s="1070"/>
      <c r="O69" s="1070"/>
      <c r="P69" s="1071"/>
      <c r="Q69" s="1072">
        <v>1598</v>
      </c>
      <c r="R69" s="1066"/>
      <c r="S69" s="1066"/>
      <c r="T69" s="1066"/>
      <c r="U69" s="1066"/>
      <c r="V69" s="1066">
        <v>1483</v>
      </c>
      <c r="W69" s="1066"/>
      <c r="X69" s="1066"/>
      <c r="Y69" s="1066"/>
      <c r="Z69" s="1066"/>
      <c r="AA69" s="1066">
        <v>115</v>
      </c>
      <c r="AB69" s="1066"/>
      <c r="AC69" s="1066"/>
      <c r="AD69" s="1066"/>
      <c r="AE69" s="1066"/>
      <c r="AF69" s="1066">
        <v>115</v>
      </c>
      <c r="AG69" s="1066"/>
      <c r="AH69" s="1066"/>
      <c r="AI69" s="1066"/>
      <c r="AJ69" s="1066"/>
      <c r="AK69" s="1066" t="s">
        <v>528</v>
      </c>
      <c r="AL69" s="1066"/>
      <c r="AM69" s="1066"/>
      <c r="AN69" s="1066"/>
      <c r="AO69" s="1066"/>
      <c r="AP69" s="1066" t="s">
        <v>528</v>
      </c>
      <c r="AQ69" s="1066"/>
      <c r="AR69" s="1066"/>
      <c r="AS69" s="1066"/>
      <c r="AT69" s="1066"/>
      <c r="AU69" s="1066" t="s">
        <v>528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593</v>
      </c>
      <c r="C70" s="1070"/>
      <c r="D70" s="1070"/>
      <c r="E70" s="1070"/>
      <c r="F70" s="1070"/>
      <c r="G70" s="1070"/>
      <c r="H70" s="1070"/>
      <c r="I70" s="1070"/>
      <c r="J70" s="1070"/>
      <c r="K70" s="1070"/>
      <c r="L70" s="1070"/>
      <c r="M70" s="1070"/>
      <c r="N70" s="1070"/>
      <c r="O70" s="1070"/>
      <c r="P70" s="1071"/>
      <c r="Q70" s="1072">
        <v>896695</v>
      </c>
      <c r="R70" s="1066"/>
      <c r="S70" s="1066"/>
      <c r="T70" s="1066"/>
      <c r="U70" s="1066"/>
      <c r="V70" s="1066">
        <v>845698</v>
      </c>
      <c r="W70" s="1066"/>
      <c r="X70" s="1066"/>
      <c r="Y70" s="1066"/>
      <c r="Z70" s="1066"/>
      <c r="AA70" s="1066">
        <v>50997</v>
      </c>
      <c r="AB70" s="1066"/>
      <c r="AC70" s="1066"/>
      <c r="AD70" s="1066"/>
      <c r="AE70" s="1066"/>
      <c r="AF70" s="1066">
        <v>50997</v>
      </c>
      <c r="AG70" s="1066"/>
      <c r="AH70" s="1066"/>
      <c r="AI70" s="1066"/>
      <c r="AJ70" s="1066"/>
      <c r="AK70" s="1066">
        <v>1</v>
      </c>
      <c r="AL70" s="1066"/>
      <c r="AM70" s="1066"/>
      <c r="AN70" s="1066"/>
      <c r="AO70" s="1066"/>
      <c r="AP70" s="1066" t="s">
        <v>528</v>
      </c>
      <c r="AQ70" s="1066"/>
      <c r="AR70" s="1066"/>
      <c r="AS70" s="1066"/>
      <c r="AT70" s="1066"/>
      <c r="AU70" s="1066" t="s">
        <v>528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393</v>
      </c>
      <c r="B88" s="1039" t="s">
        <v>427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51368</v>
      </c>
      <c r="AG88" s="1054"/>
      <c r="AH88" s="1054"/>
      <c r="AI88" s="1054"/>
      <c r="AJ88" s="1054"/>
      <c r="AK88" s="1058"/>
      <c r="AL88" s="1058"/>
      <c r="AM88" s="1058"/>
      <c r="AN88" s="1058"/>
      <c r="AO88" s="1058"/>
      <c r="AP88" s="1054">
        <v>9</v>
      </c>
      <c r="AQ88" s="1054"/>
      <c r="AR88" s="1054"/>
      <c r="AS88" s="1054"/>
      <c r="AT88" s="1054"/>
      <c r="AU88" s="1054">
        <v>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81</v>
      </c>
      <c r="CS102" s="1046"/>
      <c r="CT102" s="1046"/>
      <c r="CU102" s="1046"/>
      <c r="CV102" s="1047"/>
      <c r="CW102" s="1045" t="s">
        <v>528</v>
      </c>
      <c r="CX102" s="1046"/>
      <c r="CY102" s="1046"/>
      <c r="CZ102" s="1046"/>
      <c r="DA102" s="1047"/>
      <c r="DB102" s="1045" t="s">
        <v>528</v>
      </c>
      <c r="DC102" s="1046"/>
      <c r="DD102" s="1046"/>
      <c r="DE102" s="1046"/>
      <c r="DF102" s="1047"/>
      <c r="DG102" s="1045" t="s">
        <v>528</v>
      </c>
      <c r="DH102" s="1046"/>
      <c r="DI102" s="1046"/>
      <c r="DJ102" s="1046"/>
      <c r="DK102" s="1047"/>
      <c r="DL102" s="1045" t="s">
        <v>528</v>
      </c>
      <c r="DM102" s="1046"/>
      <c r="DN102" s="1046"/>
      <c r="DO102" s="1046"/>
      <c r="DP102" s="1047"/>
      <c r="DQ102" s="1045" t="s">
        <v>528</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436</v>
      </c>
      <c r="AB109" s="989"/>
      <c r="AC109" s="989"/>
      <c r="AD109" s="989"/>
      <c r="AE109" s="990"/>
      <c r="AF109" s="991" t="s">
        <v>437</v>
      </c>
      <c r="AG109" s="989"/>
      <c r="AH109" s="989"/>
      <c r="AI109" s="989"/>
      <c r="AJ109" s="990"/>
      <c r="AK109" s="991" t="s">
        <v>306</v>
      </c>
      <c r="AL109" s="989"/>
      <c r="AM109" s="989"/>
      <c r="AN109" s="989"/>
      <c r="AO109" s="990"/>
      <c r="AP109" s="991" t="s">
        <v>438</v>
      </c>
      <c r="AQ109" s="989"/>
      <c r="AR109" s="989"/>
      <c r="AS109" s="989"/>
      <c r="AT109" s="1020"/>
      <c r="AU109" s="988" t="s">
        <v>435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436</v>
      </c>
      <c r="BR109" s="989"/>
      <c r="BS109" s="989"/>
      <c r="BT109" s="989"/>
      <c r="BU109" s="990"/>
      <c r="BV109" s="991" t="s">
        <v>437</v>
      </c>
      <c r="BW109" s="989"/>
      <c r="BX109" s="989"/>
      <c r="BY109" s="989"/>
      <c r="BZ109" s="990"/>
      <c r="CA109" s="991" t="s">
        <v>306</v>
      </c>
      <c r="CB109" s="989"/>
      <c r="CC109" s="989"/>
      <c r="CD109" s="989"/>
      <c r="CE109" s="990"/>
      <c r="CF109" s="1027" t="s">
        <v>438</v>
      </c>
      <c r="CG109" s="1027"/>
      <c r="CH109" s="1027"/>
      <c r="CI109" s="1027"/>
      <c r="CJ109" s="1027"/>
      <c r="CK109" s="991" t="s">
        <v>439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436</v>
      </c>
      <c r="DH109" s="989"/>
      <c r="DI109" s="989"/>
      <c r="DJ109" s="989"/>
      <c r="DK109" s="990"/>
      <c r="DL109" s="991" t="s">
        <v>437</v>
      </c>
      <c r="DM109" s="989"/>
      <c r="DN109" s="989"/>
      <c r="DO109" s="989"/>
      <c r="DP109" s="990"/>
      <c r="DQ109" s="991" t="s">
        <v>306</v>
      </c>
      <c r="DR109" s="989"/>
      <c r="DS109" s="989"/>
      <c r="DT109" s="989"/>
      <c r="DU109" s="990"/>
      <c r="DV109" s="991" t="s">
        <v>438</v>
      </c>
      <c r="DW109" s="989"/>
      <c r="DX109" s="989"/>
      <c r="DY109" s="989"/>
      <c r="DZ109" s="1020"/>
    </row>
    <row r="110" spans="1:131" s="248" customFormat="1" ht="26.25" customHeight="1" x14ac:dyDescent="0.2">
      <c r="A110" s="891" t="s">
        <v>440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2925673</v>
      </c>
      <c r="AB110" s="982"/>
      <c r="AC110" s="982"/>
      <c r="AD110" s="982"/>
      <c r="AE110" s="983"/>
      <c r="AF110" s="984">
        <v>3019256</v>
      </c>
      <c r="AG110" s="982"/>
      <c r="AH110" s="982"/>
      <c r="AI110" s="982"/>
      <c r="AJ110" s="983"/>
      <c r="AK110" s="984">
        <v>2968084</v>
      </c>
      <c r="AL110" s="982"/>
      <c r="AM110" s="982"/>
      <c r="AN110" s="982"/>
      <c r="AO110" s="983"/>
      <c r="AP110" s="985">
        <v>7.3</v>
      </c>
      <c r="AQ110" s="986"/>
      <c r="AR110" s="986"/>
      <c r="AS110" s="986"/>
      <c r="AT110" s="987"/>
      <c r="AU110" s="1021" t="s">
        <v>73</v>
      </c>
      <c r="AV110" s="1022"/>
      <c r="AW110" s="1022"/>
      <c r="AX110" s="1022"/>
      <c r="AY110" s="1022"/>
      <c r="AZ110" s="947" t="s">
        <v>441</v>
      </c>
      <c r="BA110" s="892"/>
      <c r="BB110" s="892"/>
      <c r="BC110" s="892"/>
      <c r="BD110" s="892"/>
      <c r="BE110" s="892"/>
      <c r="BF110" s="892"/>
      <c r="BG110" s="892"/>
      <c r="BH110" s="892"/>
      <c r="BI110" s="892"/>
      <c r="BJ110" s="892"/>
      <c r="BK110" s="892"/>
      <c r="BL110" s="892"/>
      <c r="BM110" s="892"/>
      <c r="BN110" s="892"/>
      <c r="BO110" s="892"/>
      <c r="BP110" s="893"/>
      <c r="BQ110" s="948">
        <v>18839385</v>
      </c>
      <c r="BR110" s="929"/>
      <c r="BS110" s="929"/>
      <c r="BT110" s="929"/>
      <c r="BU110" s="929"/>
      <c r="BV110" s="929">
        <v>19434449</v>
      </c>
      <c r="BW110" s="929"/>
      <c r="BX110" s="929"/>
      <c r="BY110" s="929"/>
      <c r="BZ110" s="929"/>
      <c r="CA110" s="929">
        <v>19458938</v>
      </c>
      <c r="CB110" s="929"/>
      <c r="CC110" s="929"/>
      <c r="CD110" s="929"/>
      <c r="CE110" s="929"/>
      <c r="CF110" s="953">
        <v>47.7</v>
      </c>
      <c r="CG110" s="954"/>
      <c r="CH110" s="954"/>
      <c r="CI110" s="954"/>
      <c r="CJ110" s="954"/>
      <c r="CK110" s="1017" t="s">
        <v>442</v>
      </c>
      <c r="CL110" s="903"/>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444</v>
      </c>
      <c r="DH110" s="929"/>
      <c r="DI110" s="929"/>
      <c r="DJ110" s="929"/>
      <c r="DK110" s="929"/>
      <c r="DL110" s="929" t="s">
        <v>445</v>
      </c>
      <c r="DM110" s="929"/>
      <c r="DN110" s="929"/>
      <c r="DO110" s="929"/>
      <c r="DP110" s="929"/>
      <c r="DQ110" s="929" t="s">
        <v>176</v>
      </c>
      <c r="DR110" s="929"/>
      <c r="DS110" s="929"/>
      <c r="DT110" s="929"/>
      <c r="DU110" s="929"/>
      <c r="DV110" s="930" t="s">
        <v>445</v>
      </c>
      <c r="DW110" s="930"/>
      <c r="DX110" s="930"/>
      <c r="DY110" s="930"/>
      <c r="DZ110" s="931"/>
    </row>
    <row r="111" spans="1:131" s="248" customFormat="1" ht="26.25" customHeight="1" x14ac:dyDescent="0.2">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447</v>
      </c>
      <c r="AB111" s="1010"/>
      <c r="AC111" s="1010"/>
      <c r="AD111" s="1010"/>
      <c r="AE111" s="1011"/>
      <c r="AF111" s="1012" t="s">
        <v>448</v>
      </c>
      <c r="AG111" s="1010"/>
      <c r="AH111" s="1010"/>
      <c r="AI111" s="1010"/>
      <c r="AJ111" s="1011"/>
      <c r="AK111" s="1012" t="s">
        <v>448</v>
      </c>
      <c r="AL111" s="1010"/>
      <c r="AM111" s="1010"/>
      <c r="AN111" s="1010"/>
      <c r="AO111" s="1011"/>
      <c r="AP111" s="1013" t="s">
        <v>445</v>
      </c>
      <c r="AQ111" s="1014"/>
      <c r="AR111" s="1014"/>
      <c r="AS111" s="1014"/>
      <c r="AT111" s="1015"/>
      <c r="AU111" s="1023"/>
      <c r="AV111" s="1024"/>
      <c r="AW111" s="1024"/>
      <c r="AX111" s="1024"/>
      <c r="AY111" s="1024"/>
      <c r="AZ111" s="899" t="s">
        <v>449</v>
      </c>
      <c r="BA111" s="834"/>
      <c r="BB111" s="834"/>
      <c r="BC111" s="834"/>
      <c r="BD111" s="834"/>
      <c r="BE111" s="834"/>
      <c r="BF111" s="834"/>
      <c r="BG111" s="834"/>
      <c r="BH111" s="834"/>
      <c r="BI111" s="834"/>
      <c r="BJ111" s="834"/>
      <c r="BK111" s="834"/>
      <c r="BL111" s="834"/>
      <c r="BM111" s="834"/>
      <c r="BN111" s="834"/>
      <c r="BO111" s="834"/>
      <c r="BP111" s="835"/>
      <c r="BQ111" s="900">
        <v>225426</v>
      </c>
      <c r="BR111" s="901"/>
      <c r="BS111" s="901"/>
      <c r="BT111" s="901"/>
      <c r="BU111" s="901"/>
      <c r="BV111" s="901">
        <v>34404</v>
      </c>
      <c r="BW111" s="901"/>
      <c r="BX111" s="901"/>
      <c r="BY111" s="901"/>
      <c r="BZ111" s="901"/>
      <c r="CA111" s="901">
        <v>264999</v>
      </c>
      <c r="CB111" s="901"/>
      <c r="CC111" s="901"/>
      <c r="CD111" s="901"/>
      <c r="CE111" s="901"/>
      <c r="CF111" s="962">
        <v>0.6</v>
      </c>
      <c r="CG111" s="963"/>
      <c r="CH111" s="963"/>
      <c r="CI111" s="963"/>
      <c r="CJ111" s="963"/>
      <c r="CK111" s="1018"/>
      <c r="CL111" s="905"/>
      <c r="CM111" s="908" t="s">
        <v>450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176</v>
      </c>
      <c r="DH111" s="901"/>
      <c r="DI111" s="901"/>
      <c r="DJ111" s="901"/>
      <c r="DK111" s="901"/>
      <c r="DL111" s="901" t="s">
        <v>451</v>
      </c>
      <c r="DM111" s="901"/>
      <c r="DN111" s="901"/>
      <c r="DO111" s="901"/>
      <c r="DP111" s="901"/>
      <c r="DQ111" s="901" t="s">
        <v>448</v>
      </c>
      <c r="DR111" s="901"/>
      <c r="DS111" s="901"/>
      <c r="DT111" s="901"/>
      <c r="DU111" s="901"/>
      <c r="DV111" s="878" t="s">
        <v>448</v>
      </c>
      <c r="DW111" s="878"/>
      <c r="DX111" s="878"/>
      <c r="DY111" s="878"/>
      <c r="DZ111" s="879"/>
    </row>
    <row r="112" spans="1:131" s="248" customFormat="1" ht="26.25" customHeight="1" x14ac:dyDescent="0.2">
      <c r="A112" s="1003" t="s">
        <v>452</v>
      </c>
      <c r="B112" s="1004"/>
      <c r="C112" s="834" t="s">
        <v>453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448</v>
      </c>
      <c r="AB112" s="864"/>
      <c r="AC112" s="864"/>
      <c r="AD112" s="864"/>
      <c r="AE112" s="865"/>
      <c r="AF112" s="866" t="s">
        <v>454</v>
      </c>
      <c r="AG112" s="864"/>
      <c r="AH112" s="864"/>
      <c r="AI112" s="864"/>
      <c r="AJ112" s="865"/>
      <c r="AK112" s="866" t="s">
        <v>448</v>
      </c>
      <c r="AL112" s="864"/>
      <c r="AM112" s="864"/>
      <c r="AN112" s="864"/>
      <c r="AO112" s="865"/>
      <c r="AP112" s="911" t="s">
        <v>447</v>
      </c>
      <c r="AQ112" s="912"/>
      <c r="AR112" s="912"/>
      <c r="AS112" s="912"/>
      <c r="AT112" s="913"/>
      <c r="AU112" s="1023"/>
      <c r="AV112" s="1024"/>
      <c r="AW112" s="1024"/>
      <c r="AX112" s="1024"/>
      <c r="AY112" s="1024"/>
      <c r="AZ112" s="899" t="s">
        <v>455</v>
      </c>
      <c r="BA112" s="834"/>
      <c r="BB112" s="834"/>
      <c r="BC112" s="834"/>
      <c r="BD112" s="834"/>
      <c r="BE112" s="834"/>
      <c r="BF112" s="834"/>
      <c r="BG112" s="834"/>
      <c r="BH112" s="834"/>
      <c r="BI112" s="834"/>
      <c r="BJ112" s="834"/>
      <c r="BK112" s="834"/>
      <c r="BL112" s="834"/>
      <c r="BM112" s="834"/>
      <c r="BN112" s="834"/>
      <c r="BO112" s="834"/>
      <c r="BP112" s="835"/>
      <c r="BQ112" s="900">
        <v>13314352</v>
      </c>
      <c r="BR112" s="901"/>
      <c r="BS112" s="901"/>
      <c r="BT112" s="901"/>
      <c r="BU112" s="901"/>
      <c r="BV112" s="901">
        <v>10766136</v>
      </c>
      <c r="BW112" s="901"/>
      <c r="BX112" s="901"/>
      <c r="BY112" s="901"/>
      <c r="BZ112" s="901"/>
      <c r="CA112" s="901">
        <v>8411686</v>
      </c>
      <c r="CB112" s="901"/>
      <c r="CC112" s="901"/>
      <c r="CD112" s="901"/>
      <c r="CE112" s="901"/>
      <c r="CF112" s="962">
        <v>20.6</v>
      </c>
      <c r="CG112" s="963"/>
      <c r="CH112" s="963"/>
      <c r="CI112" s="963"/>
      <c r="CJ112" s="963"/>
      <c r="CK112" s="1018"/>
      <c r="CL112" s="905"/>
      <c r="CM112" s="908" t="s">
        <v>456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447</v>
      </c>
      <c r="DH112" s="901"/>
      <c r="DI112" s="901"/>
      <c r="DJ112" s="901"/>
      <c r="DK112" s="901"/>
      <c r="DL112" s="901" t="s">
        <v>454</v>
      </c>
      <c r="DM112" s="901"/>
      <c r="DN112" s="901"/>
      <c r="DO112" s="901"/>
      <c r="DP112" s="901"/>
      <c r="DQ112" s="901" t="s">
        <v>176</v>
      </c>
      <c r="DR112" s="901"/>
      <c r="DS112" s="901"/>
      <c r="DT112" s="901"/>
      <c r="DU112" s="901"/>
      <c r="DV112" s="878" t="s">
        <v>457</v>
      </c>
      <c r="DW112" s="878"/>
      <c r="DX112" s="878"/>
      <c r="DY112" s="878"/>
      <c r="DZ112" s="879"/>
    </row>
    <row r="113" spans="1:130" s="248" customFormat="1" ht="26.25" customHeight="1" x14ac:dyDescent="0.2">
      <c r="A113" s="1005"/>
      <c r="B113" s="1006"/>
      <c r="C113" s="834" t="s">
        <v>458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1591475</v>
      </c>
      <c r="AB113" s="1010"/>
      <c r="AC113" s="1010"/>
      <c r="AD113" s="1010"/>
      <c r="AE113" s="1011"/>
      <c r="AF113" s="1012">
        <v>757404</v>
      </c>
      <c r="AG113" s="1010"/>
      <c r="AH113" s="1010"/>
      <c r="AI113" s="1010"/>
      <c r="AJ113" s="1011"/>
      <c r="AK113" s="1012">
        <v>795763</v>
      </c>
      <c r="AL113" s="1010"/>
      <c r="AM113" s="1010"/>
      <c r="AN113" s="1010"/>
      <c r="AO113" s="1011"/>
      <c r="AP113" s="1013">
        <v>2</v>
      </c>
      <c r="AQ113" s="1014"/>
      <c r="AR113" s="1014"/>
      <c r="AS113" s="1014"/>
      <c r="AT113" s="1015"/>
      <c r="AU113" s="1023"/>
      <c r="AV113" s="1024"/>
      <c r="AW113" s="1024"/>
      <c r="AX113" s="1024"/>
      <c r="AY113" s="1024"/>
      <c r="AZ113" s="899" t="s">
        <v>459</v>
      </c>
      <c r="BA113" s="834"/>
      <c r="BB113" s="834"/>
      <c r="BC113" s="834"/>
      <c r="BD113" s="834"/>
      <c r="BE113" s="834"/>
      <c r="BF113" s="834"/>
      <c r="BG113" s="834"/>
      <c r="BH113" s="834"/>
      <c r="BI113" s="834"/>
      <c r="BJ113" s="834"/>
      <c r="BK113" s="834"/>
      <c r="BL113" s="834"/>
      <c r="BM113" s="834"/>
      <c r="BN113" s="834"/>
      <c r="BO113" s="834"/>
      <c r="BP113" s="835"/>
      <c r="BQ113" s="900">
        <v>136749</v>
      </c>
      <c r="BR113" s="901"/>
      <c r="BS113" s="901"/>
      <c r="BT113" s="901"/>
      <c r="BU113" s="901"/>
      <c r="BV113" s="901">
        <v>69727</v>
      </c>
      <c r="BW113" s="901"/>
      <c r="BX113" s="901"/>
      <c r="BY113" s="901"/>
      <c r="BZ113" s="901"/>
      <c r="CA113" s="901">
        <v>3024</v>
      </c>
      <c r="CB113" s="901"/>
      <c r="CC113" s="901"/>
      <c r="CD113" s="901"/>
      <c r="CE113" s="901"/>
      <c r="CF113" s="962">
        <v>0</v>
      </c>
      <c r="CG113" s="963"/>
      <c r="CH113" s="963"/>
      <c r="CI113" s="963"/>
      <c r="CJ113" s="963"/>
      <c r="CK113" s="1018"/>
      <c r="CL113" s="905"/>
      <c r="CM113" s="908" t="s">
        <v>460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448</v>
      </c>
      <c r="DH113" s="864"/>
      <c r="DI113" s="864"/>
      <c r="DJ113" s="864"/>
      <c r="DK113" s="865"/>
      <c r="DL113" s="866" t="s">
        <v>445</v>
      </c>
      <c r="DM113" s="864"/>
      <c r="DN113" s="864"/>
      <c r="DO113" s="864"/>
      <c r="DP113" s="865"/>
      <c r="DQ113" s="866" t="s">
        <v>448</v>
      </c>
      <c r="DR113" s="864"/>
      <c r="DS113" s="864"/>
      <c r="DT113" s="864"/>
      <c r="DU113" s="865"/>
      <c r="DV113" s="911" t="s">
        <v>176</v>
      </c>
      <c r="DW113" s="912"/>
      <c r="DX113" s="912"/>
      <c r="DY113" s="912"/>
      <c r="DZ113" s="913"/>
    </row>
    <row r="114" spans="1:130" s="248" customFormat="1" ht="26.25" customHeight="1" x14ac:dyDescent="0.2">
      <c r="A114" s="1005"/>
      <c r="B114" s="1006"/>
      <c r="C114" s="834" t="s">
        <v>461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69241</v>
      </c>
      <c r="AB114" s="864"/>
      <c r="AC114" s="864"/>
      <c r="AD114" s="864"/>
      <c r="AE114" s="865"/>
      <c r="AF114" s="866">
        <v>66403</v>
      </c>
      <c r="AG114" s="864"/>
      <c r="AH114" s="864"/>
      <c r="AI114" s="864"/>
      <c r="AJ114" s="865"/>
      <c r="AK114" s="866">
        <v>68496</v>
      </c>
      <c r="AL114" s="864"/>
      <c r="AM114" s="864"/>
      <c r="AN114" s="864"/>
      <c r="AO114" s="865"/>
      <c r="AP114" s="911">
        <v>0.2</v>
      </c>
      <c r="AQ114" s="912"/>
      <c r="AR114" s="912"/>
      <c r="AS114" s="912"/>
      <c r="AT114" s="913"/>
      <c r="AU114" s="1023"/>
      <c r="AV114" s="1024"/>
      <c r="AW114" s="1024"/>
      <c r="AX114" s="1024"/>
      <c r="AY114" s="1024"/>
      <c r="AZ114" s="899" t="s">
        <v>462</v>
      </c>
      <c r="BA114" s="834"/>
      <c r="BB114" s="834"/>
      <c r="BC114" s="834"/>
      <c r="BD114" s="834"/>
      <c r="BE114" s="834"/>
      <c r="BF114" s="834"/>
      <c r="BG114" s="834"/>
      <c r="BH114" s="834"/>
      <c r="BI114" s="834"/>
      <c r="BJ114" s="834"/>
      <c r="BK114" s="834"/>
      <c r="BL114" s="834"/>
      <c r="BM114" s="834"/>
      <c r="BN114" s="834"/>
      <c r="BO114" s="834"/>
      <c r="BP114" s="835"/>
      <c r="BQ114" s="900">
        <v>6069025</v>
      </c>
      <c r="BR114" s="901"/>
      <c r="BS114" s="901"/>
      <c r="BT114" s="901"/>
      <c r="BU114" s="901"/>
      <c r="BV114" s="901">
        <v>6044137</v>
      </c>
      <c r="BW114" s="901"/>
      <c r="BX114" s="901"/>
      <c r="BY114" s="901"/>
      <c r="BZ114" s="901"/>
      <c r="CA114" s="901">
        <v>6266718</v>
      </c>
      <c r="CB114" s="901"/>
      <c r="CC114" s="901"/>
      <c r="CD114" s="901"/>
      <c r="CE114" s="901"/>
      <c r="CF114" s="962">
        <v>15.4</v>
      </c>
      <c r="CG114" s="963"/>
      <c r="CH114" s="963"/>
      <c r="CI114" s="963"/>
      <c r="CJ114" s="963"/>
      <c r="CK114" s="1018"/>
      <c r="CL114" s="905"/>
      <c r="CM114" s="908" t="s">
        <v>463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176</v>
      </c>
      <c r="DH114" s="864"/>
      <c r="DI114" s="864"/>
      <c r="DJ114" s="864"/>
      <c r="DK114" s="865"/>
      <c r="DL114" s="866" t="s">
        <v>448</v>
      </c>
      <c r="DM114" s="864"/>
      <c r="DN114" s="864"/>
      <c r="DO114" s="864"/>
      <c r="DP114" s="865"/>
      <c r="DQ114" s="866" t="s">
        <v>451</v>
      </c>
      <c r="DR114" s="864"/>
      <c r="DS114" s="864"/>
      <c r="DT114" s="864"/>
      <c r="DU114" s="865"/>
      <c r="DV114" s="911" t="s">
        <v>464</v>
      </c>
      <c r="DW114" s="912"/>
      <c r="DX114" s="912"/>
      <c r="DY114" s="912"/>
      <c r="DZ114" s="913"/>
    </row>
    <row r="115" spans="1:130" s="248" customFormat="1" ht="26.25" customHeight="1" x14ac:dyDescent="0.2">
      <c r="A115" s="1005"/>
      <c r="B115" s="1006"/>
      <c r="C115" s="834" t="s">
        <v>465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530449</v>
      </c>
      <c r="AB115" s="1010"/>
      <c r="AC115" s="1010"/>
      <c r="AD115" s="1010"/>
      <c r="AE115" s="1011"/>
      <c r="AF115" s="1012">
        <v>358498</v>
      </c>
      <c r="AG115" s="1010"/>
      <c r="AH115" s="1010"/>
      <c r="AI115" s="1010"/>
      <c r="AJ115" s="1011"/>
      <c r="AK115" s="1012">
        <v>170724</v>
      </c>
      <c r="AL115" s="1010"/>
      <c r="AM115" s="1010"/>
      <c r="AN115" s="1010"/>
      <c r="AO115" s="1011"/>
      <c r="AP115" s="1013">
        <v>0.4</v>
      </c>
      <c r="AQ115" s="1014"/>
      <c r="AR115" s="1014"/>
      <c r="AS115" s="1014"/>
      <c r="AT115" s="1015"/>
      <c r="AU115" s="1023"/>
      <c r="AV115" s="1024"/>
      <c r="AW115" s="1024"/>
      <c r="AX115" s="1024"/>
      <c r="AY115" s="1024"/>
      <c r="AZ115" s="899" t="s">
        <v>466</v>
      </c>
      <c r="BA115" s="834"/>
      <c r="BB115" s="834"/>
      <c r="BC115" s="834"/>
      <c r="BD115" s="834"/>
      <c r="BE115" s="834"/>
      <c r="BF115" s="834"/>
      <c r="BG115" s="834"/>
      <c r="BH115" s="834"/>
      <c r="BI115" s="834"/>
      <c r="BJ115" s="834"/>
      <c r="BK115" s="834"/>
      <c r="BL115" s="834"/>
      <c r="BM115" s="834"/>
      <c r="BN115" s="834"/>
      <c r="BO115" s="834"/>
      <c r="BP115" s="835"/>
      <c r="BQ115" s="900" t="s">
        <v>176</v>
      </c>
      <c r="BR115" s="901"/>
      <c r="BS115" s="901"/>
      <c r="BT115" s="901"/>
      <c r="BU115" s="901"/>
      <c r="BV115" s="901" t="s">
        <v>467</v>
      </c>
      <c r="BW115" s="901"/>
      <c r="BX115" s="901"/>
      <c r="BY115" s="901"/>
      <c r="BZ115" s="901"/>
      <c r="CA115" s="901" t="s">
        <v>444</v>
      </c>
      <c r="CB115" s="901"/>
      <c r="CC115" s="901"/>
      <c r="CD115" s="901"/>
      <c r="CE115" s="901"/>
      <c r="CF115" s="962" t="s">
        <v>448</v>
      </c>
      <c r="CG115" s="963"/>
      <c r="CH115" s="963"/>
      <c r="CI115" s="963"/>
      <c r="CJ115" s="963"/>
      <c r="CK115" s="1018"/>
      <c r="CL115" s="905"/>
      <c r="CM115" s="899" t="s">
        <v>468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225426</v>
      </c>
      <c r="DH115" s="864"/>
      <c r="DI115" s="864"/>
      <c r="DJ115" s="864"/>
      <c r="DK115" s="865"/>
      <c r="DL115" s="866">
        <v>34404</v>
      </c>
      <c r="DM115" s="864"/>
      <c r="DN115" s="864"/>
      <c r="DO115" s="864"/>
      <c r="DP115" s="865"/>
      <c r="DQ115" s="866">
        <v>264999</v>
      </c>
      <c r="DR115" s="864"/>
      <c r="DS115" s="864"/>
      <c r="DT115" s="864"/>
      <c r="DU115" s="865"/>
      <c r="DV115" s="911">
        <v>0.6</v>
      </c>
      <c r="DW115" s="912"/>
      <c r="DX115" s="912"/>
      <c r="DY115" s="912"/>
      <c r="DZ115" s="913"/>
    </row>
    <row r="116" spans="1:130" s="248" customFormat="1" ht="26.25" customHeight="1" x14ac:dyDescent="0.2">
      <c r="A116" s="1007"/>
      <c r="B116" s="1008"/>
      <c r="C116" s="967" t="s">
        <v>469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448</v>
      </c>
      <c r="AB116" s="864"/>
      <c r="AC116" s="864"/>
      <c r="AD116" s="864"/>
      <c r="AE116" s="865"/>
      <c r="AF116" s="866" t="s">
        <v>454</v>
      </c>
      <c r="AG116" s="864"/>
      <c r="AH116" s="864"/>
      <c r="AI116" s="864"/>
      <c r="AJ116" s="865"/>
      <c r="AK116" s="866" t="s">
        <v>448</v>
      </c>
      <c r="AL116" s="864"/>
      <c r="AM116" s="864"/>
      <c r="AN116" s="864"/>
      <c r="AO116" s="865"/>
      <c r="AP116" s="911" t="s">
        <v>448</v>
      </c>
      <c r="AQ116" s="912"/>
      <c r="AR116" s="912"/>
      <c r="AS116" s="912"/>
      <c r="AT116" s="913"/>
      <c r="AU116" s="1023"/>
      <c r="AV116" s="1024"/>
      <c r="AW116" s="1024"/>
      <c r="AX116" s="1024"/>
      <c r="AY116" s="1024"/>
      <c r="AZ116" s="950" t="s">
        <v>470</v>
      </c>
      <c r="BA116" s="951"/>
      <c r="BB116" s="951"/>
      <c r="BC116" s="951"/>
      <c r="BD116" s="951"/>
      <c r="BE116" s="951"/>
      <c r="BF116" s="951"/>
      <c r="BG116" s="951"/>
      <c r="BH116" s="951"/>
      <c r="BI116" s="951"/>
      <c r="BJ116" s="951"/>
      <c r="BK116" s="951"/>
      <c r="BL116" s="951"/>
      <c r="BM116" s="951"/>
      <c r="BN116" s="951"/>
      <c r="BO116" s="951"/>
      <c r="BP116" s="952"/>
      <c r="BQ116" s="900" t="s">
        <v>176</v>
      </c>
      <c r="BR116" s="901"/>
      <c r="BS116" s="901"/>
      <c r="BT116" s="901"/>
      <c r="BU116" s="901"/>
      <c r="BV116" s="901" t="s">
        <v>448</v>
      </c>
      <c r="BW116" s="901"/>
      <c r="BX116" s="901"/>
      <c r="BY116" s="901"/>
      <c r="BZ116" s="901"/>
      <c r="CA116" s="901" t="s">
        <v>176</v>
      </c>
      <c r="CB116" s="901"/>
      <c r="CC116" s="901"/>
      <c r="CD116" s="901"/>
      <c r="CE116" s="901"/>
      <c r="CF116" s="962" t="s">
        <v>176</v>
      </c>
      <c r="CG116" s="963"/>
      <c r="CH116" s="963"/>
      <c r="CI116" s="963"/>
      <c r="CJ116" s="963"/>
      <c r="CK116" s="1018"/>
      <c r="CL116" s="905"/>
      <c r="CM116" s="908" t="s">
        <v>471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457</v>
      </c>
      <c r="DH116" s="864"/>
      <c r="DI116" s="864"/>
      <c r="DJ116" s="864"/>
      <c r="DK116" s="865"/>
      <c r="DL116" s="866" t="s">
        <v>448</v>
      </c>
      <c r="DM116" s="864"/>
      <c r="DN116" s="864"/>
      <c r="DO116" s="864"/>
      <c r="DP116" s="865"/>
      <c r="DQ116" s="866" t="s">
        <v>176</v>
      </c>
      <c r="DR116" s="864"/>
      <c r="DS116" s="864"/>
      <c r="DT116" s="864"/>
      <c r="DU116" s="865"/>
      <c r="DV116" s="911" t="s">
        <v>445</v>
      </c>
      <c r="DW116" s="912"/>
      <c r="DX116" s="912"/>
      <c r="DY116" s="912"/>
      <c r="DZ116" s="913"/>
    </row>
    <row r="117" spans="1:130" s="248" customFormat="1" ht="26.25" customHeight="1" x14ac:dyDescent="0.2">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472</v>
      </c>
      <c r="Z117" s="990"/>
      <c r="AA117" s="995">
        <v>5116838</v>
      </c>
      <c r="AB117" s="996"/>
      <c r="AC117" s="996"/>
      <c r="AD117" s="996"/>
      <c r="AE117" s="997"/>
      <c r="AF117" s="998">
        <v>4201561</v>
      </c>
      <c r="AG117" s="996"/>
      <c r="AH117" s="996"/>
      <c r="AI117" s="996"/>
      <c r="AJ117" s="997"/>
      <c r="AK117" s="998">
        <v>4003067</v>
      </c>
      <c r="AL117" s="996"/>
      <c r="AM117" s="996"/>
      <c r="AN117" s="996"/>
      <c r="AO117" s="997"/>
      <c r="AP117" s="999"/>
      <c r="AQ117" s="1000"/>
      <c r="AR117" s="1000"/>
      <c r="AS117" s="1000"/>
      <c r="AT117" s="1001"/>
      <c r="AU117" s="1023"/>
      <c r="AV117" s="1024"/>
      <c r="AW117" s="1024"/>
      <c r="AX117" s="1024"/>
      <c r="AY117" s="1024"/>
      <c r="AZ117" s="950" t="s">
        <v>473</v>
      </c>
      <c r="BA117" s="951"/>
      <c r="BB117" s="951"/>
      <c r="BC117" s="951"/>
      <c r="BD117" s="951"/>
      <c r="BE117" s="951"/>
      <c r="BF117" s="951"/>
      <c r="BG117" s="951"/>
      <c r="BH117" s="951"/>
      <c r="BI117" s="951"/>
      <c r="BJ117" s="951"/>
      <c r="BK117" s="951"/>
      <c r="BL117" s="951"/>
      <c r="BM117" s="951"/>
      <c r="BN117" s="951"/>
      <c r="BO117" s="951"/>
      <c r="BP117" s="952"/>
      <c r="BQ117" s="900" t="s">
        <v>454</v>
      </c>
      <c r="BR117" s="901"/>
      <c r="BS117" s="901"/>
      <c r="BT117" s="901"/>
      <c r="BU117" s="901"/>
      <c r="BV117" s="901" t="s">
        <v>448</v>
      </c>
      <c r="BW117" s="901"/>
      <c r="BX117" s="901"/>
      <c r="BY117" s="901"/>
      <c r="BZ117" s="901"/>
      <c r="CA117" s="901" t="s">
        <v>451</v>
      </c>
      <c r="CB117" s="901"/>
      <c r="CC117" s="901"/>
      <c r="CD117" s="901"/>
      <c r="CE117" s="901"/>
      <c r="CF117" s="962" t="s">
        <v>176</v>
      </c>
      <c r="CG117" s="963"/>
      <c r="CH117" s="963"/>
      <c r="CI117" s="963"/>
      <c r="CJ117" s="963"/>
      <c r="CK117" s="1018"/>
      <c r="CL117" s="905"/>
      <c r="CM117" s="908" t="s">
        <v>474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176</v>
      </c>
      <c r="DH117" s="864"/>
      <c r="DI117" s="864"/>
      <c r="DJ117" s="864"/>
      <c r="DK117" s="865"/>
      <c r="DL117" s="866" t="s">
        <v>454</v>
      </c>
      <c r="DM117" s="864"/>
      <c r="DN117" s="864"/>
      <c r="DO117" s="864"/>
      <c r="DP117" s="865"/>
      <c r="DQ117" s="866" t="s">
        <v>475</v>
      </c>
      <c r="DR117" s="864"/>
      <c r="DS117" s="864"/>
      <c r="DT117" s="864"/>
      <c r="DU117" s="865"/>
      <c r="DV117" s="911" t="s">
        <v>447</v>
      </c>
      <c r="DW117" s="912"/>
      <c r="DX117" s="912"/>
      <c r="DY117" s="912"/>
      <c r="DZ117" s="913"/>
    </row>
    <row r="118" spans="1:130" s="248" customFormat="1" ht="26.25" customHeight="1" x14ac:dyDescent="0.2">
      <c r="A118" s="988" t="s">
        <v>439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436</v>
      </c>
      <c r="AB118" s="989"/>
      <c r="AC118" s="989"/>
      <c r="AD118" s="989"/>
      <c r="AE118" s="990"/>
      <c r="AF118" s="991" t="s">
        <v>437</v>
      </c>
      <c r="AG118" s="989"/>
      <c r="AH118" s="989"/>
      <c r="AI118" s="989"/>
      <c r="AJ118" s="990"/>
      <c r="AK118" s="991" t="s">
        <v>306</v>
      </c>
      <c r="AL118" s="989"/>
      <c r="AM118" s="989"/>
      <c r="AN118" s="989"/>
      <c r="AO118" s="990"/>
      <c r="AP118" s="992" t="s">
        <v>438</v>
      </c>
      <c r="AQ118" s="993"/>
      <c r="AR118" s="993"/>
      <c r="AS118" s="993"/>
      <c r="AT118" s="994"/>
      <c r="AU118" s="1023"/>
      <c r="AV118" s="1024"/>
      <c r="AW118" s="1024"/>
      <c r="AX118" s="1024"/>
      <c r="AY118" s="1024"/>
      <c r="AZ118" s="966" t="s">
        <v>476</v>
      </c>
      <c r="BA118" s="967"/>
      <c r="BB118" s="967"/>
      <c r="BC118" s="967"/>
      <c r="BD118" s="967"/>
      <c r="BE118" s="967"/>
      <c r="BF118" s="967"/>
      <c r="BG118" s="967"/>
      <c r="BH118" s="967"/>
      <c r="BI118" s="967"/>
      <c r="BJ118" s="967"/>
      <c r="BK118" s="967"/>
      <c r="BL118" s="967"/>
      <c r="BM118" s="967"/>
      <c r="BN118" s="967"/>
      <c r="BO118" s="967"/>
      <c r="BP118" s="968"/>
      <c r="BQ118" s="969" t="s">
        <v>454</v>
      </c>
      <c r="BR118" s="932"/>
      <c r="BS118" s="932"/>
      <c r="BT118" s="932"/>
      <c r="BU118" s="932"/>
      <c r="BV118" s="932" t="s">
        <v>457</v>
      </c>
      <c r="BW118" s="932"/>
      <c r="BX118" s="932"/>
      <c r="BY118" s="932"/>
      <c r="BZ118" s="932"/>
      <c r="CA118" s="932" t="s">
        <v>451</v>
      </c>
      <c r="CB118" s="932"/>
      <c r="CC118" s="932"/>
      <c r="CD118" s="932"/>
      <c r="CE118" s="932"/>
      <c r="CF118" s="962" t="s">
        <v>448</v>
      </c>
      <c r="CG118" s="963"/>
      <c r="CH118" s="963"/>
      <c r="CI118" s="963"/>
      <c r="CJ118" s="963"/>
      <c r="CK118" s="1018"/>
      <c r="CL118" s="905"/>
      <c r="CM118" s="908" t="s">
        <v>477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176</v>
      </c>
      <c r="DH118" s="864"/>
      <c r="DI118" s="864"/>
      <c r="DJ118" s="864"/>
      <c r="DK118" s="865"/>
      <c r="DL118" s="866" t="s">
        <v>176</v>
      </c>
      <c r="DM118" s="864"/>
      <c r="DN118" s="864"/>
      <c r="DO118" s="864"/>
      <c r="DP118" s="865"/>
      <c r="DQ118" s="866" t="s">
        <v>454</v>
      </c>
      <c r="DR118" s="864"/>
      <c r="DS118" s="864"/>
      <c r="DT118" s="864"/>
      <c r="DU118" s="865"/>
      <c r="DV118" s="911" t="s">
        <v>454</v>
      </c>
      <c r="DW118" s="912"/>
      <c r="DX118" s="912"/>
      <c r="DY118" s="912"/>
      <c r="DZ118" s="913"/>
    </row>
    <row r="119" spans="1:130" s="248" customFormat="1" ht="26.25" customHeight="1" x14ac:dyDescent="0.2">
      <c r="A119" s="902" t="s">
        <v>442</v>
      </c>
      <c r="B119" s="903"/>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131851</v>
      </c>
      <c r="AB119" s="982"/>
      <c r="AC119" s="982"/>
      <c r="AD119" s="982"/>
      <c r="AE119" s="983"/>
      <c r="AF119" s="984">
        <v>133072</v>
      </c>
      <c r="AG119" s="982"/>
      <c r="AH119" s="982"/>
      <c r="AI119" s="982"/>
      <c r="AJ119" s="983"/>
      <c r="AK119" s="984">
        <v>136320</v>
      </c>
      <c r="AL119" s="982"/>
      <c r="AM119" s="982"/>
      <c r="AN119" s="982"/>
      <c r="AO119" s="983"/>
      <c r="AP119" s="985">
        <v>0.3</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478</v>
      </c>
      <c r="BP119" s="965"/>
      <c r="BQ119" s="969">
        <v>38584937</v>
      </c>
      <c r="BR119" s="932"/>
      <c r="BS119" s="932"/>
      <c r="BT119" s="932"/>
      <c r="BU119" s="932"/>
      <c r="BV119" s="932">
        <v>36348853</v>
      </c>
      <c r="BW119" s="932"/>
      <c r="BX119" s="932"/>
      <c r="BY119" s="932"/>
      <c r="BZ119" s="932"/>
      <c r="CA119" s="932">
        <v>34405365</v>
      </c>
      <c r="CB119" s="932"/>
      <c r="CC119" s="932"/>
      <c r="CD119" s="932"/>
      <c r="CE119" s="932"/>
      <c r="CF119" s="830"/>
      <c r="CG119" s="831"/>
      <c r="CH119" s="831"/>
      <c r="CI119" s="831"/>
      <c r="CJ119" s="921"/>
      <c r="CK119" s="1019"/>
      <c r="CL119" s="907"/>
      <c r="CM119" s="925" t="s">
        <v>479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176</v>
      </c>
      <c r="DH119" s="847"/>
      <c r="DI119" s="847"/>
      <c r="DJ119" s="847"/>
      <c r="DK119" s="848"/>
      <c r="DL119" s="849" t="s">
        <v>176</v>
      </c>
      <c r="DM119" s="847"/>
      <c r="DN119" s="847"/>
      <c r="DO119" s="847"/>
      <c r="DP119" s="848"/>
      <c r="DQ119" s="849" t="s">
        <v>457</v>
      </c>
      <c r="DR119" s="847"/>
      <c r="DS119" s="847"/>
      <c r="DT119" s="847"/>
      <c r="DU119" s="848"/>
      <c r="DV119" s="935" t="s">
        <v>448</v>
      </c>
      <c r="DW119" s="936"/>
      <c r="DX119" s="936"/>
      <c r="DY119" s="936"/>
      <c r="DZ119" s="937"/>
    </row>
    <row r="120" spans="1:130" s="248" customFormat="1" ht="26.25" customHeight="1" x14ac:dyDescent="0.2">
      <c r="A120" s="904"/>
      <c r="B120" s="905"/>
      <c r="C120" s="908" t="s">
        <v>450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448</v>
      </c>
      <c r="AB120" s="864"/>
      <c r="AC120" s="864"/>
      <c r="AD120" s="864"/>
      <c r="AE120" s="865"/>
      <c r="AF120" s="866" t="s">
        <v>454</v>
      </c>
      <c r="AG120" s="864"/>
      <c r="AH120" s="864"/>
      <c r="AI120" s="864"/>
      <c r="AJ120" s="865"/>
      <c r="AK120" s="866" t="s">
        <v>448</v>
      </c>
      <c r="AL120" s="864"/>
      <c r="AM120" s="864"/>
      <c r="AN120" s="864"/>
      <c r="AO120" s="865"/>
      <c r="AP120" s="911" t="s">
        <v>454</v>
      </c>
      <c r="AQ120" s="912"/>
      <c r="AR120" s="912"/>
      <c r="AS120" s="912"/>
      <c r="AT120" s="913"/>
      <c r="AU120" s="970" t="s">
        <v>480</v>
      </c>
      <c r="AV120" s="971"/>
      <c r="AW120" s="971"/>
      <c r="AX120" s="971"/>
      <c r="AY120" s="972"/>
      <c r="AZ120" s="947" t="s">
        <v>481</v>
      </c>
      <c r="BA120" s="892"/>
      <c r="BB120" s="892"/>
      <c r="BC120" s="892"/>
      <c r="BD120" s="892"/>
      <c r="BE120" s="892"/>
      <c r="BF120" s="892"/>
      <c r="BG120" s="892"/>
      <c r="BH120" s="892"/>
      <c r="BI120" s="892"/>
      <c r="BJ120" s="892"/>
      <c r="BK120" s="892"/>
      <c r="BL120" s="892"/>
      <c r="BM120" s="892"/>
      <c r="BN120" s="892"/>
      <c r="BO120" s="892"/>
      <c r="BP120" s="893"/>
      <c r="BQ120" s="948">
        <v>27806611</v>
      </c>
      <c r="BR120" s="929"/>
      <c r="BS120" s="929"/>
      <c r="BT120" s="929"/>
      <c r="BU120" s="929"/>
      <c r="BV120" s="929">
        <v>27797801</v>
      </c>
      <c r="BW120" s="929"/>
      <c r="BX120" s="929"/>
      <c r="BY120" s="929"/>
      <c r="BZ120" s="929"/>
      <c r="CA120" s="929">
        <v>25846815</v>
      </c>
      <c r="CB120" s="929"/>
      <c r="CC120" s="929"/>
      <c r="CD120" s="929"/>
      <c r="CE120" s="929"/>
      <c r="CF120" s="953">
        <v>63.3</v>
      </c>
      <c r="CG120" s="954"/>
      <c r="CH120" s="954"/>
      <c r="CI120" s="954"/>
      <c r="CJ120" s="954"/>
      <c r="CK120" s="955" t="s">
        <v>482</v>
      </c>
      <c r="CL120" s="939"/>
      <c r="CM120" s="939"/>
      <c r="CN120" s="939"/>
      <c r="CO120" s="940"/>
      <c r="CP120" s="959" t="s">
        <v>483</v>
      </c>
      <c r="CQ120" s="960"/>
      <c r="CR120" s="960"/>
      <c r="CS120" s="960"/>
      <c r="CT120" s="960"/>
      <c r="CU120" s="960"/>
      <c r="CV120" s="960"/>
      <c r="CW120" s="960"/>
      <c r="CX120" s="960"/>
      <c r="CY120" s="960"/>
      <c r="CZ120" s="960"/>
      <c r="DA120" s="960"/>
      <c r="DB120" s="960"/>
      <c r="DC120" s="960"/>
      <c r="DD120" s="960"/>
      <c r="DE120" s="960"/>
      <c r="DF120" s="961"/>
      <c r="DG120" s="948" t="s">
        <v>448</v>
      </c>
      <c r="DH120" s="929"/>
      <c r="DI120" s="929"/>
      <c r="DJ120" s="929"/>
      <c r="DK120" s="929"/>
      <c r="DL120" s="929">
        <v>10766136</v>
      </c>
      <c r="DM120" s="929"/>
      <c r="DN120" s="929"/>
      <c r="DO120" s="929"/>
      <c r="DP120" s="929"/>
      <c r="DQ120" s="929">
        <v>8411686</v>
      </c>
      <c r="DR120" s="929"/>
      <c r="DS120" s="929"/>
      <c r="DT120" s="929"/>
      <c r="DU120" s="929"/>
      <c r="DV120" s="930">
        <v>20.6</v>
      </c>
      <c r="DW120" s="930"/>
      <c r="DX120" s="930"/>
      <c r="DY120" s="930"/>
      <c r="DZ120" s="931"/>
    </row>
    <row r="121" spans="1:130" s="248" customFormat="1" ht="26.25" customHeight="1" x14ac:dyDescent="0.2">
      <c r="A121" s="904"/>
      <c r="B121" s="905"/>
      <c r="C121" s="950" t="s">
        <v>484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176</v>
      </c>
      <c r="AB121" s="864"/>
      <c r="AC121" s="864"/>
      <c r="AD121" s="864"/>
      <c r="AE121" s="865"/>
      <c r="AF121" s="866" t="s">
        <v>448</v>
      </c>
      <c r="AG121" s="864"/>
      <c r="AH121" s="864"/>
      <c r="AI121" s="864"/>
      <c r="AJ121" s="865"/>
      <c r="AK121" s="866" t="s">
        <v>448</v>
      </c>
      <c r="AL121" s="864"/>
      <c r="AM121" s="864"/>
      <c r="AN121" s="864"/>
      <c r="AO121" s="865"/>
      <c r="AP121" s="911" t="s">
        <v>448</v>
      </c>
      <c r="AQ121" s="912"/>
      <c r="AR121" s="912"/>
      <c r="AS121" s="912"/>
      <c r="AT121" s="913"/>
      <c r="AU121" s="973"/>
      <c r="AV121" s="974"/>
      <c r="AW121" s="974"/>
      <c r="AX121" s="974"/>
      <c r="AY121" s="975"/>
      <c r="AZ121" s="899" t="s">
        <v>485</v>
      </c>
      <c r="BA121" s="834"/>
      <c r="BB121" s="834"/>
      <c r="BC121" s="834"/>
      <c r="BD121" s="834"/>
      <c r="BE121" s="834"/>
      <c r="BF121" s="834"/>
      <c r="BG121" s="834"/>
      <c r="BH121" s="834"/>
      <c r="BI121" s="834"/>
      <c r="BJ121" s="834"/>
      <c r="BK121" s="834"/>
      <c r="BL121" s="834"/>
      <c r="BM121" s="834"/>
      <c r="BN121" s="834"/>
      <c r="BO121" s="834"/>
      <c r="BP121" s="835"/>
      <c r="BQ121" s="900">
        <v>15077521</v>
      </c>
      <c r="BR121" s="901"/>
      <c r="BS121" s="901"/>
      <c r="BT121" s="901"/>
      <c r="BU121" s="901"/>
      <c r="BV121" s="901">
        <v>13852488</v>
      </c>
      <c r="BW121" s="901"/>
      <c r="BX121" s="901"/>
      <c r="BY121" s="901"/>
      <c r="BZ121" s="901"/>
      <c r="CA121" s="901">
        <v>13092593</v>
      </c>
      <c r="CB121" s="901"/>
      <c r="CC121" s="901"/>
      <c r="CD121" s="901"/>
      <c r="CE121" s="901"/>
      <c r="CF121" s="962">
        <v>32.1</v>
      </c>
      <c r="CG121" s="963"/>
      <c r="CH121" s="963"/>
      <c r="CI121" s="963"/>
      <c r="CJ121" s="963"/>
      <c r="CK121" s="956"/>
      <c r="CL121" s="942"/>
      <c r="CM121" s="942"/>
      <c r="CN121" s="942"/>
      <c r="CO121" s="943"/>
      <c r="CP121" s="922" t="s">
        <v>486</v>
      </c>
      <c r="CQ121" s="923"/>
      <c r="CR121" s="923"/>
      <c r="CS121" s="923"/>
      <c r="CT121" s="923"/>
      <c r="CU121" s="923"/>
      <c r="CV121" s="923"/>
      <c r="CW121" s="923"/>
      <c r="CX121" s="923"/>
      <c r="CY121" s="923"/>
      <c r="CZ121" s="923"/>
      <c r="DA121" s="923"/>
      <c r="DB121" s="923"/>
      <c r="DC121" s="923"/>
      <c r="DD121" s="923"/>
      <c r="DE121" s="923"/>
      <c r="DF121" s="924"/>
      <c r="DG121" s="900" t="s">
        <v>448</v>
      </c>
      <c r="DH121" s="901"/>
      <c r="DI121" s="901"/>
      <c r="DJ121" s="901"/>
      <c r="DK121" s="901"/>
      <c r="DL121" s="901" t="s">
        <v>451</v>
      </c>
      <c r="DM121" s="901"/>
      <c r="DN121" s="901"/>
      <c r="DO121" s="901"/>
      <c r="DP121" s="901"/>
      <c r="DQ121" s="901" t="s">
        <v>457</v>
      </c>
      <c r="DR121" s="901"/>
      <c r="DS121" s="901"/>
      <c r="DT121" s="901"/>
      <c r="DU121" s="901"/>
      <c r="DV121" s="878" t="s">
        <v>448</v>
      </c>
      <c r="DW121" s="878"/>
      <c r="DX121" s="878"/>
      <c r="DY121" s="878"/>
      <c r="DZ121" s="879"/>
    </row>
    <row r="122" spans="1:130" s="248" customFormat="1" ht="26.25" customHeight="1" x14ac:dyDescent="0.2">
      <c r="A122" s="904"/>
      <c r="B122" s="905"/>
      <c r="C122" s="908" t="s">
        <v>463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451</v>
      </c>
      <c r="AB122" s="864"/>
      <c r="AC122" s="864"/>
      <c r="AD122" s="864"/>
      <c r="AE122" s="865"/>
      <c r="AF122" s="866" t="s">
        <v>448</v>
      </c>
      <c r="AG122" s="864"/>
      <c r="AH122" s="864"/>
      <c r="AI122" s="864"/>
      <c r="AJ122" s="865"/>
      <c r="AK122" s="866" t="s">
        <v>454</v>
      </c>
      <c r="AL122" s="864"/>
      <c r="AM122" s="864"/>
      <c r="AN122" s="864"/>
      <c r="AO122" s="865"/>
      <c r="AP122" s="911" t="s">
        <v>454</v>
      </c>
      <c r="AQ122" s="912"/>
      <c r="AR122" s="912"/>
      <c r="AS122" s="912"/>
      <c r="AT122" s="913"/>
      <c r="AU122" s="973"/>
      <c r="AV122" s="974"/>
      <c r="AW122" s="974"/>
      <c r="AX122" s="974"/>
      <c r="AY122" s="975"/>
      <c r="AZ122" s="966" t="s">
        <v>487</v>
      </c>
      <c r="BA122" s="967"/>
      <c r="BB122" s="967"/>
      <c r="BC122" s="967"/>
      <c r="BD122" s="967"/>
      <c r="BE122" s="967"/>
      <c r="BF122" s="967"/>
      <c r="BG122" s="967"/>
      <c r="BH122" s="967"/>
      <c r="BI122" s="967"/>
      <c r="BJ122" s="967"/>
      <c r="BK122" s="967"/>
      <c r="BL122" s="967"/>
      <c r="BM122" s="967"/>
      <c r="BN122" s="967"/>
      <c r="BO122" s="967"/>
      <c r="BP122" s="968"/>
      <c r="BQ122" s="969">
        <v>23639595</v>
      </c>
      <c r="BR122" s="932"/>
      <c r="BS122" s="932"/>
      <c r="BT122" s="932"/>
      <c r="BU122" s="932"/>
      <c r="BV122" s="932">
        <v>21849665</v>
      </c>
      <c r="BW122" s="932"/>
      <c r="BX122" s="932"/>
      <c r="BY122" s="932"/>
      <c r="BZ122" s="932"/>
      <c r="CA122" s="932">
        <v>21112556</v>
      </c>
      <c r="CB122" s="932"/>
      <c r="CC122" s="932"/>
      <c r="CD122" s="932"/>
      <c r="CE122" s="932"/>
      <c r="CF122" s="933">
        <v>51.7</v>
      </c>
      <c r="CG122" s="934"/>
      <c r="CH122" s="934"/>
      <c r="CI122" s="934"/>
      <c r="CJ122" s="934"/>
      <c r="CK122" s="956"/>
      <c r="CL122" s="942"/>
      <c r="CM122" s="942"/>
      <c r="CN122" s="942"/>
      <c r="CO122" s="943"/>
      <c r="CP122" s="922" t="s">
        <v>488</v>
      </c>
      <c r="CQ122" s="923"/>
      <c r="CR122" s="923"/>
      <c r="CS122" s="923"/>
      <c r="CT122" s="923"/>
      <c r="CU122" s="923"/>
      <c r="CV122" s="923"/>
      <c r="CW122" s="923"/>
      <c r="CX122" s="923"/>
      <c r="CY122" s="923"/>
      <c r="CZ122" s="923"/>
      <c r="DA122" s="923"/>
      <c r="DB122" s="923"/>
      <c r="DC122" s="923"/>
      <c r="DD122" s="923"/>
      <c r="DE122" s="923"/>
      <c r="DF122" s="924"/>
      <c r="DG122" s="900" t="s">
        <v>457</v>
      </c>
      <c r="DH122" s="901"/>
      <c r="DI122" s="901"/>
      <c r="DJ122" s="901"/>
      <c r="DK122" s="901"/>
      <c r="DL122" s="901" t="s">
        <v>448</v>
      </c>
      <c r="DM122" s="901"/>
      <c r="DN122" s="901"/>
      <c r="DO122" s="901"/>
      <c r="DP122" s="901"/>
      <c r="DQ122" s="901" t="s">
        <v>176</v>
      </c>
      <c r="DR122" s="901"/>
      <c r="DS122" s="901"/>
      <c r="DT122" s="901"/>
      <c r="DU122" s="901"/>
      <c r="DV122" s="878" t="s">
        <v>448</v>
      </c>
      <c r="DW122" s="878"/>
      <c r="DX122" s="878"/>
      <c r="DY122" s="878"/>
      <c r="DZ122" s="879"/>
    </row>
    <row r="123" spans="1:130" s="248" customFormat="1" ht="26.25" customHeight="1" x14ac:dyDescent="0.2">
      <c r="A123" s="904"/>
      <c r="B123" s="905"/>
      <c r="C123" s="908" t="s">
        <v>471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448</v>
      </c>
      <c r="AB123" s="864"/>
      <c r="AC123" s="864"/>
      <c r="AD123" s="864"/>
      <c r="AE123" s="865"/>
      <c r="AF123" s="866" t="s">
        <v>448</v>
      </c>
      <c r="AG123" s="864"/>
      <c r="AH123" s="864"/>
      <c r="AI123" s="864"/>
      <c r="AJ123" s="865"/>
      <c r="AK123" s="866" t="s">
        <v>454</v>
      </c>
      <c r="AL123" s="864"/>
      <c r="AM123" s="864"/>
      <c r="AN123" s="864"/>
      <c r="AO123" s="865"/>
      <c r="AP123" s="911" t="s">
        <v>448</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489</v>
      </c>
      <c r="BP123" s="965"/>
      <c r="BQ123" s="919">
        <v>66523727</v>
      </c>
      <c r="BR123" s="920"/>
      <c r="BS123" s="920"/>
      <c r="BT123" s="920"/>
      <c r="BU123" s="920"/>
      <c r="BV123" s="920">
        <v>63499954</v>
      </c>
      <c r="BW123" s="920"/>
      <c r="BX123" s="920"/>
      <c r="BY123" s="920"/>
      <c r="BZ123" s="920"/>
      <c r="CA123" s="920">
        <v>60051964</v>
      </c>
      <c r="CB123" s="920"/>
      <c r="CC123" s="920"/>
      <c r="CD123" s="920"/>
      <c r="CE123" s="920"/>
      <c r="CF123" s="830"/>
      <c r="CG123" s="831"/>
      <c r="CH123" s="831"/>
      <c r="CI123" s="831"/>
      <c r="CJ123" s="921"/>
      <c r="CK123" s="956"/>
      <c r="CL123" s="942"/>
      <c r="CM123" s="942"/>
      <c r="CN123" s="942"/>
      <c r="CO123" s="943"/>
      <c r="CP123" s="922" t="s">
        <v>490</v>
      </c>
      <c r="CQ123" s="923"/>
      <c r="CR123" s="923"/>
      <c r="CS123" s="923"/>
      <c r="CT123" s="923"/>
      <c r="CU123" s="923"/>
      <c r="CV123" s="923"/>
      <c r="CW123" s="923"/>
      <c r="CX123" s="923"/>
      <c r="CY123" s="923"/>
      <c r="CZ123" s="923"/>
      <c r="DA123" s="923"/>
      <c r="DB123" s="923"/>
      <c r="DC123" s="923"/>
      <c r="DD123" s="923"/>
      <c r="DE123" s="923"/>
      <c r="DF123" s="924"/>
      <c r="DG123" s="863" t="s">
        <v>176</v>
      </c>
      <c r="DH123" s="864"/>
      <c r="DI123" s="864"/>
      <c r="DJ123" s="864"/>
      <c r="DK123" s="865"/>
      <c r="DL123" s="866" t="s">
        <v>176</v>
      </c>
      <c r="DM123" s="864"/>
      <c r="DN123" s="864"/>
      <c r="DO123" s="864"/>
      <c r="DP123" s="865"/>
      <c r="DQ123" s="866" t="s">
        <v>176</v>
      </c>
      <c r="DR123" s="864"/>
      <c r="DS123" s="864"/>
      <c r="DT123" s="864"/>
      <c r="DU123" s="865"/>
      <c r="DV123" s="911" t="s">
        <v>448</v>
      </c>
      <c r="DW123" s="912"/>
      <c r="DX123" s="912"/>
      <c r="DY123" s="912"/>
      <c r="DZ123" s="913"/>
    </row>
    <row r="124" spans="1:130" s="248" customFormat="1" ht="26.25" customHeight="1" thickBot="1" x14ac:dyDescent="0.25">
      <c r="A124" s="904"/>
      <c r="B124" s="905"/>
      <c r="C124" s="908" t="s">
        <v>474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448</v>
      </c>
      <c r="AB124" s="864"/>
      <c r="AC124" s="864"/>
      <c r="AD124" s="864"/>
      <c r="AE124" s="865"/>
      <c r="AF124" s="866" t="s">
        <v>448</v>
      </c>
      <c r="AG124" s="864"/>
      <c r="AH124" s="864"/>
      <c r="AI124" s="864"/>
      <c r="AJ124" s="865"/>
      <c r="AK124" s="866" t="s">
        <v>176</v>
      </c>
      <c r="AL124" s="864"/>
      <c r="AM124" s="864"/>
      <c r="AN124" s="864"/>
      <c r="AO124" s="865"/>
      <c r="AP124" s="911" t="s">
        <v>448</v>
      </c>
      <c r="AQ124" s="912"/>
      <c r="AR124" s="912"/>
      <c r="AS124" s="912"/>
      <c r="AT124" s="913"/>
      <c r="AU124" s="914" t="s">
        <v>491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448</v>
      </c>
      <c r="BR124" s="918"/>
      <c r="BS124" s="918"/>
      <c r="BT124" s="918"/>
      <c r="BU124" s="918"/>
      <c r="BV124" s="918" t="s">
        <v>176</v>
      </c>
      <c r="BW124" s="918"/>
      <c r="BX124" s="918"/>
      <c r="BY124" s="918"/>
      <c r="BZ124" s="918"/>
      <c r="CA124" s="918" t="s">
        <v>448</v>
      </c>
      <c r="CB124" s="918"/>
      <c r="CC124" s="918"/>
      <c r="CD124" s="918"/>
      <c r="CE124" s="918"/>
      <c r="CF124" s="808"/>
      <c r="CG124" s="809"/>
      <c r="CH124" s="809"/>
      <c r="CI124" s="809"/>
      <c r="CJ124" s="949"/>
      <c r="CK124" s="957"/>
      <c r="CL124" s="957"/>
      <c r="CM124" s="957"/>
      <c r="CN124" s="957"/>
      <c r="CO124" s="958"/>
      <c r="CP124" s="922" t="s">
        <v>492</v>
      </c>
      <c r="CQ124" s="923"/>
      <c r="CR124" s="923"/>
      <c r="CS124" s="923"/>
      <c r="CT124" s="923"/>
      <c r="CU124" s="923"/>
      <c r="CV124" s="923"/>
      <c r="CW124" s="923"/>
      <c r="CX124" s="923"/>
      <c r="CY124" s="923"/>
      <c r="CZ124" s="923"/>
      <c r="DA124" s="923"/>
      <c r="DB124" s="923"/>
      <c r="DC124" s="923"/>
      <c r="DD124" s="923"/>
      <c r="DE124" s="923"/>
      <c r="DF124" s="924"/>
      <c r="DG124" s="846">
        <v>13314352</v>
      </c>
      <c r="DH124" s="847"/>
      <c r="DI124" s="847"/>
      <c r="DJ124" s="847"/>
      <c r="DK124" s="848"/>
      <c r="DL124" s="849" t="s">
        <v>457</v>
      </c>
      <c r="DM124" s="847"/>
      <c r="DN124" s="847"/>
      <c r="DO124" s="847"/>
      <c r="DP124" s="848"/>
      <c r="DQ124" s="849" t="s">
        <v>448</v>
      </c>
      <c r="DR124" s="847"/>
      <c r="DS124" s="847"/>
      <c r="DT124" s="847"/>
      <c r="DU124" s="848"/>
      <c r="DV124" s="935" t="s">
        <v>448</v>
      </c>
      <c r="DW124" s="936"/>
      <c r="DX124" s="936"/>
      <c r="DY124" s="936"/>
      <c r="DZ124" s="937"/>
    </row>
    <row r="125" spans="1:130" s="248" customFormat="1" ht="26.25" customHeight="1" x14ac:dyDescent="0.2">
      <c r="A125" s="904"/>
      <c r="B125" s="905"/>
      <c r="C125" s="908" t="s">
        <v>477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176</v>
      </c>
      <c r="AB125" s="864"/>
      <c r="AC125" s="864"/>
      <c r="AD125" s="864"/>
      <c r="AE125" s="865"/>
      <c r="AF125" s="866" t="s">
        <v>176</v>
      </c>
      <c r="AG125" s="864"/>
      <c r="AH125" s="864"/>
      <c r="AI125" s="864"/>
      <c r="AJ125" s="865"/>
      <c r="AK125" s="866" t="s">
        <v>448</v>
      </c>
      <c r="AL125" s="864"/>
      <c r="AM125" s="864"/>
      <c r="AN125" s="864"/>
      <c r="AO125" s="865"/>
      <c r="AP125" s="911" t="s">
        <v>457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493</v>
      </c>
      <c r="CL125" s="939"/>
      <c r="CM125" s="939"/>
      <c r="CN125" s="939"/>
      <c r="CO125" s="940"/>
      <c r="CP125" s="947" t="s">
        <v>494</v>
      </c>
      <c r="CQ125" s="892"/>
      <c r="CR125" s="892"/>
      <c r="CS125" s="892"/>
      <c r="CT125" s="892"/>
      <c r="CU125" s="892"/>
      <c r="CV125" s="892"/>
      <c r="CW125" s="892"/>
      <c r="CX125" s="892"/>
      <c r="CY125" s="892"/>
      <c r="CZ125" s="892"/>
      <c r="DA125" s="892"/>
      <c r="DB125" s="892"/>
      <c r="DC125" s="892"/>
      <c r="DD125" s="892"/>
      <c r="DE125" s="892"/>
      <c r="DF125" s="893"/>
      <c r="DG125" s="948" t="s">
        <v>448</v>
      </c>
      <c r="DH125" s="929"/>
      <c r="DI125" s="929"/>
      <c r="DJ125" s="929"/>
      <c r="DK125" s="929"/>
      <c r="DL125" s="929" t="s">
        <v>457</v>
      </c>
      <c r="DM125" s="929"/>
      <c r="DN125" s="929"/>
      <c r="DO125" s="929"/>
      <c r="DP125" s="929"/>
      <c r="DQ125" s="929" t="s">
        <v>176</v>
      </c>
      <c r="DR125" s="929"/>
      <c r="DS125" s="929"/>
      <c r="DT125" s="929"/>
      <c r="DU125" s="929"/>
      <c r="DV125" s="930" t="s">
        <v>448</v>
      </c>
      <c r="DW125" s="930"/>
      <c r="DX125" s="930"/>
      <c r="DY125" s="930"/>
      <c r="DZ125" s="931"/>
    </row>
    <row r="126" spans="1:130" s="248" customFormat="1" ht="26.25" customHeight="1" thickBot="1" x14ac:dyDescent="0.25">
      <c r="A126" s="904"/>
      <c r="B126" s="905"/>
      <c r="C126" s="908" t="s">
        <v>479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398598</v>
      </c>
      <c r="AB126" s="864"/>
      <c r="AC126" s="864"/>
      <c r="AD126" s="864"/>
      <c r="AE126" s="865"/>
      <c r="AF126" s="866">
        <v>225426</v>
      </c>
      <c r="AG126" s="864"/>
      <c r="AH126" s="864"/>
      <c r="AI126" s="864"/>
      <c r="AJ126" s="865"/>
      <c r="AK126" s="866">
        <v>34404</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495</v>
      </c>
      <c r="CQ126" s="834"/>
      <c r="CR126" s="834"/>
      <c r="CS126" s="834"/>
      <c r="CT126" s="834"/>
      <c r="CU126" s="834"/>
      <c r="CV126" s="834"/>
      <c r="CW126" s="834"/>
      <c r="CX126" s="834"/>
      <c r="CY126" s="834"/>
      <c r="CZ126" s="834"/>
      <c r="DA126" s="834"/>
      <c r="DB126" s="834"/>
      <c r="DC126" s="834"/>
      <c r="DD126" s="834"/>
      <c r="DE126" s="834"/>
      <c r="DF126" s="835"/>
      <c r="DG126" s="900" t="s">
        <v>176</v>
      </c>
      <c r="DH126" s="901"/>
      <c r="DI126" s="901"/>
      <c r="DJ126" s="901"/>
      <c r="DK126" s="901"/>
      <c r="DL126" s="901" t="s">
        <v>176</v>
      </c>
      <c r="DM126" s="901"/>
      <c r="DN126" s="901"/>
      <c r="DO126" s="901"/>
      <c r="DP126" s="901"/>
      <c r="DQ126" s="901" t="s">
        <v>457</v>
      </c>
      <c r="DR126" s="901"/>
      <c r="DS126" s="901"/>
      <c r="DT126" s="901"/>
      <c r="DU126" s="901"/>
      <c r="DV126" s="878" t="s">
        <v>176</v>
      </c>
      <c r="DW126" s="878"/>
      <c r="DX126" s="878"/>
      <c r="DY126" s="878"/>
      <c r="DZ126" s="879"/>
    </row>
    <row r="127" spans="1:130" s="248" customFormat="1" ht="26.25" customHeight="1" x14ac:dyDescent="0.2">
      <c r="A127" s="906"/>
      <c r="B127" s="907"/>
      <c r="C127" s="925" t="s">
        <v>496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457</v>
      </c>
      <c r="AB127" s="864"/>
      <c r="AC127" s="864"/>
      <c r="AD127" s="864"/>
      <c r="AE127" s="865"/>
      <c r="AF127" s="866" t="s">
        <v>176</v>
      </c>
      <c r="AG127" s="864"/>
      <c r="AH127" s="864"/>
      <c r="AI127" s="864"/>
      <c r="AJ127" s="865"/>
      <c r="AK127" s="866" t="s">
        <v>176</v>
      </c>
      <c r="AL127" s="864"/>
      <c r="AM127" s="864"/>
      <c r="AN127" s="864"/>
      <c r="AO127" s="865"/>
      <c r="AP127" s="911" t="s">
        <v>176</v>
      </c>
      <c r="AQ127" s="912"/>
      <c r="AR127" s="912"/>
      <c r="AS127" s="912"/>
      <c r="AT127" s="913"/>
      <c r="AU127" s="284"/>
      <c r="AV127" s="284"/>
      <c r="AW127" s="284"/>
      <c r="AX127" s="928" t="s">
        <v>497</v>
      </c>
      <c r="AY127" s="896"/>
      <c r="AZ127" s="896"/>
      <c r="BA127" s="896"/>
      <c r="BB127" s="896"/>
      <c r="BC127" s="896"/>
      <c r="BD127" s="896"/>
      <c r="BE127" s="897"/>
      <c r="BF127" s="895" t="s">
        <v>498</v>
      </c>
      <c r="BG127" s="896"/>
      <c r="BH127" s="896"/>
      <c r="BI127" s="896"/>
      <c r="BJ127" s="896"/>
      <c r="BK127" s="896"/>
      <c r="BL127" s="897"/>
      <c r="BM127" s="895" t="s">
        <v>499</v>
      </c>
      <c r="BN127" s="896"/>
      <c r="BO127" s="896"/>
      <c r="BP127" s="896"/>
      <c r="BQ127" s="896"/>
      <c r="BR127" s="896"/>
      <c r="BS127" s="897"/>
      <c r="BT127" s="895" t="s">
        <v>500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501</v>
      </c>
      <c r="CQ127" s="834"/>
      <c r="CR127" s="834"/>
      <c r="CS127" s="834"/>
      <c r="CT127" s="834"/>
      <c r="CU127" s="834"/>
      <c r="CV127" s="834"/>
      <c r="CW127" s="834"/>
      <c r="CX127" s="834"/>
      <c r="CY127" s="834"/>
      <c r="CZ127" s="834"/>
      <c r="DA127" s="834"/>
      <c r="DB127" s="834"/>
      <c r="DC127" s="834"/>
      <c r="DD127" s="834"/>
      <c r="DE127" s="834"/>
      <c r="DF127" s="835"/>
      <c r="DG127" s="900" t="s">
        <v>457</v>
      </c>
      <c r="DH127" s="901"/>
      <c r="DI127" s="901"/>
      <c r="DJ127" s="901"/>
      <c r="DK127" s="901"/>
      <c r="DL127" s="901" t="s">
        <v>457</v>
      </c>
      <c r="DM127" s="901"/>
      <c r="DN127" s="901"/>
      <c r="DO127" s="901"/>
      <c r="DP127" s="901"/>
      <c r="DQ127" s="901" t="s">
        <v>448</v>
      </c>
      <c r="DR127" s="901"/>
      <c r="DS127" s="901"/>
      <c r="DT127" s="901"/>
      <c r="DU127" s="901"/>
      <c r="DV127" s="878" t="s">
        <v>448</v>
      </c>
      <c r="DW127" s="878"/>
      <c r="DX127" s="878"/>
      <c r="DY127" s="878"/>
      <c r="DZ127" s="879"/>
    </row>
    <row r="128" spans="1:130" s="248" customFormat="1" ht="26.25" customHeight="1" thickBot="1" x14ac:dyDescent="0.25">
      <c r="A128" s="880" t="s">
        <v>502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503</v>
      </c>
      <c r="X128" s="882"/>
      <c r="Y128" s="882"/>
      <c r="Z128" s="883"/>
      <c r="AA128" s="884">
        <v>2255453</v>
      </c>
      <c r="AB128" s="885"/>
      <c r="AC128" s="885"/>
      <c r="AD128" s="885"/>
      <c r="AE128" s="886"/>
      <c r="AF128" s="887">
        <v>1453817</v>
      </c>
      <c r="AG128" s="885"/>
      <c r="AH128" s="885"/>
      <c r="AI128" s="885"/>
      <c r="AJ128" s="886"/>
      <c r="AK128" s="887">
        <v>1523827</v>
      </c>
      <c r="AL128" s="885"/>
      <c r="AM128" s="885"/>
      <c r="AN128" s="885"/>
      <c r="AO128" s="886"/>
      <c r="AP128" s="888"/>
      <c r="AQ128" s="889"/>
      <c r="AR128" s="889"/>
      <c r="AS128" s="889"/>
      <c r="AT128" s="890"/>
      <c r="AU128" s="284"/>
      <c r="AV128" s="284"/>
      <c r="AW128" s="284"/>
      <c r="AX128" s="891" t="s">
        <v>504</v>
      </c>
      <c r="AY128" s="892"/>
      <c r="AZ128" s="892"/>
      <c r="BA128" s="892"/>
      <c r="BB128" s="892"/>
      <c r="BC128" s="892"/>
      <c r="BD128" s="892"/>
      <c r="BE128" s="893"/>
      <c r="BF128" s="870" t="s">
        <v>176</v>
      </c>
      <c r="BG128" s="871"/>
      <c r="BH128" s="871"/>
      <c r="BI128" s="871"/>
      <c r="BJ128" s="871"/>
      <c r="BK128" s="871"/>
      <c r="BL128" s="894"/>
      <c r="BM128" s="870">
        <v>11.38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505</v>
      </c>
      <c r="CQ128" s="812"/>
      <c r="CR128" s="812"/>
      <c r="CS128" s="812"/>
      <c r="CT128" s="812"/>
      <c r="CU128" s="812"/>
      <c r="CV128" s="812"/>
      <c r="CW128" s="812"/>
      <c r="CX128" s="812"/>
      <c r="CY128" s="812"/>
      <c r="CZ128" s="812"/>
      <c r="DA128" s="812"/>
      <c r="DB128" s="812"/>
      <c r="DC128" s="812"/>
      <c r="DD128" s="812"/>
      <c r="DE128" s="812"/>
      <c r="DF128" s="813"/>
      <c r="DG128" s="874" t="s">
        <v>176</v>
      </c>
      <c r="DH128" s="875"/>
      <c r="DI128" s="875"/>
      <c r="DJ128" s="875"/>
      <c r="DK128" s="875"/>
      <c r="DL128" s="875" t="s">
        <v>176</v>
      </c>
      <c r="DM128" s="875"/>
      <c r="DN128" s="875"/>
      <c r="DO128" s="875"/>
      <c r="DP128" s="875"/>
      <c r="DQ128" s="875" t="s">
        <v>176</v>
      </c>
      <c r="DR128" s="875"/>
      <c r="DS128" s="875"/>
      <c r="DT128" s="875"/>
      <c r="DU128" s="875"/>
      <c r="DV128" s="876" t="s">
        <v>176</v>
      </c>
      <c r="DW128" s="876"/>
      <c r="DX128" s="876"/>
      <c r="DY128" s="876"/>
      <c r="DZ128" s="877"/>
    </row>
    <row r="129" spans="1:131" s="248" customFormat="1" ht="26.25" customHeight="1" x14ac:dyDescent="0.2">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506</v>
      </c>
      <c r="X129" s="861"/>
      <c r="Y129" s="861"/>
      <c r="Z129" s="862"/>
      <c r="AA129" s="863">
        <v>41441753</v>
      </c>
      <c r="AB129" s="864"/>
      <c r="AC129" s="864"/>
      <c r="AD129" s="864"/>
      <c r="AE129" s="865"/>
      <c r="AF129" s="866">
        <v>43455749</v>
      </c>
      <c r="AG129" s="864"/>
      <c r="AH129" s="864"/>
      <c r="AI129" s="864"/>
      <c r="AJ129" s="865"/>
      <c r="AK129" s="866">
        <v>43260139</v>
      </c>
      <c r="AL129" s="864"/>
      <c r="AM129" s="864"/>
      <c r="AN129" s="864"/>
      <c r="AO129" s="865"/>
      <c r="AP129" s="867"/>
      <c r="AQ129" s="868"/>
      <c r="AR129" s="868"/>
      <c r="AS129" s="868"/>
      <c r="AT129" s="869"/>
      <c r="AU129" s="286"/>
      <c r="AV129" s="286"/>
      <c r="AW129" s="286"/>
      <c r="AX129" s="833" t="s">
        <v>507</v>
      </c>
      <c r="AY129" s="834"/>
      <c r="AZ129" s="834"/>
      <c r="BA129" s="834"/>
      <c r="BB129" s="834"/>
      <c r="BC129" s="834"/>
      <c r="BD129" s="834"/>
      <c r="BE129" s="835"/>
      <c r="BF129" s="853" t="s">
        <v>176</v>
      </c>
      <c r="BG129" s="854"/>
      <c r="BH129" s="854"/>
      <c r="BI129" s="854"/>
      <c r="BJ129" s="854"/>
      <c r="BK129" s="854"/>
      <c r="BL129" s="855"/>
      <c r="BM129" s="853">
        <v>16.38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508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509</v>
      </c>
      <c r="X130" s="861"/>
      <c r="Y130" s="861"/>
      <c r="Z130" s="862"/>
      <c r="AA130" s="863">
        <v>2729829</v>
      </c>
      <c r="AB130" s="864"/>
      <c r="AC130" s="864"/>
      <c r="AD130" s="864"/>
      <c r="AE130" s="865"/>
      <c r="AF130" s="866">
        <v>2546528</v>
      </c>
      <c r="AG130" s="864"/>
      <c r="AH130" s="864"/>
      <c r="AI130" s="864"/>
      <c r="AJ130" s="865"/>
      <c r="AK130" s="866">
        <v>2455325</v>
      </c>
      <c r="AL130" s="864"/>
      <c r="AM130" s="864"/>
      <c r="AN130" s="864"/>
      <c r="AO130" s="865"/>
      <c r="AP130" s="867"/>
      <c r="AQ130" s="868"/>
      <c r="AR130" s="868"/>
      <c r="AS130" s="868"/>
      <c r="AT130" s="869"/>
      <c r="AU130" s="286"/>
      <c r="AV130" s="286"/>
      <c r="AW130" s="286"/>
      <c r="AX130" s="833" t="s">
        <v>510</v>
      </c>
      <c r="AY130" s="834"/>
      <c r="AZ130" s="834"/>
      <c r="BA130" s="834"/>
      <c r="BB130" s="834"/>
      <c r="BC130" s="834"/>
      <c r="BD130" s="834"/>
      <c r="BE130" s="835"/>
      <c r="BF130" s="836">
        <v>0.2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511</v>
      </c>
      <c r="X131" s="844"/>
      <c r="Y131" s="844"/>
      <c r="Z131" s="845"/>
      <c r="AA131" s="846">
        <v>38711924</v>
      </c>
      <c r="AB131" s="847"/>
      <c r="AC131" s="847"/>
      <c r="AD131" s="847"/>
      <c r="AE131" s="848"/>
      <c r="AF131" s="849">
        <v>40909221</v>
      </c>
      <c r="AG131" s="847"/>
      <c r="AH131" s="847"/>
      <c r="AI131" s="847"/>
      <c r="AJ131" s="848"/>
      <c r="AK131" s="849">
        <v>40804814</v>
      </c>
      <c r="AL131" s="847"/>
      <c r="AM131" s="847"/>
      <c r="AN131" s="847"/>
      <c r="AO131" s="848"/>
      <c r="AP131" s="850"/>
      <c r="AQ131" s="851"/>
      <c r="AR131" s="851"/>
      <c r="AS131" s="851"/>
      <c r="AT131" s="852"/>
      <c r="AU131" s="286"/>
      <c r="AV131" s="286"/>
      <c r="AW131" s="286"/>
      <c r="AX131" s="811" t="s">
        <v>512</v>
      </c>
      <c r="AY131" s="812"/>
      <c r="AZ131" s="812"/>
      <c r="BA131" s="812"/>
      <c r="BB131" s="812"/>
      <c r="BC131" s="812"/>
      <c r="BD131" s="812"/>
      <c r="BE131" s="813"/>
      <c r="BF131" s="814" t="s">
        <v>176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513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514</v>
      </c>
      <c r="W132" s="824"/>
      <c r="X132" s="824"/>
      <c r="Y132" s="824"/>
      <c r="Z132" s="825"/>
      <c r="AA132" s="826">
        <v>0.33983327699999999</v>
      </c>
      <c r="AB132" s="827"/>
      <c r="AC132" s="827"/>
      <c r="AD132" s="827"/>
      <c r="AE132" s="828"/>
      <c r="AF132" s="829">
        <v>0.491859769</v>
      </c>
      <c r="AG132" s="827"/>
      <c r="AH132" s="827"/>
      <c r="AI132" s="827"/>
      <c r="AJ132" s="828"/>
      <c r="AK132" s="829">
        <v>5.8608280999999998E-2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515</v>
      </c>
      <c r="W133" s="803"/>
      <c r="X133" s="803"/>
      <c r="Y133" s="803"/>
      <c r="Z133" s="804"/>
      <c r="AA133" s="805">
        <v>0.5</v>
      </c>
      <c r="AB133" s="806"/>
      <c r="AC133" s="806"/>
      <c r="AD133" s="806"/>
      <c r="AE133" s="807"/>
      <c r="AF133" s="805">
        <v>0.3</v>
      </c>
      <c r="AG133" s="806"/>
      <c r="AH133" s="806"/>
      <c r="AI133" s="806"/>
      <c r="AJ133" s="807"/>
      <c r="AK133" s="805">
        <v>0.2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W9HVN9syE461rp1FiFBna3y28ZOHl1DevXGkPk0xgg18E/kaXsAw9U8UmYfki6i4K9/1mk+WURnzT1CawYvlA==" saltValue="dSiN1VCczhP7bTb5IYpX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664062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516</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QfsiI5TKNyMGbIILx6wpAueKSj1NhDLnVzG3SAu+T8P+pTTJ7qF0QLMDF+85d3dAcJRxBJSkOCXDyhG1ZHV0oQ==" saltValue="ucGHT0sM16wvtUJW4HCxT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554687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bdMSbYzeyIxakcZmK0byod859TL9RfvzIQ2QDTo5J5NdfDCB2OnfZ6Oqni6MT2Ytw69UwsxjGR6y2bniY8kEw==" saltValue="AsXKGLb9GalIoodW6Tu3N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5546875" style="294" hidden="1" customWidth="1"/>
    <col min="53" max="16384" width="8.554687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519</v>
      </c>
      <c r="AP7" s="305"/>
      <c r="AQ7" s="306" t="s">
        <v>520</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521</v>
      </c>
      <c r="AQ8" s="312" t="s">
        <v>522</v>
      </c>
      <c r="AR8" s="313" t="s">
        <v>523</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524</v>
      </c>
      <c r="AL9" s="1228"/>
      <c r="AM9" s="1228"/>
      <c r="AN9" s="1229"/>
      <c r="AO9" s="314">
        <v>10500557</v>
      </c>
      <c r="AP9" s="314">
        <v>55225</v>
      </c>
      <c r="AQ9" s="315">
        <v>66289</v>
      </c>
      <c r="AR9" s="316">
        <v>-16.7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525</v>
      </c>
      <c r="AL10" s="1228"/>
      <c r="AM10" s="1228"/>
      <c r="AN10" s="1229"/>
      <c r="AO10" s="317">
        <v>1343972</v>
      </c>
      <c r="AP10" s="317">
        <v>7068</v>
      </c>
      <c r="AQ10" s="318">
        <v>2830</v>
      </c>
      <c r="AR10" s="319">
        <v>149.80000000000001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526</v>
      </c>
      <c r="AL11" s="1228"/>
      <c r="AM11" s="1228"/>
      <c r="AN11" s="1229"/>
      <c r="AO11" s="317">
        <v>22310</v>
      </c>
      <c r="AP11" s="317">
        <v>117</v>
      </c>
      <c r="AQ11" s="318">
        <v>411</v>
      </c>
      <c r="AR11" s="319">
        <v>-71.5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527</v>
      </c>
      <c r="AL12" s="1228"/>
      <c r="AM12" s="1228"/>
      <c r="AN12" s="1229"/>
      <c r="AO12" s="317" t="s">
        <v>528</v>
      </c>
      <c r="AP12" s="317" t="s">
        <v>528</v>
      </c>
      <c r="AQ12" s="318">
        <v>94</v>
      </c>
      <c r="AR12" s="319" t="s">
        <v>528</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529</v>
      </c>
      <c r="AL13" s="1228"/>
      <c r="AM13" s="1228"/>
      <c r="AN13" s="1229"/>
      <c r="AO13" s="317">
        <v>334009</v>
      </c>
      <c r="AP13" s="317">
        <v>1757</v>
      </c>
      <c r="AQ13" s="318">
        <v>2181</v>
      </c>
      <c r="AR13" s="319">
        <v>-19.399999999999999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530</v>
      </c>
      <c r="AL14" s="1228"/>
      <c r="AM14" s="1228"/>
      <c r="AN14" s="1229"/>
      <c r="AO14" s="317">
        <v>535907</v>
      </c>
      <c r="AP14" s="317">
        <v>2818</v>
      </c>
      <c r="AQ14" s="318">
        <v>1843</v>
      </c>
      <c r="AR14" s="319">
        <v>52.9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531</v>
      </c>
      <c r="AL15" s="1231"/>
      <c r="AM15" s="1231"/>
      <c r="AN15" s="1232"/>
      <c r="AO15" s="317">
        <v>-349479</v>
      </c>
      <c r="AP15" s="317">
        <v>-1838</v>
      </c>
      <c r="AQ15" s="318">
        <v>-4384</v>
      </c>
      <c r="AR15" s="319">
        <v>-58.1</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12387276</v>
      </c>
      <c r="AP16" s="317">
        <v>65147</v>
      </c>
      <c r="AQ16" s="318">
        <v>69264</v>
      </c>
      <c r="AR16" s="319">
        <v>-5.9</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536</v>
      </c>
      <c r="AL21" s="1234"/>
      <c r="AM21" s="1234"/>
      <c r="AN21" s="1235"/>
      <c r="AO21" s="330">
        <v>5.9</v>
      </c>
      <c r="AP21" s="331">
        <v>6.79</v>
      </c>
      <c r="AQ21" s="332">
        <v>-0.89</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537</v>
      </c>
      <c r="AL22" s="1234"/>
      <c r="AM22" s="1234"/>
      <c r="AN22" s="1235"/>
      <c r="AO22" s="335">
        <v>98.6</v>
      </c>
      <c r="AP22" s="336">
        <v>99.2</v>
      </c>
      <c r="AQ22" s="337">
        <v>-0.6</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519</v>
      </c>
      <c r="AP30" s="305"/>
      <c r="AQ30" s="306" t="s">
        <v>520</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521</v>
      </c>
      <c r="AQ31" s="312" t="s">
        <v>522</v>
      </c>
      <c r="AR31" s="313" t="s">
        <v>523</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541</v>
      </c>
      <c r="AL32" s="1217"/>
      <c r="AM32" s="1217"/>
      <c r="AN32" s="1218"/>
      <c r="AO32" s="345">
        <v>2968084</v>
      </c>
      <c r="AP32" s="345">
        <v>15610</v>
      </c>
      <c r="AQ32" s="346">
        <v>35667</v>
      </c>
      <c r="AR32" s="347">
        <v>-56.2</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542</v>
      </c>
      <c r="AL33" s="1217"/>
      <c r="AM33" s="1217"/>
      <c r="AN33" s="1218"/>
      <c r="AO33" s="345" t="s">
        <v>528</v>
      </c>
      <c r="AP33" s="345" t="s">
        <v>528</v>
      </c>
      <c r="AQ33" s="346" t="s">
        <v>528</v>
      </c>
      <c r="AR33" s="347" t="s">
        <v>528</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543</v>
      </c>
      <c r="AL34" s="1217"/>
      <c r="AM34" s="1217"/>
      <c r="AN34" s="1218"/>
      <c r="AO34" s="345" t="s">
        <v>528</v>
      </c>
      <c r="AP34" s="345" t="s">
        <v>528</v>
      </c>
      <c r="AQ34" s="346">
        <v>25</v>
      </c>
      <c r="AR34" s="347" t="s">
        <v>528</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544</v>
      </c>
      <c r="AL35" s="1217"/>
      <c r="AM35" s="1217"/>
      <c r="AN35" s="1218"/>
      <c r="AO35" s="345">
        <v>795763</v>
      </c>
      <c r="AP35" s="345">
        <v>4185</v>
      </c>
      <c r="AQ35" s="346">
        <v>9479</v>
      </c>
      <c r="AR35" s="347">
        <v>-55.8</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545</v>
      </c>
      <c r="AL36" s="1217"/>
      <c r="AM36" s="1217"/>
      <c r="AN36" s="1218"/>
      <c r="AO36" s="345">
        <v>68496</v>
      </c>
      <c r="AP36" s="345">
        <v>360</v>
      </c>
      <c r="AQ36" s="346">
        <v>661</v>
      </c>
      <c r="AR36" s="347">
        <v>-45.5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546</v>
      </c>
      <c r="AL37" s="1217"/>
      <c r="AM37" s="1217"/>
      <c r="AN37" s="1218"/>
      <c r="AO37" s="345">
        <v>170724</v>
      </c>
      <c r="AP37" s="345">
        <v>898</v>
      </c>
      <c r="AQ37" s="346">
        <v>533</v>
      </c>
      <c r="AR37" s="347">
        <v>68.5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547</v>
      </c>
      <c r="AL38" s="1214"/>
      <c r="AM38" s="1214"/>
      <c r="AN38" s="1215"/>
      <c r="AO38" s="348" t="s">
        <v>528</v>
      </c>
      <c r="AP38" s="348" t="s">
        <v>528</v>
      </c>
      <c r="AQ38" s="349">
        <v>1</v>
      </c>
      <c r="AR38" s="337" t="s">
        <v>528</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548</v>
      </c>
      <c r="AL39" s="1214"/>
      <c r="AM39" s="1214"/>
      <c r="AN39" s="1215"/>
      <c r="AO39" s="345">
        <v>-1523827</v>
      </c>
      <c r="AP39" s="345">
        <v>-8014</v>
      </c>
      <c r="AQ39" s="346">
        <v>-5467</v>
      </c>
      <c r="AR39" s="347">
        <v>46.6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549</v>
      </c>
      <c r="AL40" s="1217"/>
      <c r="AM40" s="1217"/>
      <c r="AN40" s="1218"/>
      <c r="AO40" s="345">
        <v>-2455325</v>
      </c>
      <c r="AP40" s="345">
        <v>-12913</v>
      </c>
      <c r="AQ40" s="346">
        <v>-32345</v>
      </c>
      <c r="AR40" s="347">
        <v>-60.1</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23915</v>
      </c>
      <c r="AP41" s="345">
        <v>126</v>
      </c>
      <c r="AQ41" s="346">
        <v>8555</v>
      </c>
      <c r="AR41" s="347">
        <v>-98.5</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519</v>
      </c>
      <c r="AN49" s="1224" t="s">
        <v>553</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554</v>
      </c>
      <c r="AO50" s="362" t="s">
        <v>555</v>
      </c>
      <c r="AP50" s="363" t="s">
        <v>556</v>
      </c>
      <c r="AQ50" s="364" t="s">
        <v>557</v>
      </c>
      <c r="AR50" s="365" t="s">
        <v>558</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17505469</v>
      </c>
      <c r="AN51" s="367">
        <v>93694</v>
      </c>
      <c r="AO51" s="368">
        <v>45.1</v>
      </c>
      <c r="AP51" s="369">
        <v>52619</v>
      </c>
      <c r="AQ51" s="370">
        <v>0.2</v>
      </c>
      <c r="AR51" s="371">
        <v>44.9</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9292237</v>
      </c>
      <c r="AN52" s="375">
        <v>49734</v>
      </c>
      <c r="AO52" s="376">
        <v>13.1</v>
      </c>
      <c r="AP52" s="377">
        <v>31149</v>
      </c>
      <c r="AQ52" s="378">
        <v>5.7</v>
      </c>
      <c r="AR52" s="379">
        <v>7.4</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14216507</v>
      </c>
      <c r="AN53" s="367">
        <v>75591</v>
      </c>
      <c r="AO53" s="368">
        <v>-19.3</v>
      </c>
      <c r="AP53" s="369">
        <v>51875</v>
      </c>
      <c r="AQ53" s="370">
        <v>-1.4</v>
      </c>
      <c r="AR53" s="371">
        <v>-17.899999999999999</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9158346</v>
      </c>
      <c r="AN54" s="375">
        <v>48696</v>
      </c>
      <c r="AO54" s="376">
        <v>-2.1</v>
      </c>
      <c r="AP54" s="377">
        <v>29372</v>
      </c>
      <c r="AQ54" s="378">
        <v>-5.7</v>
      </c>
      <c r="AR54" s="379">
        <v>3.6</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14137741</v>
      </c>
      <c r="AN55" s="367">
        <v>74741</v>
      </c>
      <c r="AO55" s="368">
        <v>-1.1000000000000001</v>
      </c>
      <c r="AP55" s="369">
        <v>48064</v>
      </c>
      <c r="AQ55" s="370">
        <v>-7.3</v>
      </c>
      <c r="AR55" s="371">
        <v>6.2</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9422592</v>
      </c>
      <c r="AN56" s="375">
        <v>49814</v>
      </c>
      <c r="AO56" s="376">
        <v>2.2999999999999998</v>
      </c>
      <c r="AP56" s="377">
        <v>30373</v>
      </c>
      <c r="AQ56" s="378">
        <v>3.4</v>
      </c>
      <c r="AR56" s="379">
        <v>-1.1000000000000001</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16722084</v>
      </c>
      <c r="AN57" s="367">
        <v>87905</v>
      </c>
      <c r="AO57" s="368">
        <v>17.600000000000001</v>
      </c>
      <c r="AP57" s="369">
        <v>56662</v>
      </c>
      <c r="AQ57" s="370">
        <v>17.899999999999999</v>
      </c>
      <c r="AR57" s="371">
        <v>-0.3</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10358056</v>
      </c>
      <c r="AN58" s="375">
        <v>54451</v>
      </c>
      <c r="AO58" s="376">
        <v>9.3000000000000007</v>
      </c>
      <c r="AP58" s="377">
        <v>34709</v>
      </c>
      <c r="AQ58" s="378">
        <v>14.3</v>
      </c>
      <c r="AR58" s="379">
        <v>-5</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14992618</v>
      </c>
      <c r="AN59" s="367">
        <v>78849</v>
      </c>
      <c r="AO59" s="368">
        <v>-10.3</v>
      </c>
      <c r="AP59" s="369">
        <v>60285</v>
      </c>
      <c r="AQ59" s="370">
        <v>6.4</v>
      </c>
      <c r="AR59" s="371">
        <v>-16.7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10392100</v>
      </c>
      <c r="AN60" s="375">
        <v>54654</v>
      </c>
      <c r="AO60" s="376">
        <v>0.4</v>
      </c>
      <c r="AP60" s="377">
        <v>36445</v>
      </c>
      <c r="AQ60" s="378">
        <v>5</v>
      </c>
      <c r="AR60" s="379">
        <v>-4.5999999999999996</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15514884</v>
      </c>
      <c r="AN61" s="382">
        <v>82156</v>
      </c>
      <c r="AO61" s="383">
        <v>6.4</v>
      </c>
      <c r="AP61" s="384">
        <v>53901</v>
      </c>
      <c r="AQ61" s="385">
        <v>3.2</v>
      </c>
      <c r="AR61" s="371">
        <v>3.2</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9724666</v>
      </c>
      <c r="AN62" s="375">
        <v>51470</v>
      </c>
      <c r="AO62" s="376">
        <v>4.5999999999999996</v>
      </c>
      <c r="AP62" s="377">
        <v>32410</v>
      </c>
      <c r="AQ62" s="378">
        <v>4.5</v>
      </c>
      <c r="AR62" s="379">
        <v>0.1</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CqLrqPGJ6LJiQlmiEy4hkrz83V1X41iTfKeaonMDP+lhlDs0tssPyyHwbCQoaLfHsPwjyZEGTad84ewCarMWSw==" saltValue="ROcG81sR4J0lIOxc//FtE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567</v>
      </c>
    </row>
    <row r="120" spans="125:125" ht="13.5" hidden="1" customHeight="1" x14ac:dyDescent="0.2"/>
    <row r="121" spans="125:125" ht="13.5" hidden="1" customHeight="1" x14ac:dyDescent="0.2">
      <c r="DU121" s="292"/>
    </row>
  </sheetData>
  <sheetProtection algorithmName="SHA-512" hashValue="nUcCnieHrRwOdTye7/Ct/L7USUQRWr6IAQmT/3y/3VTDw0M5vPBvmMxaRIz4jyvq/vVn2dfB76gurZyConRIzA==" saltValue="TMhssMJZ8gvG0ArBr4+l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568</v>
      </c>
    </row>
  </sheetData>
  <sheetProtection algorithmName="SHA-512" hashValue="FpR+vr2w2ed8lI13Igu59rIvLP4P8BHXDxblGmkGc/YPjbpmaLBZnKIer+IRTpWgmw8qJmIci9Y9IGZ3iCo0sw==" saltValue="7zMKT9I9hjFLyO27UQgp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33203125" style="1" customWidth="1"/>
    <col min="2" max="16" width="14.554687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2">
      <c r="B47" s="10"/>
      <c r="C47" s="1238" t="s">
        <v>3</v>
      </c>
      <c r="D47" s="1238"/>
      <c r="E47" s="1239"/>
      <c r="F47" s="11">
        <v>13.89</v>
      </c>
      <c r="G47" s="12">
        <v>12.5</v>
      </c>
      <c r="H47" s="12">
        <v>13.83</v>
      </c>
      <c r="I47" s="12">
        <v>13.5</v>
      </c>
      <c r="J47" s="13">
        <v>18.12</v>
      </c>
    </row>
    <row r="48" spans="2:10" ht="57.75" customHeight="1" x14ac:dyDescent="0.2">
      <c r="B48" s="14"/>
      <c r="C48" s="1240" t="s">
        <v>4</v>
      </c>
      <c r="D48" s="1240"/>
      <c r="E48" s="1241"/>
      <c r="F48" s="15">
        <v>7.45</v>
      </c>
      <c r="G48" s="16">
        <v>8.4700000000000006</v>
      </c>
      <c r="H48" s="16">
        <v>8.9700000000000006</v>
      </c>
      <c r="I48" s="16">
        <v>9.85</v>
      </c>
      <c r="J48" s="17">
        <v>10.220000000000001</v>
      </c>
    </row>
    <row r="49" spans="2:10" ht="57.75" customHeight="1" thickBot="1" x14ac:dyDescent="0.25">
      <c r="B49" s="18"/>
      <c r="C49" s="1242" t="s">
        <v>5</v>
      </c>
      <c r="D49" s="1242"/>
      <c r="E49" s="1243"/>
      <c r="F49" s="19" t="s">
        <v>574</v>
      </c>
      <c r="G49" s="20">
        <v>0.06</v>
      </c>
      <c r="H49" s="20">
        <v>1.65</v>
      </c>
      <c r="I49" s="20">
        <v>1.61</v>
      </c>
      <c r="J49" s="21">
        <v>4.88</v>
      </c>
    </row>
    <row r="50" spans="2:10" ht="13.5" customHeight="1" x14ac:dyDescent="0.2"/>
  </sheetData>
  <sheetProtection algorithmName="SHA-512" hashValue="qowKsXQdosTYmN+AW9HlKvWEhDt4rJSu9MQk3fPSpmgve5oqXeIMI014mc2V9Oo8LwqJGkTts0gjsyc+L1z4OA==" saltValue="ZOKipaZB2QHIRHUrWF1R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施設類型別ストック情報分析表②!Print_Area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senkyouser</cp:lastModifiedBy>
  <cp:lastPrinted>2022-09-13T02:21:31Z</cp:lastPrinted>
  <dcterms:created xsi:type="dcterms:W3CDTF">2022-02-02T05:28:55Z</dcterms:created>
  <dcterms:modified xsi:type="dcterms:W3CDTF">2023-03-31T08:06:47Z</dcterms:modified>
  <cp:category/>
</cp:coreProperties>
</file>