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B8C7B2AA-13EA-42D2-8FE7-C207E1C834B6}" xr6:coauthVersionLast="47" xr6:coauthVersionMax="47" xr10:uidLastSave="{00000000-0000-0000-0000-000000000000}"/>
  <workbookProtection workbookAlgorithmName="SHA-512" workbookHashValue="m9EWkTZt46ww0uBzkWAUXP8bCCe+9aOgoGVmKrI3PYcbDqyTWteuDVGJcaZvFL51LTcALwFD3aC23uf8y3kSkg==" workbookSaltValue="d9ivqA5S1FHgCTm8FXAMLg==" workbookSpinCount="100000" lockStructure="1"/>
  <bookViews>
    <workbookView xWindow="-110" yWindow="-110" windowWidth="22780" windowHeight="14660" tabRatio="686" xr2:uid="{00000000-000D-0000-FFFF-FFFF00000000}"/>
  </bookViews>
  <sheets>
    <sheet name="事務処理方法" sheetId="26" r:id="rId1"/>
    <sheet name="入力シート" sheetId="21" r:id="rId2"/>
    <sheet name="別紙様式第7号【全員】" sheetId="31" r:id="rId3"/>
    <sheet name="別紙概要【返納額ない場合】" sheetId="23" r:id="rId4"/>
    <sheet name="別紙計算書【返納額がある場合】 " sheetId="41" r:id="rId5"/>
    <sheet name="【記入例①】別紙概要" sheetId="33" r:id="rId6"/>
    <sheet name="【記入例②】別紙計算書" sheetId="34" r:id="rId7"/>
    <sheet name="【記入例③】別紙計算書" sheetId="36" r:id="rId8"/>
    <sheet name="【記入例④】別紙計算書" sheetId="39" r:id="rId9"/>
    <sheet name="【記入例⑤】別紙計算書" sheetId="37" r:id="rId10"/>
    <sheet name="【記入例⑥】別紙計算書" sheetId="40" r:id="rId11"/>
    <sheet name="プルダウン" sheetId="25" r:id="rId12"/>
  </sheets>
  <definedNames>
    <definedName name="_xlnm.Print_Area" localSheetId="5">【記入例①】別紙概要!$A$1:$H$52</definedName>
    <definedName name="_xlnm.Print_Area" localSheetId="6">【記入例②】別紙計算書!$A$1:$AG$77</definedName>
    <definedName name="_xlnm.Print_Area" localSheetId="7">【記入例③】別紙計算書!$A$1:$AG$77</definedName>
    <definedName name="_xlnm.Print_Area" localSheetId="8">【記入例④】別紙計算書!$A$1:$AG$80</definedName>
    <definedName name="_xlnm.Print_Area" localSheetId="9">【記入例⑤】別紙計算書!$A$1:$AG$80</definedName>
    <definedName name="_xlnm.Print_Area" localSheetId="10">【記入例⑥】別紙計算書!$A$1:$AG$80</definedName>
    <definedName name="_xlnm.Print_Area" localSheetId="0">事務処理方法!$A$1:$J$52</definedName>
    <definedName name="_xlnm.Print_Area" localSheetId="1">入力シート!$A$1:$H$28</definedName>
    <definedName name="_xlnm.Print_Area" localSheetId="3">別紙概要【返納額ない場合】!$A$1:$H$52</definedName>
    <definedName name="_xlnm.Print_Area" localSheetId="4">'別紙計算書【返納額がある場合】 '!$A$1:$AG$77</definedName>
    <definedName name="_xlnm.Print_Area" localSheetId="2">別紙様式第7号【全員】!$A$1:$M$28</definedName>
    <definedName name="シート" localSheetId="8">#REF!</definedName>
    <definedName name="シート" localSheetId="10">#REF!</definedName>
    <definedName name="シート">#REF!</definedName>
    <definedName name="リンク" localSheetId="8">#REF!</definedName>
    <definedName name="リンク" localSheetId="10">#REF!</definedName>
    <definedName name="リンク">#REF!</definedName>
    <definedName name="リンク先" localSheetId="10">#REF!</definedName>
    <definedName name="リンク先">#REF!</definedName>
    <definedName name="看護師養成所運営費補助金" localSheetId="5">#REF!</definedName>
    <definedName name="看護師養成所運営費補助金" localSheetId="6">#REF!</definedName>
    <definedName name="看護師養成所運営費補助金" localSheetId="7">#REF!</definedName>
    <definedName name="看護師養成所運営費補助金" localSheetId="8">#REF!</definedName>
    <definedName name="看護師養成所運営費補助金" localSheetId="9">#REF!</definedName>
    <definedName name="看護師養成所運営費補助金" localSheetId="10">#REF!</definedName>
    <definedName name="看護師養成所運営費補助金">#REF!</definedName>
    <definedName name="記入例" localSheetId="8">#REF!</definedName>
    <definedName name="記入例" localSheetId="10">#REF!</definedName>
    <definedName name="記入例">#REF!</definedName>
    <definedName name="新人" localSheetId="5">#REF!</definedName>
    <definedName name="新人" localSheetId="6">#REF!</definedName>
    <definedName name="新人" localSheetId="7">#REF!</definedName>
    <definedName name="新人" localSheetId="8">#REF!</definedName>
    <definedName name="新人" localSheetId="9">#REF!</definedName>
    <definedName name="新人" localSheetId="10">#REF!</definedName>
    <definedName name="新人">#REF!</definedName>
    <definedName name="新人看護職員研修事業費補助金" localSheetId="5">#REF!</definedName>
    <definedName name="新人看護職員研修事業費補助金" localSheetId="6">#REF!</definedName>
    <definedName name="新人看護職員研修事業費補助金" localSheetId="7">#REF!</definedName>
    <definedName name="新人看護職員研修事業費補助金" localSheetId="8">#REF!</definedName>
    <definedName name="新人看護職員研修事業費補助金" localSheetId="9">#REF!</definedName>
    <definedName name="新人看護職員研修事業費補助金" localSheetId="10">#REF!</definedName>
    <definedName name="新人看護職員研修事業費補助金">#REF!</definedName>
    <definedName name="図" localSheetId="10">入力シート!#REF!</definedName>
    <definedName name="図" localSheetId="4">#REF!</definedName>
    <definedName name="図">入力シート!#REF!</definedName>
    <definedName name="表" localSheetId="5">入力シート!#REF!</definedName>
    <definedName name="表" localSheetId="6">入力シート!#REF!</definedName>
    <definedName name="表" localSheetId="7">入力シート!#REF!</definedName>
    <definedName name="表" localSheetId="8">入力シート!#REF!</definedName>
    <definedName name="表" localSheetId="9">入力シート!#REF!</definedName>
    <definedName name="表" localSheetId="10">入力シート!#REF!</definedName>
    <definedName name="表" localSheetId="4">#REF!</definedName>
    <definedName name="表" localSheetId="2">入力シート!#REF!</definedName>
    <definedName name="表">入力シート!#REF!</definedName>
    <definedName name="病院内保育所運営費補助金" localSheetId="5">#REF!</definedName>
    <definedName name="病院内保育所運営費補助金" localSheetId="6">#REF!</definedName>
    <definedName name="病院内保育所運営費補助金" localSheetId="7">#REF!</definedName>
    <definedName name="病院内保育所運営費補助金" localSheetId="8">#REF!</definedName>
    <definedName name="病院内保育所運営費補助金" localSheetId="9">#REF!</definedName>
    <definedName name="病院内保育所運営費補助金" localSheetId="10">#REF!</definedName>
    <definedName name="病院内保育所運営費補助金">#REF!</definedName>
    <definedName name="保育所" localSheetId="5">#REF!</definedName>
    <definedName name="保育所" localSheetId="6">#REF!</definedName>
    <definedName name="保育所" localSheetId="7">#REF!</definedName>
    <definedName name="保育所" localSheetId="8">#REF!</definedName>
    <definedName name="保育所" localSheetId="9">#REF!</definedName>
    <definedName name="保育所" localSheetId="10">#REF!</definedName>
    <definedName name="保育所">#REF!</definedName>
    <definedName name="補助" localSheetId="10">#REF!</definedName>
    <definedName name="補助">#REF!</definedName>
    <definedName name="補助金" localSheetId="8">入力シート!#REF!</definedName>
    <definedName name="補助金" localSheetId="10">入力シート!#REF!</definedName>
    <definedName name="補助金" localSheetId="4">#REF!</definedName>
    <definedName name="補助金">入力シート!#REF!</definedName>
    <definedName name="補助金リスト" localSheetId="5">入力シート!#REF!</definedName>
    <definedName name="補助金リスト" localSheetId="6">入力シート!#REF!</definedName>
    <definedName name="補助金リスト" localSheetId="7">入力シート!#REF!</definedName>
    <definedName name="補助金リスト" localSheetId="8">入力シート!#REF!</definedName>
    <definedName name="補助金リスト" localSheetId="9">入力シート!#REF!</definedName>
    <definedName name="補助金リスト" localSheetId="10">入力シート!#REF!</definedName>
    <definedName name="補助金リスト" localSheetId="4">#REF!</definedName>
    <definedName name="補助金リスト" localSheetId="2">入力シート!#REF!</definedName>
    <definedName name="補助金リスト">入力シート!#REF!</definedName>
    <definedName name="補助金名" localSheetId="5">#REF!</definedName>
    <definedName name="補助金名" localSheetId="6">#REF!</definedName>
    <definedName name="補助金名" localSheetId="7">#REF!</definedName>
    <definedName name="補助金名" localSheetId="8">#REF!</definedName>
    <definedName name="補助金名" localSheetId="9">#REF!</definedName>
    <definedName name="補助金名" localSheetId="10">#REF!</definedName>
    <definedName name="補助金名">#REF!</definedName>
    <definedName name="補助金名２" localSheetId="5">#REF!</definedName>
    <definedName name="補助金名２" localSheetId="6">#REF!</definedName>
    <definedName name="補助金名２" localSheetId="7">#REF!</definedName>
    <definedName name="補助金名２" localSheetId="8">#REF!</definedName>
    <definedName name="補助金名２" localSheetId="9">#REF!</definedName>
    <definedName name="補助金名２" localSheetId="10">#REF!</definedName>
    <definedName name="補助金名２">#REF!</definedName>
    <definedName name="補助金名３" localSheetId="5">#REF!</definedName>
    <definedName name="補助金名３" localSheetId="6">#REF!</definedName>
    <definedName name="補助金名３" localSheetId="7">#REF!</definedName>
    <definedName name="補助金名３" localSheetId="8">#REF!</definedName>
    <definedName name="補助金名３" localSheetId="9">#REF!</definedName>
    <definedName name="補助金名３" localSheetId="10">#REF!</definedName>
    <definedName name="補助金名３">#REF!</definedName>
    <definedName name="補助金用" localSheetId="10">#REF!</definedName>
    <definedName name="補助金用">#REF!</definedName>
    <definedName name="訪問看護職員就労支援事業費補助金" localSheetId="5">#REF!</definedName>
    <definedName name="訪問看護職員就労支援事業費補助金" localSheetId="6">#REF!</definedName>
    <definedName name="訪問看護職員就労支援事業費補助金" localSheetId="7">#REF!</definedName>
    <definedName name="訪問看護職員就労支援事業費補助金" localSheetId="8">#REF!</definedName>
    <definedName name="訪問看護職員就労支援事業費補助金" localSheetId="9">#REF!</definedName>
    <definedName name="訪問看護職員就労支援事業費補助金" localSheetId="10">#REF!</definedName>
    <definedName name="訪問看護職員就労支援事業費補助金">#REF!</definedName>
    <definedName name="養成所" localSheetId="5">#REF!</definedName>
    <definedName name="養成所" localSheetId="6">#REF!</definedName>
    <definedName name="養成所" localSheetId="7">#REF!</definedName>
    <definedName name="養成所" localSheetId="8">#REF!</definedName>
    <definedName name="養成所" localSheetId="9">#REF!</definedName>
    <definedName name="養成所" localSheetId="10">#REF!</definedName>
    <definedName name="養成所">#REF!</definedName>
    <definedName name="例" localSheetId="10">#REF!</definedName>
    <definedName name="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41" l="1"/>
  <c r="F5" i="41"/>
  <c r="F6" i="41"/>
  <c r="A15" i="31" l="1"/>
  <c r="I13" i="41" l="1"/>
  <c r="C16" i="23" l="1"/>
  <c r="AA71" i="41" l="1"/>
  <c r="X71" i="41"/>
  <c r="U71" i="41"/>
  <c r="R71" i="41"/>
  <c r="O71" i="41"/>
  <c r="L71" i="41"/>
  <c r="I71" i="41"/>
  <c r="AD70" i="41"/>
  <c r="AD69" i="41"/>
  <c r="AD68" i="41"/>
  <c r="AD67" i="41"/>
  <c r="AD66" i="41"/>
  <c r="AD65" i="41"/>
  <c r="AD64" i="41"/>
  <c r="AD63" i="41"/>
  <c r="AD62" i="41"/>
  <c r="O50" i="41"/>
  <c r="L50" i="41"/>
  <c r="I50" i="41"/>
  <c r="R49" i="41"/>
  <c r="R48" i="41"/>
  <c r="R47" i="41"/>
  <c r="R46" i="41"/>
  <c r="R45" i="41"/>
  <c r="R44" i="41"/>
  <c r="R43" i="41"/>
  <c r="R42" i="41"/>
  <c r="R41" i="41"/>
  <c r="O30" i="41"/>
  <c r="L30" i="41"/>
  <c r="I30" i="41"/>
  <c r="R29" i="41"/>
  <c r="R28" i="41"/>
  <c r="R27" i="41"/>
  <c r="R26" i="41"/>
  <c r="R25" i="41"/>
  <c r="R24" i="41"/>
  <c r="R23" i="41"/>
  <c r="R22" i="41"/>
  <c r="R21" i="41"/>
  <c r="R50" i="41" l="1"/>
  <c r="AA54" i="41" s="1"/>
  <c r="R30" i="41"/>
  <c r="AA34" i="41" s="1"/>
  <c r="AD71" i="41"/>
  <c r="AA76" i="41" s="1"/>
  <c r="C12" i="23"/>
  <c r="G24" i="31" l="1"/>
  <c r="C4" i="23"/>
  <c r="J3" i="31"/>
  <c r="AA71" i="40" l="1"/>
  <c r="X71" i="40"/>
  <c r="U71" i="40"/>
  <c r="R71" i="40"/>
  <c r="O71" i="40"/>
  <c r="L71" i="40"/>
  <c r="I71" i="40"/>
  <c r="AD70" i="40"/>
  <c r="AD69" i="40"/>
  <c r="AD68" i="40"/>
  <c r="AD67" i="40"/>
  <c r="AD66" i="40"/>
  <c r="AD65" i="40"/>
  <c r="AD64" i="40"/>
  <c r="AD63" i="40"/>
  <c r="AD62" i="40"/>
  <c r="O50" i="40"/>
  <c r="L50" i="40"/>
  <c r="I50" i="40"/>
  <c r="R49" i="40"/>
  <c r="R48" i="40"/>
  <c r="R47" i="40"/>
  <c r="R46" i="40"/>
  <c r="R45" i="40"/>
  <c r="R44" i="40"/>
  <c r="R43" i="40"/>
  <c r="R42" i="40"/>
  <c r="R41" i="40"/>
  <c r="O30" i="40"/>
  <c r="L30" i="40"/>
  <c r="I30" i="40"/>
  <c r="R29" i="40"/>
  <c r="R28" i="40"/>
  <c r="R27" i="40"/>
  <c r="R26" i="40"/>
  <c r="R25" i="40"/>
  <c r="R24" i="40"/>
  <c r="R23" i="40"/>
  <c r="R22" i="40"/>
  <c r="R21" i="40"/>
  <c r="I13" i="40"/>
  <c r="AA71" i="39"/>
  <c r="X71" i="39"/>
  <c r="U71" i="39"/>
  <c r="R71" i="39"/>
  <c r="O71" i="39"/>
  <c r="L71" i="39"/>
  <c r="I71" i="39"/>
  <c r="AD70" i="39"/>
  <c r="AD69" i="39"/>
  <c r="AD68" i="39"/>
  <c r="AD67" i="39"/>
  <c r="AD66" i="39"/>
  <c r="AD65" i="39"/>
  <c r="AD64" i="39"/>
  <c r="AD63" i="39"/>
  <c r="AD62" i="39"/>
  <c r="O50" i="39"/>
  <c r="L50" i="39"/>
  <c r="I50" i="39"/>
  <c r="R49" i="39"/>
  <c r="R48" i="39"/>
  <c r="R47" i="39"/>
  <c r="R46" i="39"/>
  <c r="R45" i="39"/>
  <c r="R44" i="39"/>
  <c r="R43" i="39"/>
  <c r="R42" i="39"/>
  <c r="R41" i="39"/>
  <c r="O30" i="39"/>
  <c r="L30" i="39"/>
  <c r="I30" i="39"/>
  <c r="R29" i="39"/>
  <c r="R28" i="39"/>
  <c r="R27" i="39"/>
  <c r="R26" i="39"/>
  <c r="R25" i="39"/>
  <c r="R24" i="39"/>
  <c r="R23" i="39"/>
  <c r="R22" i="39"/>
  <c r="R21" i="39"/>
  <c r="I13" i="39"/>
  <c r="R44" i="37"/>
  <c r="R43" i="37"/>
  <c r="R42" i="37"/>
  <c r="AA71" i="37"/>
  <c r="X71" i="37"/>
  <c r="U71" i="37"/>
  <c r="R71" i="37"/>
  <c r="O71" i="37"/>
  <c r="L71" i="37"/>
  <c r="I71" i="37"/>
  <c r="AD70" i="37"/>
  <c r="AD69" i="37"/>
  <c r="AD68" i="37"/>
  <c r="AD67" i="37"/>
  <c r="AD66" i="37"/>
  <c r="AD65" i="37"/>
  <c r="AD64" i="37"/>
  <c r="AD63" i="37"/>
  <c r="AD62" i="37"/>
  <c r="O50" i="37"/>
  <c r="L50" i="37"/>
  <c r="I50" i="37"/>
  <c r="R49" i="37"/>
  <c r="R48" i="37"/>
  <c r="R47" i="37"/>
  <c r="R46" i="37"/>
  <c r="R45" i="37"/>
  <c r="R41" i="37"/>
  <c r="O30" i="37"/>
  <c r="L30" i="37"/>
  <c r="I30" i="37"/>
  <c r="R29" i="37"/>
  <c r="R28" i="37"/>
  <c r="R27" i="37"/>
  <c r="R26" i="37"/>
  <c r="R25" i="37"/>
  <c r="R24" i="37"/>
  <c r="R23" i="37"/>
  <c r="R22" i="37"/>
  <c r="R21" i="37"/>
  <c r="I13" i="37"/>
  <c r="O50" i="34"/>
  <c r="I50" i="34"/>
  <c r="AA71" i="36"/>
  <c r="X71" i="36"/>
  <c r="U71" i="36"/>
  <c r="R71" i="36"/>
  <c r="O71" i="36"/>
  <c r="L71" i="36"/>
  <c r="I71" i="36"/>
  <c r="AD70" i="36"/>
  <c r="AD69" i="36"/>
  <c r="AD68" i="36"/>
  <c r="AD67" i="36"/>
  <c r="AD66" i="36"/>
  <c r="AD65" i="36"/>
  <c r="AD64" i="36"/>
  <c r="AD63" i="36"/>
  <c r="AD62" i="36"/>
  <c r="O50" i="36"/>
  <c r="L50" i="36"/>
  <c r="I50" i="36"/>
  <c r="R49" i="36"/>
  <c r="R48" i="36"/>
  <c r="R47" i="36"/>
  <c r="R46" i="36"/>
  <c r="R45" i="36"/>
  <c r="R44" i="36"/>
  <c r="R43" i="36"/>
  <c r="R42" i="36"/>
  <c r="R41" i="36"/>
  <c r="O30" i="36"/>
  <c r="L30" i="36"/>
  <c r="I30" i="36"/>
  <c r="R29" i="36"/>
  <c r="R28" i="36"/>
  <c r="R27" i="36"/>
  <c r="R26" i="36"/>
  <c r="R25" i="36"/>
  <c r="R24" i="36"/>
  <c r="R23" i="36"/>
  <c r="R22" i="36"/>
  <c r="R21" i="36"/>
  <c r="I13" i="36"/>
  <c r="AA71" i="34"/>
  <c r="X71" i="34"/>
  <c r="U71" i="34"/>
  <c r="R71" i="34"/>
  <c r="O71" i="34"/>
  <c r="L71" i="34"/>
  <c r="I71" i="34"/>
  <c r="AD70" i="34"/>
  <c r="AD69" i="34"/>
  <c r="AD68" i="34"/>
  <c r="AD67" i="34"/>
  <c r="AD66" i="34"/>
  <c r="AD65" i="34"/>
  <c r="AD64" i="34"/>
  <c r="AD63" i="34"/>
  <c r="AD62" i="34"/>
  <c r="L50" i="34"/>
  <c r="R49" i="34"/>
  <c r="R48" i="34"/>
  <c r="R47" i="34"/>
  <c r="R46" i="34"/>
  <c r="R45" i="34"/>
  <c r="R44" i="34"/>
  <c r="R43" i="34"/>
  <c r="R41" i="34"/>
  <c r="O30" i="34"/>
  <c r="L30" i="34"/>
  <c r="I30" i="34"/>
  <c r="R29" i="34"/>
  <c r="R28" i="34"/>
  <c r="R27" i="34"/>
  <c r="R26" i="34"/>
  <c r="R25" i="34"/>
  <c r="R24" i="34"/>
  <c r="R23" i="34"/>
  <c r="R22" i="34"/>
  <c r="R21" i="34"/>
  <c r="I13" i="34"/>
  <c r="H20" i="33"/>
  <c r="C16" i="33"/>
  <c r="G20" i="31"/>
  <c r="R30" i="37" l="1"/>
  <c r="AA34" i="37"/>
  <c r="R30" i="34"/>
  <c r="AA34" i="34" s="1"/>
  <c r="R30" i="39"/>
  <c r="AA34" i="39" s="1"/>
  <c r="AD71" i="39"/>
  <c r="AA76" i="39" s="1"/>
  <c r="R50" i="36"/>
  <c r="AA54" i="36" s="1"/>
  <c r="AD71" i="34"/>
  <c r="AA76" i="34" s="1"/>
  <c r="R30" i="36"/>
  <c r="AA34" i="36" s="1"/>
  <c r="AD71" i="36"/>
  <c r="R50" i="39"/>
  <c r="AA54" i="39" s="1"/>
  <c r="R50" i="40"/>
  <c r="AA54" i="40" s="1"/>
  <c r="AD71" i="40"/>
  <c r="AA76" i="40" s="1"/>
  <c r="R30" i="40"/>
  <c r="AA34" i="40" s="1"/>
  <c r="R50" i="37"/>
  <c r="AA54" i="37" s="1"/>
  <c r="AD71" i="37"/>
  <c r="AA76" i="37" s="1"/>
  <c r="R42" i="34"/>
  <c r="R50" i="34" s="1"/>
  <c r="AA54" i="34" s="1"/>
  <c r="AA76" i="36"/>
  <c r="I10" i="31"/>
  <c r="I8" i="31"/>
  <c r="I6" i="31"/>
  <c r="C20" i="23" l="1"/>
  <c r="C8" i="23"/>
  <c r="H20" i="23" l="1"/>
</calcChain>
</file>

<file path=xl/sharedStrings.xml><?xml version="1.0" encoding="utf-8"?>
<sst xmlns="http://schemas.openxmlformats.org/spreadsheetml/2006/main" count="608" uniqueCount="154">
  <si>
    <t>円</t>
    <rPh sb="0" eb="1">
      <t>エン</t>
    </rPh>
    <phoneticPr fontId="9"/>
  </si>
  <si>
    <t>記</t>
  </si>
  <si>
    <t>金</t>
    <rPh sb="0" eb="1">
      <t>キン</t>
    </rPh>
    <phoneticPr fontId="9"/>
  </si>
  <si>
    <t>入力シート</t>
    <rPh sb="0" eb="2">
      <t>ニュウリョク</t>
    </rPh>
    <phoneticPr fontId="9"/>
  </si>
  <si>
    <t>基本情報</t>
    <rPh sb="0" eb="2">
      <t>キホン</t>
    </rPh>
    <rPh sb="2" eb="4">
      <t>ジョウホウ</t>
    </rPh>
    <phoneticPr fontId="9"/>
  </si>
  <si>
    <t>報告日付</t>
    <rPh sb="0" eb="2">
      <t>ホウコク</t>
    </rPh>
    <rPh sb="2" eb="4">
      <t>ヒヅケ</t>
    </rPh>
    <phoneticPr fontId="9"/>
  </si>
  <si>
    <t>団体名</t>
    <rPh sb="0" eb="2">
      <t>ダンタイ</t>
    </rPh>
    <rPh sb="2" eb="3">
      <t>メイ</t>
    </rPh>
    <phoneticPr fontId="9"/>
  </si>
  <si>
    <t>団体住所</t>
    <rPh sb="0" eb="2">
      <t>ダンタイ</t>
    </rPh>
    <rPh sb="2" eb="4">
      <t>ジュウショ</t>
    </rPh>
    <phoneticPr fontId="9"/>
  </si>
  <si>
    <t>施設所在地</t>
    <rPh sb="0" eb="2">
      <t>シセツ</t>
    </rPh>
    <rPh sb="2" eb="5">
      <t>ショザイチ</t>
    </rPh>
    <phoneticPr fontId="18"/>
  </si>
  <si>
    <t>補助事業年度</t>
    <rPh sb="0" eb="2">
      <t>ホジョ</t>
    </rPh>
    <rPh sb="2" eb="4">
      <t>ジギョウ</t>
    </rPh>
    <rPh sb="4" eb="6">
      <t>ネンド</t>
    </rPh>
    <phoneticPr fontId="18"/>
  </si>
  <si>
    <t>補助事業名</t>
    <rPh sb="0" eb="2">
      <t>ホジョ</t>
    </rPh>
    <rPh sb="2" eb="4">
      <t>ジギョウ</t>
    </rPh>
    <rPh sb="4" eb="5">
      <t>メイ</t>
    </rPh>
    <phoneticPr fontId="18"/>
  </si>
  <si>
    <t>交付決定日</t>
    <rPh sb="0" eb="2">
      <t>コウフ</t>
    </rPh>
    <rPh sb="2" eb="4">
      <t>ケッテイ</t>
    </rPh>
    <rPh sb="4" eb="5">
      <t>ビ</t>
    </rPh>
    <phoneticPr fontId="18"/>
  </si>
  <si>
    <t>補助金確定額</t>
    <rPh sb="0" eb="2">
      <t>ホジョ</t>
    </rPh>
    <rPh sb="2" eb="3">
      <t>キン</t>
    </rPh>
    <rPh sb="3" eb="5">
      <t>カクテイ</t>
    </rPh>
    <rPh sb="5" eb="6">
      <t>ガク</t>
    </rPh>
    <phoneticPr fontId="18"/>
  </si>
  <si>
    <t>年度</t>
    <rPh sb="0" eb="2">
      <t>ネンド</t>
    </rPh>
    <phoneticPr fontId="9"/>
  </si>
  <si>
    <t>施設（病院）名</t>
    <rPh sb="0" eb="2">
      <t>シセツ</t>
    </rPh>
    <rPh sb="3" eb="5">
      <t>ビョウイン</t>
    </rPh>
    <rPh sb="6" eb="7">
      <t>メイ</t>
    </rPh>
    <phoneticPr fontId="9"/>
  </si>
  <si>
    <t>愛知県知事　殿</t>
    <rPh sb="0" eb="2">
      <t>アイチ</t>
    </rPh>
    <rPh sb="6" eb="7">
      <t>ドノ</t>
    </rPh>
    <phoneticPr fontId="9"/>
  </si>
  <si>
    <t>変更交付申請書の提出</t>
    <rPh sb="0" eb="2">
      <t>ヘンコウ</t>
    </rPh>
    <rPh sb="2" eb="4">
      <t>コウフ</t>
    </rPh>
    <rPh sb="4" eb="7">
      <t>シンセイショ</t>
    </rPh>
    <rPh sb="8" eb="10">
      <t>テイシュツ</t>
    </rPh>
    <phoneticPr fontId="9"/>
  </si>
  <si>
    <t>令和</t>
    <rPh sb="0" eb="2">
      <t>レイワ</t>
    </rPh>
    <phoneticPr fontId="9"/>
  </si>
  <si>
    <t xml:space="preserve">  別紙概要</t>
    <rPh sb="2" eb="4">
      <t>ベッシ</t>
    </rPh>
    <rPh sb="4" eb="6">
      <t>ガイヨウ</t>
    </rPh>
    <phoneticPr fontId="9"/>
  </si>
  <si>
    <t>１ 　施設名</t>
    <phoneticPr fontId="9"/>
  </si>
  <si>
    <t>３　 施設の所在地</t>
    <phoneticPr fontId="9"/>
  </si>
  <si>
    <t>４ 　補助事業名</t>
    <phoneticPr fontId="9"/>
  </si>
  <si>
    <t>５ 　補助金確定額</t>
    <phoneticPr fontId="9"/>
  </si>
  <si>
    <t>６ 　仕入控除税額の概要</t>
    <phoneticPr fontId="9"/>
  </si>
  <si>
    <t>　簡易課税方式により申告したため、補助金に係る消費税及び地方消費税の仕入控除税額がない。</t>
    <rPh sb="1" eb="7">
      <t>カンイカゼイホウシキ</t>
    </rPh>
    <rPh sb="10" eb="12">
      <t>シンコク</t>
    </rPh>
    <phoneticPr fontId="9"/>
  </si>
  <si>
    <t>　選択してください。</t>
    <rPh sb="1" eb="3">
      <t>センタク</t>
    </rPh>
    <phoneticPr fontId="9"/>
  </si>
  <si>
    <t>選択してください。</t>
    <rPh sb="0" eb="2">
      <t>センタク</t>
    </rPh>
    <phoneticPr fontId="9"/>
  </si>
  <si>
    <t>　補助金の使途が非課税仕入に該当するため、補助金に係る消費税及び地方消費税の仕入控除税額がない。</t>
    <rPh sb="1" eb="4">
      <t>ホジョキン</t>
    </rPh>
    <rPh sb="5" eb="7">
      <t>シト</t>
    </rPh>
    <rPh sb="8" eb="11">
      <t>ヒカゼイ</t>
    </rPh>
    <rPh sb="11" eb="13">
      <t>シイ</t>
    </rPh>
    <rPh sb="14" eb="16">
      <t>ガイトウ</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9"/>
  </si>
  <si>
    <t>　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7">
      <t>コウジョゼイガク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phoneticPr fontId="9"/>
  </si>
  <si>
    <t>　消費税の申告義務がないため、補助金に係る消費税及び地方消費税の仕入控除税額がない。</t>
    <rPh sb="1" eb="4">
      <t>ショウヒゼイ</t>
    </rPh>
    <rPh sb="5" eb="7">
      <t>シンコク</t>
    </rPh>
    <rPh sb="7" eb="9">
      <t>ギム</t>
    </rPh>
    <phoneticPr fontId="9"/>
  </si>
  <si>
    <t>一括比例配分方式</t>
    <rPh sb="0" eb="2">
      <t>イッカツ</t>
    </rPh>
    <rPh sb="2" eb="4">
      <t>ヒレイ</t>
    </rPh>
    <rPh sb="4" eb="6">
      <t>ハイブン</t>
    </rPh>
    <rPh sb="6" eb="8">
      <t>ホウシキ</t>
    </rPh>
    <phoneticPr fontId="9"/>
  </si>
  <si>
    <t>個別対応方式</t>
    <rPh sb="0" eb="2">
      <t>コベツ</t>
    </rPh>
    <rPh sb="2" eb="4">
      <t>タイオウ</t>
    </rPh>
    <rPh sb="4" eb="6">
      <t>ホウシキ</t>
    </rPh>
    <phoneticPr fontId="9"/>
  </si>
  <si>
    <t>代表者職名</t>
  </si>
  <si>
    <t>代表者氏名</t>
    <rPh sb="0" eb="3">
      <t>ダイヒョウシャ</t>
    </rPh>
    <rPh sb="3" eb="4">
      <t>ウジ</t>
    </rPh>
    <rPh sb="4" eb="5">
      <t>メイ</t>
    </rPh>
    <phoneticPr fontId="9"/>
  </si>
  <si>
    <t>①基本情報を入力してください。</t>
    <rPh sb="1" eb="3">
      <t>キホン</t>
    </rPh>
    <rPh sb="3" eb="5">
      <t>ジョウホウ</t>
    </rPh>
    <rPh sb="6" eb="8">
      <t>ニュウリョク</t>
    </rPh>
    <phoneticPr fontId="9"/>
  </si>
  <si>
    <t>→</t>
    <phoneticPr fontId="9"/>
  </si>
  <si>
    <t>事務処理の方法</t>
  </si>
  <si>
    <t>１　報告の対象</t>
  </si>
  <si>
    <t>（１）対象事業者</t>
  </si>
  <si>
    <t>（２）報告の時期</t>
  </si>
  <si>
    <t>（３）報告書の提出期限</t>
  </si>
  <si>
    <t>提出先</t>
    <rPh sb="0" eb="3">
      <t>テイシュツサキ</t>
    </rPh>
    <phoneticPr fontId="9"/>
  </si>
  <si>
    <t>　〒４６０－８５０１（住所記載不要）</t>
    <rPh sb="11" eb="13">
      <t>ジュウショ</t>
    </rPh>
    <rPh sb="13" eb="15">
      <t>キサイ</t>
    </rPh>
    <rPh sb="15" eb="17">
      <t>フヨウ</t>
    </rPh>
    <phoneticPr fontId="9"/>
  </si>
  <si>
    <t>（３）確定申告の写し（付表２含む）</t>
    <rPh sb="3" eb="4">
      <t>カク</t>
    </rPh>
    <phoneticPr fontId="9"/>
  </si>
  <si>
    <t>３　書類作成方法</t>
    <rPh sb="2" eb="4">
      <t>ショルイ</t>
    </rPh>
    <rPh sb="4" eb="6">
      <t>サクセイ</t>
    </rPh>
    <rPh sb="6" eb="8">
      <t>ホウホウ</t>
    </rPh>
    <phoneticPr fontId="9"/>
  </si>
  <si>
    <t>４　注意点</t>
    <phoneticPr fontId="9"/>
  </si>
  <si>
    <t>住　　　　 所</t>
    <phoneticPr fontId="9"/>
  </si>
  <si>
    <t>医療機関名</t>
    <rPh sb="0" eb="2">
      <t>イリョウ</t>
    </rPh>
    <rPh sb="2" eb="4">
      <t>キカン</t>
    </rPh>
    <rPh sb="4" eb="5">
      <t>メイ</t>
    </rPh>
    <phoneticPr fontId="9"/>
  </si>
  <si>
    <t>代表者職・氏名</t>
    <rPh sb="0" eb="3">
      <t>ダイヒョウシャ</t>
    </rPh>
    <rPh sb="3" eb="4">
      <t>ショク</t>
    </rPh>
    <rPh sb="5" eb="7">
      <t>シメイ</t>
    </rPh>
    <phoneticPr fontId="9"/>
  </si>
  <si>
    <t>消費税及び地方消費税に係る仕入控除税額の報告について</t>
    <rPh sb="0" eb="3">
      <t>ショウヒゼイ</t>
    </rPh>
    <rPh sb="3" eb="4">
      <t>オヨ</t>
    </rPh>
    <rPh sb="5" eb="7">
      <t>チホウ</t>
    </rPh>
    <rPh sb="7" eb="10">
      <t>ショウヒゼイ</t>
    </rPh>
    <rPh sb="11" eb="12">
      <t>カカ</t>
    </rPh>
    <rPh sb="13" eb="15">
      <t>シイ</t>
    </rPh>
    <rPh sb="15" eb="17">
      <t>コウジョ</t>
    </rPh>
    <rPh sb="17" eb="19">
      <t>ゼイガク</t>
    </rPh>
    <rPh sb="20" eb="22">
      <t>ホウコク</t>
    </rPh>
    <phoneticPr fontId="9"/>
  </si>
  <si>
    <t>円</t>
    <rPh sb="0" eb="1">
      <t>エン</t>
    </rPh>
    <phoneticPr fontId="32"/>
  </si>
  <si>
    <t>消費税及び地方消費税の申告により確定した消費税及び地方消費税に係る仕入控除税額（要補助金返還相当額）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0" eb="41">
      <t>ヨウ</t>
    </rPh>
    <rPh sb="41" eb="44">
      <t>ホジョキン</t>
    </rPh>
    <rPh sb="44" eb="46">
      <t>ヘンカン</t>
    </rPh>
    <rPh sb="46" eb="48">
      <t>ソウトウ</t>
    </rPh>
    <rPh sb="48" eb="49">
      <t>ガク</t>
    </rPh>
    <phoneticPr fontId="9"/>
  </si>
  <si>
    <t>添付書類</t>
    <rPh sb="0" eb="2">
      <t>テンプ</t>
    </rPh>
    <rPh sb="2" eb="4">
      <t>ショルイ</t>
    </rPh>
    <phoneticPr fontId="9"/>
  </si>
  <si>
    <t>２の金額の積算内訳等の参考資料</t>
    <rPh sb="2" eb="4">
      <t>キンガク</t>
    </rPh>
    <rPh sb="5" eb="7">
      <t>セキサン</t>
    </rPh>
    <rPh sb="7" eb="9">
      <t>ウチワケ</t>
    </rPh>
    <rPh sb="9" eb="10">
      <t>ナド</t>
    </rPh>
    <rPh sb="11" eb="13">
      <t>サンコウ</t>
    </rPh>
    <rPh sb="13" eb="15">
      <t>シリョウ</t>
    </rPh>
    <phoneticPr fontId="32"/>
  </si>
  <si>
    <t>２   代表者職・氏名</t>
    <phoneticPr fontId="9"/>
  </si>
  <si>
    <t>別紙計算書</t>
    <rPh sb="0" eb="2">
      <t>ベッシ</t>
    </rPh>
    <rPh sb="2" eb="5">
      <t>ケイサンショ</t>
    </rPh>
    <phoneticPr fontId="32"/>
  </si>
  <si>
    <t>補助金確定額</t>
    <rPh sb="0" eb="3">
      <t>ホジョキン</t>
    </rPh>
    <rPh sb="3" eb="5">
      <t>カクテイ</t>
    </rPh>
    <rPh sb="5" eb="6">
      <t>ガク</t>
    </rPh>
    <phoneticPr fontId="18"/>
  </si>
  <si>
    <t>円</t>
    <rPh sb="0" eb="1">
      <t>エン</t>
    </rPh>
    <phoneticPr fontId="18"/>
  </si>
  <si>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8"/>
  </si>
  <si>
    <t>（課税売上割合）</t>
    <rPh sb="1" eb="3">
      <t>カゼイ</t>
    </rPh>
    <rPh sb="3" eb="5">
      <t>ウリア</t>
    </rPh>
    <rPh sb="5" eb="7">
      <t>ワリアイ</t>
    </rPh>
    <phoneticPr fontId="18"/>
  </si>
  <si>
    <t>課税資産の譲渡等の対価の額</t>
  </si>
  <si>
    <t>････　ａ</t>
    <phoneticPr fontId="18"/>
  </si>
  <si>
    <t>資産の譲渡等の対価の額</t>
  </si>
  <si>
    <t>････　ｂ</t>
    <phoneticPr fontId="18"/>
  </si>
  <si>
    <t>課税売上割合　ａ／ｂ＝</t>
    <rPh sb="0" eb="2">
      <t>カゼイ</t>
    </rPh>
    <rPh sb="2" eb="4">
      <t>ウリア</t>
    </rPh>
    <rPh sb="4" eb="6">
      <t>ワリアイ</t>
    </rPh>
    <phoneticPr fontId="18"/>
  </si>
  <si>
    <t>････　c</t>
    <phoneticPr fontId="18"/>
  </si>
  <si>
    <t>　※自動で計算されますが、税額控除の計算で端数処理している場合には、端数処理した金額を直接入力してください</t>
    <rPh sb="2" eb="4">
      <t>ジドウ</t>
    </rPh>
    <rPh sb="5" eb="7">
      <t>ケイサン</t>
    </rPh>
    <rPh sb="13" eb="15">
      <t>ゼイガク</t>
    </rPh>
    <phoneticPr fontId="18"/>
  </si>
  <si>
    <t>　　（注：申告書に記載された％をそのまま入力するわけではありません）</t>
    <phoneticPr fontId="18"/>
  </si>
  <si>
    <t>①課税売上割合が９５％以上かつ課税売上高が５億円以下の法人等の場合（全額控除）</t>
    <rPh sb="34" eb="36">
      <t>ゼンガク</t>
    </rPh>
    <rPh sb="36" eb="38">
      <t>コウジョ</t>
    </rPh>
    <phoneticPr fontId="18"/>
  </si>
  <si>
    <t>（仕入控除税額（返還額））</t>
    <phoneticPr fontId="18"/>
  </si>
  <si>
    <t>②一括比例配分方式により消費税の申告を行っている場合</t>
    <rPh sb="1" eb="3">
      <t>イッカツ</t>
    </rPh>
    <rPh sb="3" eb="5">
      <t>ヒレイ</t>
    </rPh>
    <rPh sb="5" eb="7">
      <t>ハイブン</t>
    </rPh>
    <rPh sb="7" eb="9">
      <t>ホウシキ</t>
    </rPh>
    <phoneticPr fontId="18"/>
  </si>
  <si>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8"/>
  </si>
  <si>
    <t>対象経費の内訳</t>
    <rPh sb="0" eb="2">
      <t>タイショウ</t>
    </rPh>
    <rPh sb="2" eb="4">
      <t>ケイヒ</t>
    </rPh>
    <rPh sb="5" eb="7">
      <t>ウチワケ</t>
    </rPh>
    <phoneticPr fontId="18"/>
  </si>
  <si>
    <t>課税仕入額
（１０％）</t>
    <rPh sb="0" eb="2">
      <t>カゼイ</t>
    </rPh>
    <rPh sb="2" eb="4">
      <t>シイ</t>
    </rPh>
    <rPh sb="4" eb="5">
      <t>ガク</t>
    </rPh>
    <phoneticPr fontId="18"/>
  </si>
  <si>
    <t>課税仕入額
（８％）</t>
    <rPh sb="0" eb="2">
      <t>カゼイ</t>
    </rPh>
    <rPh sb="2" eb="4">
      <t>シイ</t>
    </rPh>
    <rPh sb="4" eb="5">
      <t>ガク</t>
    </rPh>
    <phoneticPr fontId="18"/>
  </si>
  <si>
    <t>非課税・
不課税仕入額</t>
    <rPh sb="0" eb="3">
      <t>ヒカゼイ</t>
    </rPh>
    <rPh sb="5" eb="8">
      <t>フカゼイ</t>
    </rPh>
    <rPh sb="8" eb="10">
      <t>シイ</t>
    </rPh>
    <rPh sb="10" eb="11">
      <t>ガク</t>
    </rPh>
    <phoneticPr fontId="18"/>
  </si>
  <si>
    <t>合　　計</t>
    <rPh sb="0" eb="1">
      <t>ゴウ</t>
    </rPh>
    <rPh sb="3" eb="4">
      <t>ケイ</t>
    </rPh>
    <phoneticPr fontId="18"/>
  </si>
  <si>
    <t>ｄ</t>
    <phoneticPr fontId="18"/>
  </si>
  <si>
    <t>ｅ</t>
    <phoneticPr fontId="18"/>
  </si>
  <si>
    <t>ｆ</t>
    <phoneticPr fontId="18"/>
  </si>
  <si>
    <t>③個別対応方式により消費税の申告を行っている場合</t>
    <phoneticPr fontId="18"/>
  </si>
  <si>
    <t>課税売上
対 応 分</t>
    <rPh sb="0" eb="2">
      <t>カゼイ</t>
    </rPh>
    <rPh sb="2" eb="4">
      <t>ウリア</t>
    </rPh>
    <rPh sb="5" eb="6">
      <t>タイ</t>
    </rPh>
    <rPh sb="7" eb="8">
      <t>オウ</t>
    </rPh>
    <rPh sb="9" eb="10">
      <t>ブン</t>
    </rPh>
    <phoneticPr fontId="18"/>
  </si>
  <si>
    <t>共通対応分</t>
    <rPh sb="0" eb="1">
      <t>トモ</t>
    </rPh>
    <rPh sb="1" eb="2">
      <t>トオル</t>
    </rPh>
    <rPh sb="2" eb="3">
      <t>タイ</t>
    </rPh>
    <rPh sb="3" eb="4">
      <t>オウ</t>
    </rPh>
    <rPh sb="4" eb="5">
      <t>ブン</t>
    </rPh>
    <phoneticPr fontId="18"/>
  </si>
  <si>
    <t>非課税売上
対　応　分</t>
    <rPh sb="0" eb="1">
      <t>ヒ</t>
    </rPh>
    <rPh sb="1" eb="3">
      <t>カゼイ</t>
    </rPh>
    <rPh sb="3" eb="5">
      <t>ウリア</t>
    </rPh>
    <rPh sb="6" eb="7">
      <t>タイ</t>
    </rPh>
    <rPh sb="8" eb="9">
      <t>オウ</t>
    </rPh>
    <rPh sb="10" eb="11">
      <t>ブン</t>
    </rPh>
    <phoneticPr fontId="18"/>
  </si>
  <si>
    <t>ｇ</t>
    <phoneticPr fontId="18"/>
  </si>
  <si>
    <t>ｈ</t>
    <phoneticPr fontId="18"/>
  </si>
  <si>
    <t>ｉ</t>
    <phoneticPr fontId="18"/>
  </si>
  <si>
    <t>ｊ</t>
    <phoneticPr fontId="18"/>
  </si>
  <si>
    <t>ｋ</t>
    <phoneticPr fontId="18"/>
  </si>
  <si>
    <r>
      <t>愛知県補助金等交付規則</t>
    </r>
    <r>
      <rPr>
        <sz val="12"/>
        <rFont val="Century"/>
        <family val="1"/>
      </rPr>
      <t>(</t>
    </r>
    <r>
      <rPr>
        <sz val="12"/>
        <rFont val="ＭＳ 明朝"/>
        <family val="1"/>
        <charset val="128"/>
      </rPr>
      <t>昭和５５年規則第８号</t>
    </r>
    <r>
      <rPr>
        <sz val="12"/>
        <rFont val="Century"/>
        <family val="1"/>
      </rPr>
      <t>)</t>
    </r>
    <r>
      <rPr>
        <sz val="12"/>
        <rFont val="ＭＳ 明朝"/>
        <family val="1"/>
        <charset val="128"/>
      </rPr>
      <t>第１４条に基づく額の確定額</t>
    </r>
    <rPh sb="31" eb="32">
      <t>ガク</t>
    </rPh>
    <phoneticPr fontId="9"/>
  </si>
  <si>
    <t>（補助金確定額×　８／１０８×ｃ×(ｈ／ｉ))＝</t>
    <phoneticPr fontId="18"/>
  </si>
  <si>
    <t>ｎ</t>
    <phoneticPr fontId="18"/>
  </si>
  <si>
    <t>ｌ</t>
    <phoneticPr fontId="18"/>
  </si>
  <si>
    <t>ｍ</t>
    <phoneticPr fontId="18"/>
  </si>
  <si>
    <t>課税仕入額（１０％分）</t>
    <rPh sb="0" eb="2">
      <t>カゼイ</t>
    </rPh>
    <rPh sb="2" eb="4">
      <t>シイ</t>
    </rPh>
    <rPh sb="4" eb="5">
      <t>ガク</t>
    </rPh>
    <rPh sb="9" eb="10">
      <t>ブン</t>
    </rPh>
    <phoneticPr fontId="18"/>
  </si>
  <si>
    <t>課税仕入額（８％分）</t>
    <rPh sb="0" eb="2">
      <t>カゼイ</t>
    </rPh>
    <rPh sb="2" eb="4">
      <t>シイ</t>
    </rPh>
    <rPh sb="4" eb="5">
      <t>ガク</t>
    </rPh>
    <rPh sb="8" eb="9">
      <t>ブン</t>
    </rPh>
    <phoneticPr fontId="18"/>
  </si>
  <si>
    <t>（補助金確定額×１０／１１０×ｃ×(ｇ／ｉ))＋</t>
    <phoneticPr fontId="18"/>
  </si>
  <si>
    <t>（補助金確定額×１０／１１０×(ｊ／ｎ))＋（補助金確定額×１０／１１０×ｃ×(ｋ／ｎ))＋</t>
    <rPh sb="23" eb="26">
      <t>ホジョキン</t>
    </rPh>
    <rPh sb="26" eb="29">
      <t>カクテイガク</t>
    </rPh>
    <phoneticPr fontId="18"/>
  </si>
  <si>
    <t>（補助金確定額×　８／１０８×(ｌ／ｎ))＋（補助金確定額×　８／１０８×ｃ×(ｍ／ｎ))＝</t>
    <rPh sb="23" eb="26">
      <t>ホジョキン</t>
    </rPh>
    <rPh sb="26" eb="29">
      <t>カクテイガク</t>
    </rPh>
    <phoneticPr fontId="18"/>
  </si>
  <si>
    <t>※以下の記入例を参考に作成してください。</t>
    <rPh sb="1" eb="3">
      <t>イカ</t>
    </rPh>
    <rPh sb="4" eb="6">
      <t>キニュウ</t>
    </rPh>
    <rPh sb="6" eb="7">
      <t>レイ</t>
    </rPh>
    <rPh sb="8" eb="10">
      <t>サンコウ</t>
    </rPh>
    <rPh sb="11" eb="13">
      <t>サクセイ</t>
    </rPh>
    <phoneticPr fontId="9"/>
  </si>
  <si>
    <t>５　返還方法</t>
    <rPh sb="2" eb="4">
      <t>ヘンカン</t>
    </rPh>
    <rPh sb="4" eb="6">
      <t>ホウホウ</t>
    </rPh>
    <phoneticPr fontId="9"/>
  </si>
  <si>
    <r>
      <t>（２－１）</t>
    </r>
    <r>
      <rPr>
        <b/>
        <sz val="12"/>
        <rFont val="ＭＳ 明朝"/>
        <family val="1"/>
        <charset val="128"/>
      </rPr>
      <t>返納額がない場合　→　別紙概要</t>
    </r>
    <rPh sb="5" eb="8">
      <t>ヘンノウガク</t>
    </rPh>
    <rPh sb="11" eb="13">
      <t>バアイ</t>
    </rPh>
    <rPh sb="16" eb="18">
      <t>ベッシ</t>
    </rPh>
    <rPh sb="18" eb="20">
      <t>ガイヨウ</t>
    </rPh>
    <phoneticPr fontId="9"/>
  </si>
  <si>
    <r>
      <rPr>
        <sz val="12"/>
        <rFont val="ＭＳ 明朝"/>
        <family val="1"/>
        <charset val="128"/>
      </rPr>
      <t>（２－２）</t>
    </r>
    <r>
      <rPr>
        <b/>
        <sz val="12"/>
        <rFont val="ＭＳ 明朝"/>
        <family val="1"/>
        <charset val="128"/>
      </rPr>
      <t>返納額がある場合　→　別紙計算書</t>
    </r>
    <phoneticPr fontId="9"/>
  </si>
  <si>
    <t>（１）入力シートに基本情報を入力する。</t>
    <rPh sb="3" eb="5">
      <t>ニュウリョク</t>
    </rPh>
    <rPh sb="9" eb="11">
      <t>キホン</t>
    </rPh>
    <rPh sb="11" eb="13">
      <t>ジョウホウ</t>
    </rPh>
    <rPh sb="14" eb="16">
      <t>ニュウリョク</t>
    </rPh>
    <phoneticPr fontId="9"/>
  </si>
  <si>
    <t>円</t>
    <rPh sb="0" eb="1">
      <t>エン</t>
    </rPh>
    <phoneticPr fontId="9"/>
  </si>
  <si>
    <t>（円）</t>
    <rPh sb="1" eb="2">
      <t>エン</t>
    </rPh>
    <phoneticPr fontId="9"/>
  </si>
  <si>
    <t>名古屋市中区三の丸三丁目１－２</t>
    <rPh sb="0" eb="4">
      <t>ナゴヤシ</t>
    </rPh>
    <rPh sb="4" eb="6">
      <t>ナカク</t>
    </rPh>
    <rPh sb="6" eb="7">
      <t>サン</t>
    </rPh>
    <rPh sb="8" eb="9">
      <t>マル</t>
    </rPh>
    <rPh sb="9" eb="12">
      <t>サンチョウメ</t>
    </rPh>
    <phoneticPr fontId="9"/>
  </si>
  <si>
    <t>理事長　○○ ○○</t>
    <rPh sb="0" eb="3">
      <t>リジチョウ</t>
    </rPh>
    <phoneticPr fontId="9"/>
  </si>
  <si>
    <t>人件費</t>
    <rPh sb="0" eb="3">
      <t>ジンケンヒ</t>
    </rPh>
    <phoneticPr fontId="9"/>
  </si>
  <si>
    <t>備品購入費</t>
    <rPh sb="0" eb="2">
      <t>ビヒン</t>
    </rPh>
    <rPh sb="2" eb="5">
      <t>コウニュウヒ</t>
    </rPh>
    <phoneticPr fontId="9"/>
  </si>
  <si>
    <t>○</t>
  </si>
  <si>
    <t>役務費</t>
    <rPh sb="0" eb="2">
      <t>エキム</t>
    </rPh>
    <rPh sb="2" eb="3">
      <t>ヒ</t>
    </rPh>
    <phoneticPr fontId="9"/>
  </si>
  <si>
    <t>需用費</t>
    <rPh sb="0" eb="3">
      <t>ジュヨウヒ</t>
    </rPh>
    <phoneticPr fontId="9"/>
  </si>
  <si>
    <t>（補助金確定額×１０／１１０×(ｄ／ｆ))＋</t>
    <phoneticPr fontId="18"/>
  </si>
  <si>
    <t>（補助金確定額×　８／１０８×(ｅ／ｆ))＝</t>
    <phoneticPr fontId="18"/>
  </si>
  <si>
    <t>医療法人名古屋　○○病院</t>
    <rPh sb="0" eb="2">
      <t>イリョウ</t>
    </rPh>
    <rPh sb="2" eb="4">
      <t>ホウジン</t>
    </rPh>
    <rPh sb="4" eb="7">
      <t>ナゴヤ</t>
    </rPh>
    <rPh sb="10" eb="12">
      <t>ビョウイン</t>
    </rPh>
    <phoneticPr fontId="9"/>
  </si>
  <si>
    <r>
      <t>プルダウン</t>
    </r>
    <r>
      <rPr>
        <b/>
        <sz val="11"/>
        <color rgb="FFFF0000"/>
        <rFont val="HGS創英角ﾎﾟｯﾌﾟ体"/>
        <family val="3"/>
        <charset val="128"/>
      </rPr>
      <t>（編集しないでください。）</t>
    </r>
    <rPh sb="6" eb="8">
      <t>ヘンシュウ</t>
    </rPh>
    <phoneticPr fontId="9"/>
  </si>
  <si>
    <t>（２）別紙概要、別紙計算書は交付決定通知ごとに作成すること。</t>
    <rPh sb="8" eb="10">
      <t>ベッシ</t>
    </rPh>
    <rPh sb="10" eb="13">
      <t>ケイサンショ</t>
    </rPh>
    <rPh sb="14" eb="16">
      <t>コウフ</t>
    </rPh>
    <rPh sb="16" eb="18">
      <t>ケッテイ</t>
    </rPh>
    <rPh sb="18" eb="20">
      <t>ツウチ</t>
    </rPh>
    <phoneticPr fontId="9"/>
  </si>
  <si>
    <r>
      <t>（２－２）</t>
    </r>
    <r>
      <rPr>
        <b/>
        <sz val="12"/>
        <rFont val="ＭＳ 明朝"/>
        <family val="1"/>
        <charset val="128"/>
      </rPr>
      <t>返納額がある場合</t>
    </r>
    <rPh sb="5" eb="7">
      <t>ヘンノウ</t>
    </rPh>
    <rPh sb="7" eb="8">
      <t>ガク</t>
    </rPh>
    <rPh sb="11" eb="13">
      <t>バアイ</t>
    </rPh>
    <phoneticPr fontId="9"/>
  </si>
  <si>
    <t>（３）(1)～(2)に係る確定申告の写し（付表２含む）</t>
    <phoneticPr fontId="9"/>
  </si>
  <si>
    <r>
      <t>（２－１）</t>
    </r>
    <r>
      <rPr>
        <b/>
        <sz val="12"/>
        <rFont val="ＭＳ 明朝"/>
        <family val="1"/>
        <charset val="128"/>
      </rPr>
      <t>返納額がない場合</t>
    </r>
    <r>
      <rPr>
        <sz val="12"/>
        <rFont val="ＭＳ 明朝"/>
        <family val="1"/>
        <charset val="128"/>
      </rPr>
      <t>　</t>
    </r>
    <rPh sb="5" eb="7">
      <t>ヘンノウ</t>
    </rPh>
    <rPh sb="7" eb="8">
      <t>ガク</t>
    </rPh>
    <rPh sb="11" eb="13">
      <t>バアイ</t>
    </rPh>
    <phoneticPr fontId="9"/>
  </si>
  <si>
    <t>　公益法人等で特定収入割合が５％を超えるため、補助金に係る消費税及び地方消費税の仕入控除税額がない。</t>
    <rPh sb="1" eb="3">
      <t>コウエキ</t>
    </rPh>
    <rPh sb="3" eb="5">
      <t>ホウジン</t>
    </rPh>
    <rPh sb="5" eb="6">
      <t>トウ</t>
    </rPh>
    <rPh sb="7" eb="9">
      <t>トクテイ</t>
    </rPh>
    <rPh sb="9" eb="11">
      <t>シュウニュウ</t>
    </rPh>
    <rPh sb="11" eb="13">
      <t>ワリアイ</t>
    </rPh>
    <rPh sb="17" eb="18">
      <t>コ</t>
    </rPh>
    <phoneticPr fontId="9"/>
  </si>
  <si>
    <t>〇</t>
    <phoneticPr fontId="9"/>
  </si>
  <si>
    <t>※黄色の網掛け部分を記載してください（①～③は、該当するものにプルダウンで「○」を選択してください）</t>
    <rPh sb="1" eb="3">
      <t>キイロ</t>
    </rPh>
    <rPh sb="2" eb="3">
      <t>イロ</t>
    </rPh>
    <rPh sb="4" eb="6">
      <t>アミカ</t>
    </rPh>
    <rPh sb="7" eb="9">
      <t>ブブン</t>
    </rPh>
    <rPh sb="10" eb="12">
      <t>キサイ</t>
    </rPh>
    <rPh sb="24" eb="26">
      <t>ガイトウ</t>
    </rPh>
    <rPh sb="41" eb="43">
      <t>センタク</t>
    </rPh>
    <phoneticPr fontId="18"/>
  </si>
  <si>
    <t>別紙概要</t>
    <rPh sb="0" eb="2">
      <t>ベッシ</t>
    </rPh>
    <rPh sb="2" eb="4">
      <t>ガイヨウ</t>
    </rPh>
    <phoneticPr fontId="9"/>
  </si>
  <si>
    <t>別紙計算書</t>
    <rPh sb="0" eb="2">
      <t>ベッシ</t>
    </rPh>
    <rPh sb="2" eb="5">
      <t>ケイサンショ</t>
    </rPh>
    <phoneticPr fontId="9"/>
  </si>
  <si>
    <t>別紙計算書</t>
    <rPh sb="0" eb="2">
      <t>ベッシ</t>
    </rPh>
    <rPh sb="2" eb="5">
      <t>ケイサンショ</t>
    </rPh>
    <phoneticPr fontId="9"/>
  </si>
  <si>
    <t>愛知県医療従事者応援金</t>
    <rPh sb="3" eb="8">
      <t>イリョウジュウジシャ</t>
    </rPh>
    <phoneticPr fontId="32"/>
  </si>
  <si>
    <t>２　報告書類（提出部数１部）　※交付決定通知ごとに作成</t>
    <rPh sb="16" eb="22">
      <t>コウフケッテイツウチ</t>
    </rPh>
    <rPh sb="25" eb="27">
      <t>サクセイ</t>
    </rPh>
    <phoneticPr fontId="9"/>
  </si>
  <si>
    <t>※提出書類　（交付決定通知ごとに作成）</t>
    <rPh sb="1" eb="3">
      <t>テイシュツ</t>
    </rPh>
    <rPh sb="3" eb="5">
      <t>ショルイ</t>
    </rPh>
    <rPh sb="7" eb="13">
      <t>コウフケッテイツウチ</t>
    </rPh>
    <rPh sb="16" eb="18">
      <t>サクセイ</t>
    </rPh>
    <phoneticPr fontId="9"/>
  </si>
  <si>
    <t xml:space="preserve">（１）消費税及び地方消費税に係る
　　　仕入控除税額の報告について 　　　　　　    </t>
    <phoneticPr fontId="9"/>
  </si>
  <si>
    <t>　　　※返納額の有無に関わらず全員提出</t>
    <phoneticPr fontId="9"/>
  </si>
  <si>
    <t>令和４年度</t>
    <rPh sb="0" eb="2">
      <t>レイワ</t>
    </rPh>
    <rPh sb="3" eb="5">
      <t>ネンド</t>
    </rPh>
    <phoneticPr fontId="32"/>
  </si>
  <si>
    <t>令和４年度愛知県医療従事者応援金</t>
    <rPh sb="0" eb="2">
      <t>レイワ</t>
    </rPh>
    <rPh sb="3" eb="5">
      <t>ネンド</t>
    </rPh>
    <rPh sb="5" eb="8">
      <t>アイチケン</t>
    </rPh>
    <rPh sb="8" eb="13">
      <t>イリョウジュウジシャ</t>
    </rPh>
    <rPh sb="13" eb="15">
      <t>オウエン</t>
    </rPh>
    <rPh sb="15" eb="16">
      <t>キン</t>
    </rPh>
    <phoneticPr fontId="32"/>
  </si>
  <si>
    <t>　愛知県保健医療局健康医務部医務課医務グループ　あて</t>
    <rPh sb="17" eb="19">
      <t>イム</t>
    </rPh>
    <phoneticPr fontId="9"/>
  </si>
  <si>
    <t>様式第７号</t>
    <rPh sb="0" eb="2">
      <t>ヨウシキ</t>
    </rPh>
    <rPh sb="2" eb="3">
      <t>ダイ</t>
    </rPh>
    <rPh sb="4" eb="5">
      <t>ゴウ</t>
    </rPh>
    <phoneticPr fontId="32"/>
  </si>
  <si>
    <r>
      <t>（１）</t>
    </r>
    <r>
      <rPr>
        <sz val="12"/>
        <color rgb="FF000000"/>
        <rFont val="ＭＳ 明朝"/>
        <family val="1"/>
        <charset val="128"/>
      </rPr>
      <t>「消費税及び地方消費税に係る仕入控除税額の報告について」（別紙様式第７号）</t>
    </r>
    <phoneticPr fontId="9"/>
  </si>
  <si>
    <t>　　　（別紙様式第７号、別紙概要、別紙計算書に必要部分が転記されます。）</t>
    <phoneticPr fontId="9"/>
  </si>
  <si>
    <t>　　　（確定申告後に修正申告等を行った場合にはその修正申告の写し等）</t>
    <phoneticPr fontId="9"/>
  </si>
  <si>
    <t>　　　愛知県医療従事者応援金の交付決定を受けた補助事業者とする。</t>
    <rPh sb="6" eb="11">
      <t>イリョウジュウジシャ</t>
    </rPh>
    <phoneticPr fontId="9"/>
  </si>
  <si>
    <t>　　　※返納額の有無に関わらず全員提出</t>
    <rPh sb="4" eb="7">
      <t>ヘンノウガク</t>
    </rPh>
    <rPh sb="8" eb="10">
      <t>ウム</t>
    </rPh>
    <rPh sb="11" eb="12">
      <t>カカ</t>
    </rPh>
    <rPh sb="15" eb="19">
      <t>ゼンインテイシュツ</t>
    </rPh>
    <phoneticPr fontId="9"/>
  </si>
  <si>
    <t>（１）簡易課税方式により消費税を申告している場合や特定収入割合が５％を超える場合
　　など、返納額がない場合であっても報告が必要です。</t>
    <rPh sb="62" eb="64">
      <t>ヒツヨウ</t>
    </rPh>
    <phoneticPr fontId="9"/>
  </si>
  <si>
    <t>（３）返納額の計算において、課税売上割合は端数処理を行わずに計算する（ただし、消
　　費税の申告において、課税売上割合を端数処理した場合には、その割合を用いま
　　す。）。</t>
    <phoneticPr fontId="9"/>
  </si>
  <si>
    <t>　　　原則として、補助対象経費に係る消費税の仕入税額控除をする確定申告（補助金を
　　特定収入として計上した確定申告ではない。）をした場合に報告する。</t>
    <phoneticPr fontId="9"/>
  </si>
  <si>
    <t>（２）施設に応じた別紙概要(返納額がない場合)、別紙計算書（返納額がある場合）を
　　作成する。</t>
    <rPh sb="3" eb="5">
      <t>シセツ</t>
    </rPh>
    <rPh sb="6" eb="7">
      <t>オウ</t>
    </rPh>
    <rPh sb="9" eb="11">
      <t>ベッシ</t>
    </rPh>
    <rPh sb="11" eb="13">
      <t>ガイヨウ</t>
    </rPh>
    <rPh sb="14" eb="16">
      <t>ヘンノウ</t>
    </rPh>
    <rPh sb="16" eb="17">
      <t>ガク</t>
    </rPh>
    <rPh sb="20" eb="22">
      <t>バアイ</t>
    </rPh>
    <rPh sb="30" eb="32">
      <t>ヘンノウ</t>
    </rPh>
    <rPh sb="32" eb="33">
      <t>ガク</t>
    </rPh>
    <rPh sb="36" eb="38">
      <t>バアイ</t>
    </rPh>
    <rPh sb="43" eb="45">
      <t>サクセイ</t>
    </rPh>
    <phoneticPr fontId="9"/>
  </si>
  <si>
    <t>　　返納額がある場合は、後日、愛知県から事業者へ納付書（請求書）を送付します。
　　金融機関の窓口等で返還金を納付してください。
　　（令和５年１０月ごろから令和６年１月ごろを予定）</t>
    <rPh sb="8" eb="10">
      <t>バアイ</t>
    </rPh>
    <rPh sb="12" eb="14">
      <t>ゴジツ</t>
    </rPh>
    <rPh sb="15" eb="18">
      <t>アイチケン</t>
    </rPh>
    <rPh sb="20" eb="23">
      <t>ジギョウシャ</t>
    </rPh>
    <rPh sb="24" eb="27">
      <t>ノウフショ</t>
    </rPh>
    <rPh sb="28" eb="31">
      <t>セイキュウショ</t>
    </rPh>
    <rPh sb="33" eb="35">
      <t>ソウフ</t>
    </rPh>
    <rPh sb="42" eb="44">
      <t>キンユウ</t>
    </rPh>
    <rPh sb="44" eb="46">
      <t>キカン</t>
    </rPh>
    <rPh sb="47" eb="49">
      <t>マドグチ</t>
    </rPh>
    <rPh sb="49" eb="50">
      <t>トウ</t>
    </rPh>
    <rPh sb="51" eb="54">
      <t>ヘンカンキン</t>
    </rPh>
    <rPh sb="55" eb="57">
      <t>ノウフ</t>
    </rPh>
    <rPh sb="68" eb="70">
      <t>レイワ</t>
    </rPh>
    <rPh sb="88" eb="90">
      <t>ヨテイ</t>
    </rPh>
    <phoneticPr fontId="9"/>
  </si>
  <si>
    <t>②別紙様式第７号、別紙概要又は別紙計算書を作成し、出力する。</t>
    <rPh sb="13" eb="14">
      <t>マタ</t>
    </rPh>
    <rPh sb="15" eb="17">
      <t>ベッシ</t>
    </rPh>
    <rPh sb="17" eb="20">
      <t>ケイサンショ</t>
    </rPh>
    <phoneticPr fontId="9"/>
  </si>
  <si>
    <t>別紙様式第７号</t>
    <rPh sb="0" eb="2">
      <t>ベッシ</t>
    </rPh>
    <rPh sb="2" eb="4">
      <t>ヨウシキ</t>
    </rPh>
    <rPh sb="4" eb="5">
      <t>ダイ</t>
    </rPh>
    <rPh sb="6" eb="7">
      <t>ゴウ</t>
    </rPh>
    <phoneticPr fontId="9"/>
  </si>
  <si>
    <t>　　　令和５年９月３０日。特別な理由により期限までに提出できない場合には、その旨
　　及びその理由等を別紙様式により提出すること。</t>
    <phoneticPr fontId="9"/>
  </si>
  <si>
    <t>（３）必要部分を印刷して提出する。（郵送）</t>
    <rPh sb="3" eb="4">
      <t>ヒツ</t>
    </rPh>
    <rPh sb="5" eb="7">
      <t>ブブン</t>
    </rPh>
    <rPh sb="7" eb="9">
      <t>インサツ</t>
    </rPh>
    <rPh sb="12" eb="14">
      <t>テイシュツ</t>
    </rPh>
    <rPh sb="18" eb="20">
      <t>ユウソウ</t>
    </rPh>
    <phoneticPr fontId="9"/>
  </si>
  <si>
    <t>団体名</t>
    <rPh sb="0" eb="2">
      <t>ダンタイ</t>
    </rPh>
    <rPh sb="2" eb="3">
      <t>メイ</t>
    </rPh>
    <phoneticPr fontId="18"/>
  </si>
  <si>
    <t>医療法人名古屋</t>
    <rPh sb="0" eb="2">
      <t>イリョウ</t>
    </rPh>
    <rPh sb="2" eb="4">
      <t>ホウジン</t>
    </rPh>
    <rPh sb="4" eb="7">
      <t>ナゴヤ</t>
    </rPh>
    <phoneticPr fontId="32"/>
  </si>
  <si>
    <t>○○病院</t>
    <phoneticPr fontId="32"/>
  </si>
  <si>
    <t>施設（病院）名</t>
    <rPh sb="0" eb="2">
      <t>シセツ</t>
    </rPh>
    <rPh sb="3" eb="5">
      <t>ビョウイン</t>
    </rPh>
    <rPh sb="6" eb="7">
      <t>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</si>
</sst>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quot;△ &quot;#,##0"/>
    <numFmt numFmtId="180" formatCode="0.0000000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12"/>
      <color rgb="FF000000"/>
      <name val="ＭＳ 明朝"/>
      <family val="1"/>
      <charset val="128"/>
    </font>
    <font>
      <sz val="12"/>
      <color theme="1"/>
      <name val="ＭＳ 明朝"/>
      <family val="1"/>
      <charset val="128"/>
    </font>
    <font>
      <sz val="12"/>
      <color theme="1"/>
      <name val="ＭＳ Ｐゴシック"/>
      <family val="3"/>
      <charset val="128"/>
      <scheme val="minor"/>
    </font>
    <font>
      <sz val="12"/>
      <name val="Century"/>
      <family val="1"/>
    </font>
    <font>
      <sz val="6"/>
      <name val="ＭＳ Ｐゴシック"/>
      <family val="3"/>
      <charset val="128"/>
      <scheme val="minor"/>
    </font>
    <font>
      <sz val="11"/>
      <name val="ＭＳ Ｐ明朝"/>
      <family val="1"/>
      <charset val="128"/>
    </font>
    <font>
      <u/>
      <sz val="11"/>
      <color theme="10"/>
      <name val="ＭＳ Ｐゴシック"/>
      <family val="3"/>
      <charset val="128"/>
    </font>
    <font>
      <b/>
      <sz val="12"/>
      <color indexed="10"/>
      <name val="ＭＳ 明朝"/>
      <family val="1"/>
      <charset val="128"/>
    </font>
    <font>
      <sz val="12"/>
      <color indexed="8"/>
      <name val="ＭＳ 明朝"/>
      <family val="1"/>
      <charset val="128"/>
    </font>
    <font>
      <sz val="12"/>
      <color indexed="10"/>
      <name val="ＭＳ 明朝"/>
      <family val="1"/>
      <charset val="128"/>
    </font>
    <font>
      <sz val="12"/>
      <color indexed="9"/>
      <name val="ＭＳ 明朝"/>
      <family val="1"/>
      <charset val="128"/>
    </font>
    <font>
      <sz val="10"/>
      <color indexed="10"/>
      <name val="ＭＳ 明朝"/>
      <family val="1"/>
      <charset val="128"/>
    </font>
    <font>
      <sz val="14"/>
      <name val="ＭＳ 明朝"/>
      <family val="1"/>
      <charset val="128"/>
    </font>
    <font>
      <b/>
      <sz val="12"/>
      <name val="ＭＳ 明朝"/>
      <family val="1"/>
      <charset val="128"/>
    </font>
    <font>
      <sz val="12"/>
      <color theme="0"/>
      <name val="ＭＳ 明朝"/>
      <family val="1"/>
      <charset val="128"/>
    </font>
    <font>
      <u/>
      <sz val="12"/>
      <color theme="10"/>
      <name val="ＭＳ Ｐゴシック"/>
      <family val="3"/>
      <charset val="128"/>
    </font>
    <font>
      <sz val="12"/>
      <name val="ＭＳ Ｐゴシック"/>
      <family val="3"/>
      <charset val="128"/>
    </font>
    <font>
      <b/>
      <sz val="12"/>
      <color indexed="12"/>
      <name val="ＭＳ ゴシック"/>
      <family val="3"/>
      <charset val="128"/>
    </font>
    <font>
      <sz val="6"/>
      <name val="ＭＳ Ｐゴシック"/>
      <family val="2"/>
      <charset val="128"/>
      <scheme val="minor"/>
    </font>
    <font>
      <b/>
      <sz val="11"/>
      <color theme="1"/>
      <name val="ＭＳ Ｐゴシック"/>
      <family val="3"/>
      <charset val="128"/>
      <scheme val="minor"/>
    </font>
    <font>
      <sz val="12"/>
      <color rgb="FFFF0000"/>
      <name val="HG創英角ﾎﾟｯﾌﾟ体"/>
      <family val="3"/>
      <charset val="128"/>
    </font>
    <font>
      <sz val="11"/>
      <color rgb="FFFF0000"/>
      <name val="HGS創英角ﾎﾟｯﾌﾟ体"/>
      <family val="3"/>
      <charset val="128"/>
    </font>
    <font>
      <sz val="11"/>
      <color rgb="FFFF0000"/>
      <name val="HGP創英角ﾎﾟｯﾌﾟ体"/>
      <family val="3"/>
      <charset val="128"/>
    </font>
    <font>
      <b/>
      <sz val="11"/>
      <color rgb="FFFF0000"/>
      <name val="HGP創英角ﾎﾟｯﾌﾟ体"/>
      <family val="3"/>
      <charset val="128"/>
    </font>
    <font>
      <sz val="11"/>
      <color rgb="FFFF0000"/>
      <name val="HG創英角ﾎﾟｯﾌﾟ体"/>
      <family val="3"/>
      <charset val="128"/>
    </font>
    <font>
      <sz val="11"/>
      <name val="HGP創英角ﾎﾟｯﾌﾟ体"/>
      <family val="3"/>
      <charset val="128"/>
    </font>
    <font>
      <sz val="11"/>
      <name val="ＭＳ Ｐゴシック"/>
      <family val="2"/>
      <charset val="128"/>
      <scheme val="minor"/>
    </font>
    <font>
      <sz val="11"/>
      <name val="ＭＳ Ｐゴシック"/>
      <family val="3"/>
      <charset val="128"/>
      <scheme val="minor"/>
    </font>
    <font>
      <b/>
      <sz val="11"/>
      <name val="ＭＳ Ｐゴシック"/>
      <family val="3"/>
      <charset val="128"/>
    </font>
    <font>
      <b/>
      <sz val="11"/>
      <color rgb="FFFF0000"/>
      <name val="HGS創英角ﾎﾟｯﾌﾟ体"/>
      <family val="3"/>
      <charset val="128"/>
    </font>
    <font>
      <b/>
      <sz val="14"/>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dotted">
        <color rgb="FFFF0000"/>
      </bottom>
      <diagonal/>
    </border>
    <border>
      <left/>
      <right/>
      <top style="dashed">
        <color indexed="64"/>
      </top>
      <bottom style="dotted">
        <color rgb="FFFF0000"/>
      </bottom>
      <diagonal/>
    </border>
    <border>
      <left/>
      <right style="medium">
        <color indexed="64"/>
      </right>
      <top style="dashed">
        <color indexed="64"/>
      </top>
      <bottom style="dotted">
        <color rgb="FFFF0000"/>
      </bottom>
      <diagonal/>
    </border>
  </borders>
  <cellStyleXfs count="11">
    <xf numFmtId="0" fontId="0" fillId="0" borderId="0"/>
    <xf numFmtId="38" fontId="8" fillId="0" borderId="0" applyFont="0" applyFill="0" applyBorder="0" applyAlignment="0" applyProtection="0"/>
    <xf numFmtId="0" fontId="12" fillId="0" borderId="0">
      <alignment vertical="center"/>
    </xf>
    <xf numFmtId="0" fontId="8" fillId="0" borderId="0">
      <alignment vertical="center"/>
    </xf>
    <xf numFmtId="0" fontId="19" fillId="0" borderId="0"/>
    <xf numFmtId="0" fontId="20" fillId="0" borderId="0" applyNumberFormat="0" applyFill="0" applyBorder="0" applyAlignment="0" applyProtection="0"/>
    <xf numFmtId="38" fontId="8" fillId="0" borderId="0" applyFont="0" applyFill="0" applyBorder="0" applyAlignment="0" applyProtection="0"/>
    <xf numFmtId="0" fontId="7" fillId="0" borderId="0">
      <alignment vertical="center"/>
    </xf>
    <xf numFmtId="38" fontId="7"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329">
    <xf numFmtId="0" fontId="0" fillId="0" borderId="0" xfId="0"/>
    <xf numFmtId="0" fontId="14" fillId="0" borderId="0" xfId="2" applyFont="1" applyAlignment="1">
      <alignment horizontal="left" vertical="center" indent="1"/>
    </xf>
    <xf numFmtId="0" fontId="14" fillId="0" borderId="0" xfId="2" applyFont="1" applyAlignment="1">
      <alignment horizontal="left" vertical="center"/>
    </xf>
    <xf numFmtId="0" fontId="15" fillId="0" borderId="0" xfId="2" applyFont="1" applyAlignment="1">
      <alignment horizontal="left" vertical="center"/>
    </xf>
    <xf numFmtId="0" fontId="14" fillId="0" borderId="0" xfId="2" applyFont="1" applyAlignment="1">
      <alignment horizontal="center" vertical="distributed" wrapText="1"/>
    </xf>
    <xf numFmtId="177" fontId="15" fillId="0" borderId="0" xfId="2" applyNumberFormat="1" applyFont="1" applyAlignment="1" applyProtection="1">
      <alignment horizontal="center" vertical="center"/>
      <protection locked="0"/>
    </xf>
    <xf numFmtId="176" fontId="15" fillId="0" borderId="0" xfId="2" applyNumberFormat="1" applyFont="1" applyAlignment="1">
      <alignment vertical="center"/>
    </xf>
    <xf numFmtId="0" fontId="15" fillId="0" borderId="0" xfId="2" applyFont="1" applyAlignment="1">
      <alignment vertical="center"/>
    </xf>
    <xf numFmtId="0" fontId="0" fillId="0" borderId="0" xfId="0" applyAlignment="1">
      <alignment vertical="center"/>
    </xf>
    <xf numFmtId="177" fontId="15" fillId="0" borderId="0" xfId="2" applyNumberFormat="1" applyFont="1" applyAlignment="1">
      <alignment vertical="center"/>
    </xf>
    <xf numFmtId="0" fontId="8" fillId="0" borderId="0" xfId="3" applyAlignment="1"/>
    <xf numFmtId="0" fontId="10" fillId="0" borderId="0" xfId="0" applyFont="1" applyAlignment="1">
      <alignment horizontal="left" vertical="center"/>
    </xf>
    <xf numFmtId="0" fontId="10" fillId="2" borderId="0" xfId="3" applyFont="1" applyFill="1" applyProtection="1">
      <alignment vertical="center"/>
    </xf>
    <xf numFmtId="0" fontId="27" fillId="2" borderId="0" xfId="3" applyFont="1" applyFill="1" applyProtection="1">
      <alignment vertical="center"/>
    </xf>
    <xf numFmtId="0" fontId="27" fillId="2" borderId="0" xfId="3" applyFont="1" applyFill="1" applyBorder="1" applyProtection="1">
      <alignment vertical="center"/>
    </xf>
    <xf numFmtId="0" fontId="10" fillId="2" borderId="0" xfId="3" applyFont="1" applyFill="1" applyBorder="1" applyProtection="1">
      <alignment vertical="center"/>
    </xf>
    <xf numFmtId="0" fontId="10" fillId="2" borderId="2" xfId="3" applyFont="1" applyFill="1" applyBorder="1" applyAlignment="1" applyProtection="1">
      <alignment horizontal="distributed" vertical="center" indent="1"/>
    </xf>
    <xf numFmtId="0" fontId="10" fillId="2" borderId="0" xfId="3" applyFont="1" applyFill="1" applyBorder="1" applyAlignment="1" applyProtection="1">
      <alignment horizontal="distributed" vertical="center" indent="1"/>
    </xf>
    <xf numFmtId="0" fontId="24" fillId="0" borderId="0" xfId="4" applyFont="1" applyFill="1" applyProtection="1"/>
    <xf numFmtId="0" fontId="10" fillId="2" borderId="5" xfId="3" applyFont="1" applyFill="1" applyBorder="1" applyAlignment="1" applyProtection="1">
      <alignment horizontal="distributed" vertical="center" indent="1"/>
    </xf>
    <xf numFmtId="0" fontId="24" fillId="3" borderId="0" xfId="4" applyFont="1" applyFill="1" applyProtection="1"/>
    <xf numFmtId="0" fontId="10" fillId="2" borderId="8" xfId="3" applyFont="1" applyFill="1" applyBorder="1" applyAlignment="1" applyProtection="1">
      <alignment horizontal="distributed" vertical="center" indent="1"/>
    </xf>
    <xf numFmtId="0" fontId="24" fillId="3" borderId="0" xfId="4" applyFont="1" applyFill="1" applyBorder="1" applyAlignment="1" applyProtection="1">
      <alignment vertical="center"/>
    </xf>
    <xf numFmtId="0" fontId="10" fillId="2" borderId="32" xfId="3" applyFont="1" applyFill="1" applyBorder="1" applyAlignment="1" applyProtection="1">
      <alignment horizontal="distributed" vertical="center" indent="1"/>
    </xf>
    <xf numFmtId="0" fontId="10" fillId="2" borderId="0" xfId="3" applyFont="1" applyFill="1" applyBorder="1" applyAlignment="1" applyProtection="1">
      <alignment horizontal="left" vertical="center"/>
    </xf>
    <xf numFmtId="0" fontId="10" fillId="2" borderId="10" xfId="3" applyFont="1" applyFill="1" applyBorder="1" applyAlignment="1" applyProtection="1">
      <alignment horizontal="distributed" vertical="center" indent="1"/>
    </xf>
    <xf numFmtId="0" fontId="24" fillId="3" borderId="0" xfId="4" applyFont="1" applyFill="1" applyAlignment="1" applyProtection="1">
      <alignment vertical="center"/>
    </xf>
    <xf numFmtId="0" fontId="10" fillId="2" borderId="6" xfId="3" applyFont="1" applyFill="1" applyBorder="1" applyAlignment="1" applyProtection="1">
      <alignment horizontal="distributed" vertical="center" indent="1"/>
    </xf>
    <xf numFmtId="0" fontId="10" fillId="2" borderId="13" xfId="3" applyFont="1" applyFill="1" applyBorder="1" applyAlignment="1" applyProtection="1">
      <alignment horizontal="distributed" vertical="center" indent="1"/>
    </xf>
    <xf numFmtId="0" fontId="10" fillId="2" borderId="14" xfId="3" applyFont="1" applyFill="1" applyBorder="1" applyAlignment="1" applyProtection="1">
      <alignment horizontal="distributed" vertical="center" indent="1"/>
    </xf>
    <xf numFmtId="0" fontId="10" fillId="2" borderId="15" xfId="3" applyFont="1" applyFill="1" applyBorder="1" applyAlignment="1" applyProtection="1">
      <alignment horizontal="distributed" vertical="center" indent="1"/>
    </xf>
    <xf numFmtId="0" fontId="10" fillId="2" borderId="16" xfId="3" applyFont="1" applyFill="1" applyBorder="1" applyAlignment="1" applyProtection="1">
      <alignment horizontal="distributed" vertical="center" indent="1"/>
    </xf>
    <xf numFmtId="0" fontId="28" fillId="2" borderId="0" xfId="3" applyFont="1" applyFill="1" applyProtection="1">
      <alignment vertical="center"/>
    </xf>
    <xf numFmtId="0" fontId="10" fillId="2" borderId="0" xfId="3" applyFont="1" applyFill="1" applyAlignment="1" applyProtection="1">
      <alignment horizontal="center" vertical="center"/>
    </xf>
    <xf numFmtId="0" fontId="29" fillId="2" borderId="0" xfId="5" applyFont="1" applyFill="1" applyAlignment="1" applyProtection="1">
      <alignment vertical="center"/>
    </xf>
    <xf numFmtId="0" fontId="15" fillId="0" borderId="0" xfId="0" applyFont="1" applyAlignment="1">
      <alignment vertical="center"/>
    </xf>
    <xf numFmtId="0" fontId="10" fillId="0" borderId="0" xfId="3" applyFont="1" applyFill="1" applyProtection="1">
      <alignment vertical="center"/>
    </xf>
    <xf numFmtId="0" fontId="10" fillId="2" borderId="0" xfId="3" applyFont="1" applyFill="1" applyBorder="1" applyAlignment="1" applyProtection="1">
      <alignment horizontal="right" vertical="center"/>
    </xf>
    <xf numFmtId="178" fontId="10" fillId="2" borderId="0" xfId="3" applyNumberFormat="1" applyFont="1" applyFill="1" applyBorder="1" applyAlignment="1" applyProtection="1">
      <alignment horizontal="right" vertical="center"/>
    </xf>
    <xf numFmtId="178" fontId="15" fillId="0" borderId="0" xfId="0" applyNumberFormat="1" applyFont="1" applyBorder="1" applyAlignment="1">
      <alignment horizontal="right" vertical="center"/>
    </xf>
    <xf numFmtId="0" fontId="30" fillId="0" borderId="0" xfId="0" applyFont="1"/>
    <xf numFmtId="0" fontId="31" fillId="2" borderId="0" xfId="3" applyFont="1" applyFill="1" applyProtection="1">
      <alignment vertical="center"/>
    </xf>
    <xf numFmtId="0" fontId="10" fillId="0" borderId="0" xfId="0" applyFont="1" applyAlignment="1">
      <alignment vertical="center" wrapText="1"/>
    </xf>
    <xf numFmtId="0" fontId="10" fillId="0" borderId="0" xfId="0" applyFont="1" applyAlignment="1">
      <alignment horizontal="left" vertical="center" shrinkToFit="1"/>
    </xf>
    <xf numFmtId="0" fontId="10" fillId="0" borderId="0" xfId="0" applyFont="1" applyAlignment="1">
      <alignment horizontal="left" vertical="center"/>
    </xf>
    <xf numFmtId="0" fontId="10" fillId="0" borderId="0" xfId="0" applyFont="1" applyAlignment="1">
      <alignment horizontal="center" vertical="center"/>
    </xf>
    <xf numFmtId="0" fontId="14" fillId="0" borderId="0" xfId="2" applyFont="1" applyAlignment="1">
      <alignment horizontal="center" vertical="center"/>
    </xf>
    <xf numFmtId="0" fontId="15" fillId="0" borderId="0" xfId="2" applyFont="1" applyAlignment="1">
      <alignment horizontal="center" vertical="center"/>
    </xf>
    <xf numFmtId="0" fontId="16" fillId="0" borderId="0" xfId="0" applyFont="1" applyAlignment="1">
      <alignment horizontal="left" vertical="center" wrapText="1"/>
    </xf>
    <xf numFmtId="0" fontId="10" fillId="0" borderId="0" xfId="0" applyFont="1" applyAlignment="1">
      <alignment horizontal="left" vertical="center" shrinkToFit="1"/>
    </xf>
    <xf numFmtId="0" fontId="10" fillId="0" borderId="0" xfId="0" applyFont="1" applyAlignment="1">
      <alignment horizontal="left" vertical="center"/>
    </xf>
    <xf numFmtId="0" fontId="10" fillId="2" borderId="0" xfId="3" applyFont="1" applyFill="1" applyAlignment="1" applyProtection="1">
      <alignment horizontal="center" vertical="center"/>
    </xf>
    <xf numFmtId="0" fontId="15" fillId="0" borderId="0" xfId="2" applyNumberFormat="1" applyFont="1" applyAlignment="1">
      <alignment horizontal="left" vertical="center"/>
    </xf>
    <xf numFmtId="0" fontId="15" fillId="0" borderId="0" xfId="2" applyFont="1" applyAlignment="1">
      <alignment horizontal="right" vertical="center" wrapText="1"/>
    </xf>
    <xf numFmtId="0" fontId="14" fillId="0" borderId="0" xfId="2" applyFont="1" applyAlignment="1">
      <alignment horizontal="distributed" vertical="center"/>
    </xf>
    <xf numFmtId="0" fontId="14" fillId="0" borderId="0" xfId="2" applyFont="1" applyAlignment="1">
      <alignment vertical="center"/>
    </xf>
    <xf numFmtId="0" fontId="15" fillId="0" borderId="0" xfId="2" applyFont="1" applyAlignment="1">
      <alignment horizontal="left" vertical="center" wrapText="1"/>
    </xf>
    <xf numFmtId="0" fontId="10" fillId="0" borderId="0" xfId="0" applyFont="1" applyAlignment="1"/>
    <xf numFmtId="0" fontId="13" fillId="0" borderId="0" xfId="0" applyFont="1" applyAlignment="1">
      <alignment vertical="center"/>
    </xf>
    <xf numFmtId="0" fontId="10" fillId="0" borderId="0" xfId="0" applyFont="1" applyAlignment="1">
      <alignment horizontal="right"/>
    </xf>
    <xf numFmtId="0" fontId="15" fillId="0" borderId="0" xfId="0" applyFont="1" applyAlignment="1">
      <alignment horizontal="left" vertical="center" wrapText="1"/>
    </xf>
    <xf numFmtId="0" fontId="15" fillId="0" borderId="0" xfId="2" applyFont="1" applyAlignment="1">
      <alignment vertical="center" wrapText="1"/>
    </xf>
    <xf numFmtId="0" fontId="15"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vertical="top" wrapText="1"/>
    </xf>
    <xf numFmtId="0" fontId="0" fillId="0" borderId="0" xfId="3" applyFont="1" applyAlignment="1"/>
    <xf numFmtId="0" fontId="42" fillId="0" borderId="0" xfId="3" applyFont="1" applyAlignment="1"/>
    <xf numFmtId="0" fontId="20" fillId="2" borderId="0" xfId="5" applyFill="1" applyAlignment="1" applyProtection="1">
      <alignment vertical="center"/>
      <protection locked="0"/>
    </xf>
    <xf numFmtId="0" fontId="10" fillId="2" borderId="0" xfId="3" applyFont="1" applyFill="1" applyProtection="1">
      <alignment vertical="center"/>
      <protection locked="0"/>
    </xf>
    <xf numFmtId="0" fontId="10" fillId="0" borderId="6" xfId="3" applyFont="1" applyFill="1" applyBorder="1" applyAlignment="1" applyProtection="1">
      <alignment vertical="center"/>
    </xf>
    <xf numFmtId="0" fontId="10" fillId="0" borderId="19" xfId="3" applyFont="1" applyFill="1" applyBorder="1" applyAlignment="1" applyProtection="1">
      <alignment vertical="center"/>
    </xf>
    <xf numFmtId="0" fontId="10" fillId="0" borderId="7" xfId="3" applyFont="1" applyFill="1" applyBorder="1" applyAlignment="1" applyProtection="1">
      <alignment vertical="center"/>
    </xf>
    <xf numFmtId="38" fontId="10" fillId="0" borderId="0" xfId="6" applyFont="1" applyFill="1" applyAlignment="1" applyProtection="1"/>
    <xf numFmtId="0" fontId="10" fillId="0" borderId="0" xfId="3" applyFont="1" applyFill="1" applyAlignment="1" applyProtection="1"/>
    <xf numFmtId="0" fontId="21" fillId="2" borderId="0" xfId="3" applyFont="1" applyFill="1" applyAlignment="1" applyProtection="1">
      <alignment horizontal="left" vertical="top"/>
    </xf>
    <xf numFmtId="0" fontId="10" fillId="2" borderId="0" xfId="3" applyFont="1" applyFill="1" applyAlignment="1" applyProtection="1"/>
    <xf numFmtId="0" fontId="10" fillId="0" borderId="0" xfId="3" applyFont="1" applyAlignment="1" applyProtection="1"/>
    <xf numFmtId="0" fontId="22" fillId="0" borderId="0" xfId="3" applyFont="1" applyAlignment="1" applyProtection="1"/>
    <xf numFmtId="0" fontId="21" fillId="2" borderId="0" xfId="3" applyFont="1" applyFill="1" applyAlignment="1" applyProtection="1"/>
    <xf numFmtId="0" fontId="23" fillId="2" borderId="0" xfId="3" applyFont="1" applyFill="1" applyAlignment="1" applyProtection="1"/>
    <xf numFmtId="0" fontId="23" fillId="0" borderId="0" xfId="3" applyFont="1" applyAlignment="1" applyProtection="1"/>
    <xf numFmtId="0" fontId="23" fillId="0" borderId="0" xfId="3" applyFont="1" applyFill="1" applyAlignment="1" applyProtection="1"/>
    <xf numFmtId="0" fontId="24" fillId="2" borderId="0" xfId="3" applyFont="1" applyFill="1" applyAlignment="1" applyProtection="1"/>
    <xf numFmtId="0" fontId="24" fillId="0" borderId="0" xfId="3" applyFont="1" applyFill="1" applyAlignment="1" applyProtection="1"/>
    <xf numFmtId="38" fontId="10" fillId="0" borderId="0" xfId="6" applyFont="1" applyFill="1" applyProtection="1"/>
    <xf numFmtId="0" fontId="10" fillId="0" borderId="0" xfId="3" applyFont="1" applyAlignment="1" applyProtection="1">
      <alignment vertical="top" wrapText="1"/>
    </xf>
    <xf numFmtId="0" fontId="10" fillId="0" borderId="0" xfId="3" applyFont="1" applyFill="1" applyBorder="1" applyAlignment="1" applyProtection="1"/>
    <xf numFmtId="0" fontId="24" fillId="2" borderId="0" xfId="3" applyFont="1" applyFill="1" applyAlignment="1" applyProtection="1">
      <alignment horizontal="right"/>
    </xf>
    <xf numFmtId="0" fontId="10" fillId="0" borderId="0" xfId="3" applyFont="1" applyBorder="1" applyAlignment="1" applyProtection="1"/>
    <xf numFmtId="0" fontId="10" fillId="0" borderId="0" xfId="3" applyFont="1" applyFill="1" applyBorder="1" applyAlignment="1" applyProtection="1">
      <alignment vertical="center"/>
    </xf>
    <xf numFmtId="0" fontId="11" fillId="0" borderId="0" xfId="3" applyFont="1" applyFill="1" applyBorder="1" applyAlignment="1" applyProtection="1">
      <alignment vertical="center"/>
    </xf>
    <xf numFmtId="0" fontId="24" fillId="2" borderId="0" xfId="3" applyFont="1" applyFill="1" applyBorder="1" applyAlignment="1" applyProtection="1">
      <alignment horizontal="center" vertical="center"/>
    </xf>
    <xf numFmtId="0" fontId="10" fillId="0" borderId="0" xfId="3" applyFont="1" applyFill="1" applyBorder="1" applyAlignment="1" applyProtection="1">
      <alignment horizontal="center" vertical="center" wrapText="1"/>
    </xf>
    <xf numFmtId="0" fontId="23" fillId="2" borderId="0" xfId="3" applyFont="1" applyFill="1" applyBorder="1" applyAlignment="1" applyProtection="1">
      <alignment horizontal="center" vertical="center"/>
    </xf>
    <xf numFmtId="38" fontId="10" fillId="0" borderId="0" xfId="6" applyFont="1" applyFill="1" applyBorder="1" applyProtection="1"/>
    <xf numFmtId="0" fontId="23" fillId="2" borderId="0" xfId="3" applyFont="1" applyFill="1" applyBorder="1" applyAlignment="1" applyProtection="1"/>
    <xf numFmtId="0" fontId="10" fillId="0" borderId="0" xfId="3" applyFont="1" applyFill="1" applyBorder="1" applyAlignment="1" applyProtection="1">
      <alignment horizontal="center"/>
    </xf>
    <xf numFmtId="38" fontId="10" fillId="0" borderId="0" xfId="6" applyFont="1" applyFill="1" applyBorder="1" applyAlignment="1" applyProtection="1"/>
    <xf numFmtId="180" fontId="10" fillId="0" borderId="0" xfId="3" applyNumberFormat="1" applyFont="1" applyFill="1" applyBorder="1" applyAlignment="1" applyProtection="1">
      <alignment vertical="center"/>
    </xf>
    <xf numFmtId="0" fontId="10" fillId="2" borderId="0" xfId="3" applyFont="1" applyFill="1" applyBorder="1" applyAlignment="1" applyProtection="1"/>
    <xf numFmtId="0" fontId="25" fillId="2" borderId="0" xfId="3" applyFont="1" applyFill="1" applyBorder="1" applyAlignment="1" applyProtection="1"/>
    <xf numFmtId="0" fontId="23" fillId="2" borderId="0" xfId="3" applyFont="1" applyFill="1" applyAlignment="1" applyProtection="1">
      <alignment vertical="center"/>
    </xf>
    <xf numFmtId="0" fontId="34" fillId="0" borderId="0" xfId="3" applyFont="1" applyFill="1" applyAlignment="1" applyProtection="1"/>
    <xf numFmtId="3" fontId="34" fillId="0" borderId="0" xfId="3" applyNumberFormat="1" applyFont="1" applyFill="1" applyAlignment="1" applyProtection="1"/>
    <xf numFmtId="0" fontId="44" fillId="0" borderId="0" xfId="7" applyFont="1" applyProtection="1">
      <alignment vertical="center"/>
    </xf>
    <xf numFmtId="0" fontId="7" fillId="0" borderId="0" xfId="7" applyProtection="1">
      <alignment vertical="center"/>
    </xf>
    <xf numFmtId="0" fontId="7" fillId="4" borderId="0" xfId="7" applyFill="1" applyAlignment="1" applyProtection="1">
      <alignment vertical="center"/>
    </xf>
    <xf numFmtId="0" fontId="7" fillId="4" borderId="26" xfId="7" applyFill="1" applyBorder="1" applyAlignment="1" applyProtection="1">
      <alignment horizontal="center" vertical="center"/>
    </xf>
    <xf numFmtId="0" fontId="7" fillId="5" borderId="1" xfId="7" applyFill="1" applyBorder="1" applyAlignment="1" applyProtection="1">
      <alignment horizontal="center" vertical="center"/>
    </xf>
    <xf numFmtId="0" fontId="33" fillId="4" borderId="0" xfId="7" applyFont="1" applyFill="1" applyAlignment="1" applyProtection="1">
      <alignment vertical="center"/>
    </xf>
    <xf numFmtId="0" fontId="6" fillId="0" borderId="0" xfId="7" applyFont="1" applyProtection="1">
      <alignment vertical="center"/>
    </xf>
    <xf numFmtId="0" fontId="7" fillId="4" borderId="0" xfId="7" applyFill="1" applyBorder="1" applyAlignment="1" applyProtection="1">
      <alignment horizontal="center" vertical="center"/>
    </xf>
    <xf numFmtId="0" fontId="6" fillId="4" borderId="0" xfId="7" applyFont="1" applyFill="1" applyAlignment="1" applyProtection="1">
      <alignment vertical="center"/>
    </xf>
    <xf numFmtId="0" fontId="37" fillId="6" borderId="1" xfId="7" applyFont="1" applyFill="1" applyBorder="1" applyAlignment="1" applyProtection="1">
      <alignment horizontal="center" vertical="center"/>
    </xf>
    <xf numFmtId="0" fontId="36" fillId="6" borderId="1" xfId="7" applyFont="1" applyFill="1" applyBorder="1" applyAlignment="1" applyProtection="1">
      <alignment horizontal="center" vertical="center"/>
    </xf>
    <xf numFmtId="0" fontId="10" fillId="2" borderId="0" xfId="3" applyFont="1" applyFill="1" applyAlignment="1" applyProtection="1">
      <alignment vertical="center" wrapText="1"/>
    </xf>
    <xf numFmtId="0" fontId="44" fillId="0" borderId="0" xfId="9" applyFont="1">
      <alignment vertical="center"/>
    </xf>
    <xf numFmtId="0" fontId="5" fillId="0" borderId="0" xfId="9">
      <alignment vertical="center"/>
    </xf>
    <xf numFmtId="0" fontId="5" fillId="4" borderId="0" xfId="9" applyFill="1" applyAlignment="1">
      <alignment vertical="center"/>
    </xf>
    <xf numFmtId="0" fontId="5" fillId="4" borderId="26" xfId="9" applyFill="1" applyBorder="1" applyAlignment="1">
      <alignment horizontal="center" vertical="center"/>
    </xf>
    <xf numFmtId="0" fontId="5" fillId="4" borderId="0" xfId="9" applyFont="1" applyFill="1" applyAlignment="1">
      <alignment vertical="center"/>
    </xf>
    <xf numFmtId="0" fontId="5" fillId="6" borderId="1" xfId="9" applyFill="1" applyBorder="1" applyAlignment="1" applyProtection="1">
      <alignment horizontal="center" vertical="center"/>
      <protection locked="0"/>
    </xf>
    <xf numFmtId="0" fontId="33" fillId="4" borderId="0" xfId="9" applyFont="1" applyFill="1" applyAlignment="1">
      <alignment vertical="center"/>
    </xf>
    <xf numFmtId="0" fontId="5" fillId="0" borderId="0" xfId="9" applyFont="1">
      <alignment vertical="center"/>
    </xf>
    <xf numFmtId="0" fontId="5" fillId="4" borderId="0" xfId="9" applyFill="1" applyBorder="1" applyAlignment="1">
      <alignment horizontal="center" vertical="center"/>
    </xf>
    <xf numFmtId="0" fontId="8" fillId="0" borderId="0" xfId="3" applyFont="1" applyAlignment="1"/>
    <xf numFmtId="0" fontId="10" fillId="0" borderId="0" xfId="0" applyFont="1" applyAlignment="1">
      <alignment horizontal="left" vertical="center" shrinkToFit="1"/>
    </xf>
    <xf numFmtId="0" fontId="10" fillId="0" borderId="0" xfId="0" applyFont="1" applyAlignment="1">
      <alignment horizontal="left" vertical="center"/>
    </xf>
    <xf numFmtId="0" fontId="10" fillId="2" borderId="0" xfId="3" applyFont="1" applyFill="1" applyAlignment="1" applyProtection="1">
      <alignment horizontal="center" vertical="center"/>
    </xf>
    <xf numFmtId="0" fontId="10" fillId="2" borderId="0" xfId="3" applyFont="1" applyFill="1" applyAlignment="1" applyProtection="1">
      <alignment vertical="top"/>
    </xf>
    <xf numFmtId="0" fontId="26" fillId="0" borderId="0" xfId="0" applyFont="1" applyAlignment="1">
      <alignment horizontal="left" vertical="center"/>
    </xf>
    <xf numFmtId="0" fontId="10" fillId="0" borderId="0" xfId="0" applyFont="1" applyAlignment="1">
      <alignment horizontal="left" vertical="center" shrinkToFit="1"/>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center" wrapText="1" shrinkToFit="1"/>
    </xf>
    <xf numFmtId="0" fontId="10" fillId="0" borderId="0" xfId="0" applyFont="1" applyAlignment="1">
      <alignment horizontal="left" vertical="center"/>
    </xf>
    <xf numFmtId="0" fontId="27" fillId="0" borderId="0" xfId="0" applyFont="1" applyAlignment="1">
      <alignment horizontal="left" vertical="center" shrinkToFit="1"/>
    </xf>
    <xf numFmtId="0" fontId="10" fillId="0" borderId="8" xfId="3" applyFont="1" applyFill="1" applyBorder="1" applyAlignment="1" applyProtection="1">
      <alignment horizontal="left" vertical="center" shrinkToFit="1"/>
      <protection locked="0"/>
    </xf>
    <xf numFmtId="0" fontId="10" fillId="0" borderId="20" xfId="3" applyFont="1" applyFill="1" applyBorder="1" applyAlignment="1" applyProtection="1">
      <alignment horizontal="left" vertical="center" shrinkToFit="1"/>
      <protection locked="0"/>
    </xf>
    <xf numFmtId="0" fontId="10" fillId="0" borderId="9" xfId="3" applyFont="1" applyFill="1" applyBorder="1" applyAlignment="1" applyProtection="1">
      <alignment horizontal="left" vertical="center" shrinkToFit="1"/>
      <protection locked="0"/>
    </xf>
    <xf numFmtId="0" fontId="20" fillId="2" borderId="0" xfId="5" applyFill="1" applyAlignment="1" applyProtection="1">
      <alignment horizontal="left" vertical="center"/>
      <protection locked="0"/>
    </xf>
    <xf numFmtId="0" fontId="10" fillId="2" borderId="0" xfId="3" applyFont="1" applyFill="1" applyBorder="1" applyAlignment="1" applyProtection="1">
      <alignment horizontal="left" vertical="center"/>
    </xf>
    <xf numFmtId="0" fontId="10" fillId="7" borderId="46" xfId="3" applyFont="1" applyFill="1" applyBorder="1" applyAlignment="1" applyProtection="1">
      <alignment horizontal="left" vertical="center" shrinkToFit="1"/>
      <protection locked="0"/>
    </xf>
    <xf numFmtId="0" fontId="10" fillId="7" borderId="47" xfId="3" applyFont="1" applyFill="1" applyBorder="1" applyAlignment="1" applyProtection="1">
      <alignment horizontal="left" vertical="center" shrinkToFit="1"/>
      <protection locked="0"/>
    </xf>
    <xf numFmtId="0" fontId="10" fillId="7" borderId="48" xfId="3" applyFont="1" applyFill="1" applyBorder="1" applyAlignment="1" applyProtection="1">
      <alignment horizontal="left" vertical="center" shrinkToFit="1"/>
      <protection locked="0"/>
    </xf>
    <xf numFmtId="0" fontId="10" fillId="0" borderId="11" xfId="3" applyFont="1" applyFill="1" applyBorder="1" applyAlignment="1" applyProtection="1">
      <alignment horizontal="left" vertical="center"/>
      <protection locked="0"/>
    </xf>
    <xf numFmtId="0" fontId="10" fillId="0" borderId="21" xfId="3" applyFont="1" applyFill="1" applyBorder="1" applyAlignment="1" applyProtection="1">
      <alignment horizontal="left" vertical="center"/>
      <protection locked="0"/>
    </xf>
    <xf numFmtId="0" fontId="10" fillId="0" borderId="12" xfId="3" applyFont="1" applyFill="1" applyBorder="1" applyAlignment="1" applyProtection="1">
      <alignment horizontal="left" vertical="center"/>
      <protection locked="0"/>
    </xf>
    <xf numFmtId="0" fontId="10" fillId="0" borderId="8" xfId="3" applyFont="1" applyFill="1" applyBorder="1" applyAlignment="1" applyProtection="1">
      <alignment horizontal="left" vertical="center" shrinkToFit="1"/>
    </xf>
    <xf numFmtId="0" fontId="10" fillId="0" borderId="20" xfId="3" applyFont="1" applyFill="1" applyBorder="1" applyAlignment="1" applyProtection="1">
      <alignment horizontal="left" vertical="center" shrinkToFit="1"/>
    </xf>
    <xf numFmtId="0" fontId="10" fillId="0" borderId="9" xfId="3" applyFont="1" applyFill="1" applyBorder="1" applyAlignment="1" applyProtection="1">
      <alignment horizontal="left" vertical="center" shrinkToFit="1"/>
    </xf>
    <xf numFmtId="178" fontId="10" fillId="0" borderId="44" xfId="3" applyNumberFormat="1" applyFont="1" applyFill="1" applyBorder="1" applyAlignment="1" applyProtection="1">
      <alignment horizontal="left" vertical="center"/>
      <protection locked="0"/>
    </xf>
    <xf numFmtId="178" fontId="10" fillId="0" borderId="0" xfId="3" applyNumberFormat="1" applyFont="1" applyFill="1" applyBorder="1" applyAlignment="1" applyProtection="1">
      <alignment horizontal="left" vertical="center"/>
      <protection locked="0"/>
    </xf>
    <xf numFmtId="178" fontId="10" fillId="0" borderId="45" xfId="3" applyNumberFormat="1" applyFont="1" applyFill="1" applyBorder="1" applyAlignment="1" applyProtection="1">
      <alignment horizontal="left" vertical="center"/>
      <protection locked="0"/>
    </xf>
    <xf numFmtId="179" fontId="10" fillId="0" borderId="16" xfId="3" applyNumberFormat="1" applyFont="1" applyFill="1" applyBorder="1" applyAlignment="1" applyProtection="1">
      <alignment horizontal="left" vertical="center"/>
      <protection locked="0"/>
    </xf>
    <xf numFmtId="179" fontId="10" fillId="0" borderId="22" xfId="3" applyNumberFormat="1" applyFont="1" applyFill="1" applyBorder="1" applyAlignment="1" applyProtection="1">
      <alignment horizontal="left" vertical="center"/>
      <protection locked="0"/>
    </xf>
    <xf numFmtId="179" fontId="10" fillId="0" borderId="17" xfId="3" applyNumberFormat="1" applyFont="1" applyFill="1" applyBorder="1" applyAlignment="1" applyProtection="1">
      <alignment horizontal="left" vertical="center"/>
      <protection locked="0"/>
    </xf>
    <xf numFmtId="0" fontId="10" fillId="2" borderId="0" xfId="3" applyFont="1" applyFill="1" applyAlignment="1" applyProtection="1">
      <alignment horizontal="center" vertical="center"/>
    </xf>
    <xf numFmtId="178" fontId="10" fillId="0" borderId="3" xfId="3" applyNumberFormat="1" applyFont="1" applyFill="1" applyBorder="1" applyAlignment="1" applyProtection="1">
      <alignment horizontal="left" vertical="center"/>
      <protection locked="0"/>
    </xf>
    <xf numFmtId="178" fontId="10" fillId="0" borderId="18" xfId="3" applyNumberFormat="1" applyFont="1" applyFill="1" applyBorder="1" applyAlignment="1" applyProtection="1">
      <alignment horizontal="left" vertical="center"/>
      <protection locked="0"/>
    </xf>
    <xf numFmtId="178" fontId="10" fillId="0" borderId="4" xfId="3" applyNumberFormat="1" applyFont="1" applyFill="1" applyBorder="1" applyAlignment="1" applyProtection="1">
      <alignment horizontal="left" vertical="center"/>
      <protection locked="0"/>
    </xf>
    <xf numFmtId="58" fontId="10" fillId="2" borderId="0" xfId="3" applyNumberFormat="1" applyFont="1" applyFill="1" applyBorder="1" applyAlignment="1" applyProtection="1">
      <alignment horizontal="left" vertical="center"/>
    </xf>
    <xf numFmtId="0" fontId="10" fillId="0" borderId="6" xfId="3" applyFont="1" applyFill="1" applyBorder="1" applyAlignment="1" applyProtection="1">
      <alignment horizontal="left" vertical="center" wrapText="1" shrinkToFit="1"/>
      <protection locked="0"/>
    </xf>
    <xf numFmtId="0" fontId="10" fillId="0" borderId="19" xfId="3" applyFont="1" applyFill="1" applyBorder="1" applyAlignment="1" applyProtection="1">
      <alignment horizontal="left" vertical="center" wrapText="1" shrinkToFit="1"/>
      <protection locked="0"/>
    </xf>
    <xf numFmtId="0" fontId="10" fillId="0" borderId="7" xfId="3" applyFont="1" applyFill="1" applyBorder="1" applyAlignment="1" applyProtection="1">
      <alignment horizontal="left" vertical="center" shrinkToFit="1"/>
      <protection locked="0"/>
    </xf>
    <xf numFmtId="0" fontId="15" fillId="0" borderId="0" xfId="2" applyFont="1" applyAlignment="1">
      <alignment horizontal="center" vertical="center" shrinkToFit="1"/>
    </xf>
    <xf numFmtId="0" fontId="14" fillId="0" borderId="0" xfId="2" applyFont="1" applyAlignment="1">
      <alignment horizontal="left" vertical="center" wrapText="1"/>
    </xf>
    <xf numFmtId="0" fontId="14" fillId="0" borderId="0" xfId="2" applyFont="1" applyAlignment="1">
      <alignment horizontal="left" vertical="distributed" wrapText="1"/>
    </xf>
    <xf numFmtId="178" fontId="15" fillId="0" borderId="0" xfId="2" applyNumberFormat="1" applyFont="1" applyAlignment="1">
      <alignment horizontal="left" vertical="distributed"/>
    </xf>
    <xf numFmtId="0" fontId="14" fillId="0" borderId="0" xfId="2" applyFont="1" applyAlignment="1">
      <alignment horizontal="distributed" vertical="center"/>
    </xf>
    <xf numFmtId="0" fontId="15" fillId="0" borderId="0" xfId="2" applyFont="1" applyAlignment="1">
      <alignment horizontal="center" vertical="center"/>
    </xf>
    <xf numFmtId="0" fontId="14" fillId="0" borderId="0" xfId="2" applyFont="1" applyAlignment="1">
      <alignment horizontal="left" vertical="top" wrapText="1"/>
    </xf>
    <xf numFmtId="0" fontId="14" fillId="0" borderId="0" xfId="2" applyFont="1" applyAlignment="1">
      <alignment horizontal="center" vertical="center"/>
    </xf>
    <xf numFmtId="38" fontId="10" fillId="0" borderId="0" xfId="1" applyFont="1" applyAlignment="1">
      <alignment horizontal="right" vertical="center"/>
    </xf>
    <xf numFmtId="0" fontId="15" fillId="0" borderId="0" xfId="2" applyFont="1" applyAlignment="1">
      <alignment horizontal="left" vertical="center" wrapText="1"/>
    </xf>
    <xf numFmtId="0" fontId="22" fillId="0" borderId="0" xfId="3" applyFont="1" applyAlignment="1" applyProtection="1">
      <alignment horizontal="left" vertical="center" wrapText="1"/>
    </xf>
    <xf numFmtId="0" fontId="10" fillId="0" borderId="0" xfId="3" applyFont="1" applyAlignment="1" applyProtection="1">
      <alignment horizontal="left" vertical="top" wrapText="1"/>
      <protection locked="0"/>
    </xf>
    <xf numFmtId="0" fontId="10" fillId="0" borderId="0" xfId="3" applyFont="1" applyAlignment="1" applyProtection="1">
      <alignment horizontal="left" vertical="top" wrapText="1"/>
    </xf>
    <xf numFmtId="38" fontId="10" fillId="0" borderId="0" xfId="6" applyFont="1" applyAlignment="1" applyProtection="1">
      <alignment horizontal="left" vertical="top" wrapText="1"/>
    </xf>
    <xf numFmtId="38" fontId="0" fillId="5" borderId="33" xfId="10" applyFont="1" applyFill="1" applyBorder="1" applyAlignment="1">
      <alignment vertical="center"/>
    </xf>
    <xf numFmtId="38" fontId="0" fillId="5" borderId="34" xfId="10" applyFont="1" applyFill="1" applyBorder="1" applyAlignment="1">
      <alignment vertical="center"/>
    </xf>
    <xf numFmtId="38" fontId="0" fillId="5" borderId="35" xfId="10" applyFont="1" applyFill="1" applyBorder="1" applyAlignment="1">
      <alignment vertical="center"/>
    </xf>
    <xf numFmtId="38" fontId="0" fillId="4" borderId="29" xfId="10" applyFont="1" applyFill="1" applyBorder="1" applyAlignment="1">
      <alignment vertical="center"/>
    </xf>
    <xf numFmtId="38" fontId="0" fillId="4" borderId="25" xfId="10" applyFont="1" applyFill="1" applyBorder="1" applyAlignment="1">
      <alignment vertical="center"/>
    </xf>
    <xf numFmtId="38" fontId="0" fillId="4" borderId="26" xfId="10" applyFont="1" applyFill="1" applyBorder="1" applyAlignment="1">
      <alignment vertical="center"/>
    </xf>
    <xf numFmtId="0" fontId="5" fillId="4" borderId="39" xfId="9" applyFont="1" applyFill="1" applyBorder="1" applyAlignment="1">
      <alignment horizontal="center" vertical="center"/>
    </xf>
    <xf numFmtId="0" fontId="5" fillId="4" borderId="39" xfId="9" applyFill="1" applyBorder="1" applyAlignment="1">
      <alignment horizontal="center" vertical="center"/>
    </xf>
    <xf numFmtId="38" fontId="0" fillId="6" borderId="1" xfId="10" applyFont="1" applyFill="1" applyBorder="1" applyAlignment="1" applyProtection="1">
      <alignment vertical="center"/>
      <protection locked="0"/>
    </xf>
    <xf numFmtId="0" fontId="5" fillId="4" borderId="29" xfId="9" applyFill="1" applyBorder="1" applyAlignment="1">
      <alignment horizontal="center" vertical="center"/>
    </xf>
    <xf numFmtId="0" fontId="5" fillId="4" borderId="25" xfId="9" applyFill="1" applyBorder="1" applyAlignment="1">
      <alignment horizontal="center" vertical="center"/>
    </xf>
    <xf numFmtId="0" fontId="5" fillId="4" borderId="26" xfId="9" applyFill="1" applyBorder="1" applyAlignment="1">
      <alignment horizontal="center" vertical="center"/>
    </xf>
    <xf numFmtId="0" fontId="5" fillId="6" borderId="29" xfId="9" applyFill="1" applyBorder="1" applyAlignment="1" applyProtection="1">
      <alignment horizontal="left" vertical="center"/>
      <protection locked="0"/>
    </xf>
    <xf numFmtId="0" fontId="5" fillId="6" borderId="25" xfId="9" applyFill="1" applyBorder="1" applyAlignment="1" applyProtection="1">
      <alignment horizontal="left" vertical="center"/>
      <protection locked="0"/>
    </xf>
    <xf numFmtId="0" fontId="5" fillId="6" borderId="26" xfId="9" applyFill="1" applyBorder="1" applyAlignment="1" applyProtection="1">
      <alignment horizontal="left" vertical="center"/>
      <protection locked="0"/>
    </xf>
    <xf numFmtId="0" fontId="5" fillId="4" borderId="1" xfId="9" applyFont="1" applyFill="1" applyBorder="1" applyAlignment="1">
      <alignment horizontal="center" vertical="center"/>
    </xf>
    <xf numFmtId="0" fontId="5" fillId="4" borderId="1" xfId="9" applyFill="1" applyBorder="1" applyAlignment="1">
      <alignment horizontal="center" vertical="center"/>
    </xf>
    <xf numFmtId="0" fontId="5" fillId="4" borderId="1" xfId="9" applyFill="1" applyBorder="1" applyAlignment="1">
      <alignment horizontal="center" vertical="center" wrapText="1"/>
    </xf>
    <xf numFmtId="38" fontId="0" fillId="6" borderId="29" xfId="10" applyFont="1" applyFill="1" applyBorder="1" applyAlignment="1" applyProtection="1">
      <alignment vertical="center"/>
      <protection locked="0"/>
    </xf>
    <xf numFmtId="38" fontId="0" fillId="6" borderId="25" xfId="10" applyFont="1" applyFill="1" applyBorder="1" applyAlignment="1" applyProtection="1">
      <alignment vertical="center"/>
      <protection locked="0"/>
    </xf>
    <xf numFmtId="38" fontId="0" fillId="6" borderId="26" xfId="10" applyFont="1" applyFill="1" applyBorder="1" applyAlignment="1" applyProtection="1">
      <alignment vertical="center"/>
      <protection locked="0"/>
    </xf>
    <xf numFmtId="38" fontId="0" fillId="4" borderId="1" xfId="10" applyFont="1" applyFill="1" applyBorder="1" applyAlignment="1">
      <alignment vertical="center"/>
    </xf>
    <xf numFmtId="0" fontId="5" fillId="4" borderId="23" xfId="9" applyFill="1" applyBorder="1" applyAlignment="1">
      <alignment horizontal="center" vertical="center"/>
    </xf>
    <xf numFmtId="0" fontId="5" fillId="4" borderId="24" xfId="9" applyFill="1" applyBorder="1" applyAlignment="1">
      <alignment horizontal="center" vertical="center"/>
    </xf>
    <xf numFmtId="0" fontId="5" fillId="4" borderId="27" xfId="9" applyFill="1" applyBorder="1" applyAlignment="1">
      <alignment horizontal="center" vertical="center"/>
    </xf>
    <xf numFmtId="0" fontId="5" fillId="4" borderId="0" xfId="9" applyFill="1" applyBorder="1" applyAlignment="1">
      <alignment horizontal="center" vertical="center"/>
    </xf>
    <xf numFmtId="0" fontId="5" fillId="4" borderId="28" xfId="9" applyFill="1" applyBorder="1" applyAlignment="1">
      <alignment horizontal="center" vertical="center"/>
    </xf>
    <xf numFmtId="0" fontId="5" fillId="4" borderId="30" xfId="9" applyFill="1" applyBorder="1" applyAlignment="1">
      <alignment horizontal="center" vertical="center"/>
    </xf>
    <xf numFmtId="0" fontId="5" fillId="4" borderId="40" xfId="9" applyFill="1" applyBorder="1" applyAlignment="1">
      <alignment horizontal="center" vertical="center"/>
    </xf>
    <xf numFmtId="0" fontId="5" fillId="4" borderId="31" xfId="9" applyFill="1" applyBorder="1" applyAlignment="1">
      <alignment horizontal="center" vertical="center"/>
    </xf>
    <xf numFmtId="0" fontId="5" fillId="4" borderId="1" xfId="9" applyFill="1" applyBorder="1" applyAlignment="1">
      <alignment horizontal="distributed" vertical="center"/>
    </xf>
    <xf numFmtId="0" fontId="2" fillId="4" borderId="29" xfId="9" applyFont="1" applyFill="1" applyBorder="1" applyAlignment="1" applyProtection="1">
      <alignment horizontal="left" vertical="center"/>
      <protection locked="0"/>
    </xf>
    <xf numFmtId="0" fontId="5" fillId="4" borderId="25" xfId="9" applyFill="1" applyBorder="1" applyAlignment="1" applyProtection="1">
      <alignment horizontal="left" vertical="center"/>
      <protection locked="0"/>
    </xf>
    <xf numFmtId="0" fontId="5" fillId="4" borderId="26" xfId="9" applyFill="1" applyBorder="1" applyAlignment="1" applyProtection="1">
      <alignment horizontal="left" vertical="center"/>
      <protection locked="0"/>
    </xf>
    <xf numFmtId="0" fontId="3" fillId="4" borderId="29" xfId="9" applyFont="1" applyFill="1" applyBorder="1" applyAlignment="1" applyProtection="1">
      <alignment horizontal="left" vertical="center" shrinkToFit="1"/>
      <protection locked="0"/>
    </xf>
    <xf numFmtId="0" fontId="5" fillId="4" borderId="25" xfId="9" applyFill="1" applyBorder="1" applyAlignment="1" applyProtection="1">
      <alignment horizontal="left" vertical="center" shrinkToFit="1"/>
      <protection locked="0"/>
    </xf>
    <xf numFmtId="0" fontId="5" fillId="4" borderId="26" xfId="9" applyFill="1" applyBorder="1" applyAlignment="1" applyProtection="1">
      <alignment horizontal="left" vertical="center" shrinkToFit="1"/>
      <protection locked="0"/>
    </xf>
    <xf numFmtId="0" fontId="5" fillId="4" borderId="1" xfId="9" applyFill="1" applyBorder="1" applyAlignment="1">
      <alignment horizontal="distributed" vertical="center" shrinkToFit="1"/>
    </xf>
    <xf numFmtId="38" fontId="0" fillId="5" borderId="29" xfId="10" applyFont="1" applyFill="1" applyBorder="1" applyAlignment="1" applyProtection="1">
      <alignment horizontal="center" vertical="center"/>
    </xf>
    <xf numFmtId="38" fontId="0" fillId="5" borderId="25" xfId="10" applyFont="1" applyFill="1" applyBorder="1" applyAlignment="1" applyProtection="1">
      <alignment horizontal="center" vertical="center"/>
    </xf>
    <xf numFmtId="0" fontId="5" fillId="5" borderId="36" xfId="9" applyFill="1" applyBorder="1" applyAlignment="1" applyProtection="1">
      <alignment vertical="center"/>
      <protection locked="0"/>
    </xf>
    <xf numFmtId="0" fontId="5" fillId="5" borderId="37" xfId="9" applyFill="1" applyBorder="1" applyAlignment="1" applyProtection="1">
      <alignment vertical="center"/>
      <protection locked="0"/>
    </xf>
    <xf numFmtId="0" fontId="5" fillId="5" borderId="38" xfId="9" applyFill="1" applyBorder="1" applyAlignment="1" applyProtection="1">
      <alignment vertical="center"/>
      <protection locked="0"/>
    </xf>
    <xf numFmtId="0" fontId="1" fillId="4" borderId="1" xfId="7" applyFont="1" applyFill="1" applyBorder="1" applyAlignment="1" applyProtection="1">
      <alignment horizontal="distributed" vertical="center"/>
    </xf>
    <xf numFmtId="0" fontId="7" fillId="4" borderId="1" xfId="7" applyFill="1" applyBorder="1" applyAlignment="1" applyProtection="1">
      <alignment horizontal="distributed" vertical="center"/>
    </xf>
    <xf numFmtId="0" fontId="3" fillId="5" borderId="29" xfId="9" applyFont="1" applyFill="1" applyBorder="1" applyAlignment="1" applyProtection="1">
      <alignment horizontal="left" vertical="center" shrinkToFit="1"/>
      <protection locked="0"/>
    </xf>
    <xf numFmtId="0" fontId="5" fillId="5" borderId="25" xfId="9" applyFill="1" applyBorder="1" applyAlignment="1" applyProtection="1">
      <alignment horizontal="left" vertical="center" shrinkToFit="1"/>
      <protection locked="0"/>
    </xf>
    <xf numFmtId="0" fontId="5" fillId="5" borderId="26" xfId="9" applyFill="1" applyBorder="1" applyAlignment="1" applyProtection="1">
      <alignment horizontal="left" vertical="center" shrinkToFit="1"/>
      <protection locked="0"/>
    </xf>
    <xf numFmtId="0" fontId="34" fillId="0" borderId="0" xfId="3" applyFont="1" applyAlignment="1" applyProtection="1">
      <alignment horizontal="left" vertical="top" wrapText="1"/>
    </xf>
    <xf numFmtId="0" fontId="35" fillId="5" borderId="29" xfId="7" applyFont="1" applyFill="1" applyBorder="1" applyAlignment="1" applyProtection="1">
      <alignment horizontal="left" vertical="center"/>
    </xf>
    <xf numFmtId="0" fontId="35" fillId="5" borderId="25" xfId="7" applyFont="1" applyFill="1" applyBorder="1" applyAlignment="1" applyProtection="1">
      <alignment horizontal="left" vertical="center"/>
    </xf>
    <xf numFmtId="0" fontId="35" fillId="5" borderId="26" xfId="7" applyFont="1" applyFill="1" applyBorder="1" applyAlignment="1" applyProtection="1">
      <alignment horizontal="left" vertical="center"/>
    </xf>
    <xf numFmtId="0" fontId="2" fillId="4" borderId="29" xfId="7" applyFont="1" applyFill="1" applyBorder="1" applyAlignment="1" applyProtection="1">
      <alignment horizontal="left" vertical="center"/>
    </xf>
    <xf numFmtId="0" fontId="7" fillId="4" borderId="25" xfId="7" applyFill="1" applyBorder="1" applyAlignment="1" applyProtection="1">
      <alignment horizontal="left" vertical="center"/>
    </xf>
    <xf numFmtId="0" fontId="7" fillId="4" borderId="26" xfId="7" applyFill="1" applyBorder="1" applyAlignment="1" applyProtection="1">
      <alignment horizontal="left" vertical="center"/>
    </xf>
    <xf numFmtId="0" fontId="4" fillId="4" borderId="29" xfId="7" applyFont="1" applyFill="1" applyBorder="1" applyAlignment="1" applyProtection="1">
      <alignment horizontal="left" vertical="center" shrinkToFit="1"/>
    </xf>
    <xf numFmtId="0" fontId="7" fillId="4" borderId="25" xfId="7" applyFill="1" applyBorder="1" applyAlignment="1" applyProtection="1">
      <alignment horizontal="left" vertical="center" shrinkToFit="1"/>
    </xf>
    <xf numFmtId="0" fontId="7" fillId="4" borderId="26" xfId="7" applyFill="1" applyBorder="1" applyAlignment="1" applyProtection="1">
      <alignment horizontal="left" vertical="center" shrinkToFit="1"/>
    </xf>
    <xf numFmtId="0" fontId="7" fillId="4" borderId="1" xfId="7" applyFill="1" applyBorder="1" applyAlignment="1" applyProtection="1">
      <alignment horizontal="distributed" vertical="center" shrinkToFit="1"/>
    </xf>
    <xf numFmtId="38" fontId="35" fillId="5" borderId="29" xfId="8" applyFont="1" applyFill="1" applyBorder="1" applyAlignment="1" applyProtection="1">
      <alignment horizontal="center" vertical="center"/>
    </xf>
    <xf numFmtId="38" fontId="35" fillId="5" borderId="25" xfId="8" applyFont="1" applyFill="1" applyBorder="1" applyAlignment="1" applyProtection="1">
      <alignment horizontal="center" vertical="center"/>
    </xf>
    <xf numFmtId="0" fontId="7" fillId="4" borderId="1" xfId="7" applyFill="1" applyBorder="1" applyAlignment="1" applyProtection="1">
      <alignment horizontal="center" vertical="center" wrapText="1"/>
    </xf>
    <xf numFmtId="0" fontId="7" fillId="4" borderId="1" xfId="7" applyFill="1" applyBorder="1" applyAlignment="1" applyProtection="1">
      <alignment horizontal="center" vertical="center"/>
    </xf>
    <xf numFmtId="0" fontId="6" fillId="4" borderId="29" xfId="7" applyFont="1" applyFill="1" applyBorder="1" applyAlignment="1" applyProtection="1">
      <alignment horizontal="left" vertical="center"/>
    </xf>
    <xf numFmtId="38" fontId="0" fillId="5" borderId="29" xfId="8" applyFont="1" applyFill="1" applyBorder="1" applyAlignment="1" applyProtection="1">
      <alignment vertical="center"/>
    </xf>
    <xf numFmtId="38" fontId="0" fillId="5" borderId="25" xfId="8" applyFont="1" applyFill="1" applyBorder="1" applyAlignment="1" applyProtection="1">
      <alignment vertical="center"/>
    </xf>
    <xf numFmtId="38" fontId="0" fillId="5" borderId="26" xfId="8" applyFont="1" applyFill="1" applyBorder="1" applyAlignment="1" applyProtection="1">
      <alignment vertical="center"/>
    </xf>
    <xf numFmtId="38" fontId="0" fillId="4" borderId="1" xfId="8" applyFont="1" applyFill="1" applyBorder="1" applyAlignment="1" applyProtection="1">
      <alignment vertical="center"/>
    </xf>
    <xf numFmtId="38" fontId="35" fillId="5" borderId="29" xfId="8" applyFont="1" applyFill="1" applyBorder="1" applyAlignment="1" applyProtection="1">
      <alignment vertical="center"/>
    </xf>
    <xf numFmtId="38" fontId="35" fillId="5" borderId="25" xfId="8" applyFont="1" applyFill="1" applyBorder="1" applyAlignment="1" applyProtection="1">
      <alignment vertical="center"/>
    </xf>
    <xf numFmtId="0" fontId="36" fillId="5" borderId="36" xfId="7" applyFont="1" applyFill="1" applyBorder="1" applyAlignment="1" applyProtection="1">
      <alignment vertical="center"/>
    </xf>
    <xf numFmtId="0" fontId="36" fillId="5" borderId="37" xfId="7" applyFont="1" applyFill="1" applyBorder="1" applyAlignment="1" applyProtection="1">
      <alignment vertical="center"/>
    </xf>
    <xf numFmtId="0" fontId="36" fillId="5" borderId="38" xfId="7" applyFont="1" applyFill="1" applyBorder="1" applyAlignment="1" applyProtection="1">
      <alignment vertical="center"/>
    </xf>
    <xf numFmtId="0" fontId="35" fillId="5" borderId="29" xfId="7" applyFont="1" applyFill="1" applyBorder="1" applyAlignment="1" applyProtection="1">
      <alignment horizontal="left" vertical="center" shrinkToFit="1"/>
    </xf>
    <xf numFmtId="0" fontId="35" fillId="5" borderId="25" xfId="7" applyFont="1" applyFill="1" applyBorder="1" applyAlignment="1" applyProtection="1">
      <alignment horizontal="left" vertical="center" shrinkToFit="1"/>
    </xf>
    <xf numFmtId="0" fontId="35" fillId="5" borderId="26" xfId="7" applyFont="1" applyFill="1" applyBorder="1" applyAlignment="1" applyProtection="1">
      <alignment horizontal="left" vertical="center" shrinkToFit="1"/>
    </xf>
    <xf numFmtId="0" fontId="7" fillId="4" borderId="29" xfId="7" applyFill="1" applyBorder="1" applyAlignment="1" applyProtection="1">
      <alignment horizontal="left" vertical="center"/>
    </xf>
    <xf numFmtId="38" fontId="0" fillId="4" borderId="29" xfId="8" applyFont="1" applyFill="1" applyBorder="1" applyAlignment="1" applyProtection="1">
      <alignment vertical="center"/>
    </xf>
    <xf numFmtId="38" fontId="0" fillId="4" borderId="25" xfId="8" applyFont="1" applyFill="1" applyBorder="1" applyAlignment="1" applyProtection="1">
      <alignment vertical="center"/>
    </xf>
    <xf numFmtId="38" fontId="0" fillId="4" borderId="26" xfId="8" applyFont="1" applyFill="1" applyBorder="1" applyAlignment="1" applyProtection="1">
      <alignment vertical="center"/>
    </xf>
    <xf numFmtId="38" fontId="35" fillId="0" borderId="33" xfId="8" applyFont="1" applyFill="1" applyBorder="1" applyAlignment="1" applyProtection="1">
      <alignment vertical="center"/>
    </xf>
    <xf numFmtId="38" fontId="35" fillId="0" borderId="34" xfId="8" applyFont="1" applyFill="1" applyBorder="1" applyAlignment="1" applyProtection="1">
      <alignment vertical="center"/>
    </xf>
    <xf numFmtId="38" fontId="35" fillId="0" borderId="35" xfId="8" applyFont="1" applyFill="1" applyBorder="1" applyAlignment="1" applyProtection="1">
      <alignment vertical="center"/>
    </xf>
    <xf numFmtId="0" fontId="7" fillId="4" borderId="29" xfId="7" applyFill="1" applyBorder="1" applyAlignment="1" applyProtection="1">
      <alignment horizontal="center" vertical="center"/>
    </xf>
    <xf numFmtId="0" fontId="7" fillId="4" borderId="25" xfId="7" applyFill="1" applyBorder="1" applyAlignment="1" applyProtection="1">
      <alignment horizontal="center" vertical="center"/>
    </xf>
    <xf numFmtId="0" fontId="7" fillId="4" borderId="26" xfId="7" applyFill="1" applyBorder="1" applyAlignment="1" applyProtection="1">
      <alignment horizontal="center" vertical="center"/>
    </xf>
    <xf numFmtId="0" fontId="7" fillId="4" borderId="39" xfId="7" applyFill="1" applyBorder="1" applyAlignment="1" applyProtection="1">
      <alignment horizontal="center" vertical="center"/>
    </xf>
    <xf numFmtId="0" fontId="36" fillId="4" borderId="29" xfId="7" applyFont="1" applyFill="1" applyBorder="1" applyAlignment="1" applyProtection="1">
      <alignment horizontal="left" vertical="center"/>
    </xf>
    <xf numFmtId="0" fontId="36" fillId="4" borderId="25" xfId="7" applyFont="1" applyFill="1" applyBorder="1" applyAlignment="1" applyProtection="1">
      <alignment horizontal="left" vertical="center"/>
    </xf>
    <xf numFmtId="0" fontId="36" fillId="4" borderId="26" xfId="7" applyFont="1" applyFill="1" applyBorder="1" applyAlignment="1" applyProtection="1">
      <alignment horizontal="left" vertical="center"/>
    </xf>
    <xf numFmtId="38" fontId="35" fillId="5" borderId="26" xfId="8" applyFont="1" applyFill="1" applyBorder="1" applyAlignment="1" applyProtection="1">
      <alignment vertical="center"/>
    </xf>
    <xf numFmtId="38" fontId="35" fillId="4" borderId="1" xfId="8" applyFont="1" applyFill="1" applyBorder="1" applyAlignment="1" applyProtection="1">
      <alignment vertical="center"/>
    </xf>
    <xf numFmtId="38" fontId="36" fillId="4" borderId="1" xfId="8" applyFont="1" applyFill="1" applyBorder="1" applyAlignment="1" applyProtection="1">
      <alignment vertical="center"/>
    </xf>
    <xf numFmtId="0" fontId="6" fillId="4" borderId="39" xfId="7" applyFont="1" applyFill="1" applyBorder="1" applyAlignment="1" applyProtection="1">
      <alignment horizontal="center" vertical="center"/>
    </xf>
    <xf numFmtId="38" fontId="35" fillId="6" borderId="41" xfId="8" applyFont="1" applyFill="1" applyBorder="1" applyAlignment="1" applyProtection="1">
      <alignment vertical="center"/>
    </xf>
    <xf numFmtId="38" fontId="35" fillId="6" borderId="42" xfId="8" applyFont="1" applyFill="1" applyBorder="1" applyAlignment="1" applyProtection="1">
      <alignment vertical="center"/>
    </xf>
    <xf numFmtId="38" fontId="35" fillId="6" borderId="43" xfId="8" applyFont="1" applyFill="1" applyBorder="1" applyAlignment="1" applyProtection="1">
      <alignment vertical="center"/>
    </xf>
    <xf numFmtId="0" fontId="7" fillId="4" borderId="23" xfId="7" applyFill="1" applyBorder="1" applyAlignment="1" applyProtection="1">
      <alignment horizontal="center" vertical="center"/>
    </xf>
    <xf numFmtId="0" fontId="7" fillId="4" borderId="24" xfId="7" applyFill="1" applyBorder="1" applyAlignment="1" applyProtection="1">
      <alignment horizontal="center" vertical="center"/>
    </xf>
    <xf numFmtId="0" fontId="7" fillId="4" borderId="27" xfId="7" applyFill="1" applyBorder="1" applyAlignment="1" applyProtection="1">
      <alignment horizontal="center" vertical="center"/>
    </xf>
    <xf numFmtId="0" fontId="7" fillId="4" borderId="0" xfId="7" applyFill="1" applyBorder="1" applyAlignment="1" applyProtection="1">
      <alignment horizontal="center" vertical="center"/>
    </xf>
    <xf numFmtId="0" fontId="7" fillId="4" borderId="28" xfId="7" applyFill="1" applyBorder="1" applyAlignment="1" applyProtection="1">
      <alignment horizontal="center" vertical="center"/>
    </xf>
    <xf numFmtId="0" fontId="7" fillId="4" borderId="30" xfId="7" applyFill="1" applyBorder="1" applyAlignment="1" applyProtection="1">
      <alignment horizontal="center" vertical="center"/>
    </xf>
    <xf numFmtId="0" fontId="7" fillId="4" borderId="40" xfId="7" applyFill="1" applyBorder="1" applyAlignment="1" applyProtection="1">
      <alignment horizontal="center" vertical="center"/>
    </xf>
    <xf numFmtId="0" fontId="7" fillId="4" borderId="31" xfId="7" applyFill="1" applyBorder="1" applyAlignment="1" applyProtection="1">
      <alignment horizontal="center" vertical="center"/>
    </xf>
    <xf numFmtId="38" fontId="0" fillId="5" borderId="1" xfId="8" applyFont="1" applyFill="1" applyBorder="1" applyAlignment="1" applyProtection="1">
      <alignment vertical="center"/>
    </xf>
    <xf numFmtId="0" fontId="6" fillId="4" borderId="1" xfId="7" applyFont="1" applyFill="1" applyBorder="1" applyAlignment="1" applyProtection="1">
      <alignment horizontal="center" vertical="center"/>
    </xf>
    <xf numFmtId="38" fontId="0" fillId="4" borderId="33" xfId="8" applyFont="1" applyFill="1" applyBorder="1" applyAlignment="1" applyProtection="1">
      <alignment vertical="center"/>
    </xf>
    <xf numFmtId="38" fontId="0" fillId="4" borderId="34" xfId="8" applyFont="1" applyFill="1" applyBorder="1" applyAlignment="1" applyProtection="1">
      <alignment vertical="center"/>
    </xf>
    <xf numFmtId="38" fontId="0" fillId="4" borderId="35" xfId="8" applyFont="1" applyFill="1" applyBorder="1" applyAlignment="1" applyProtection="1">
      <alignment vertical="center"/>
    </xf>
    <xf numFmtId="0" fontId="39" fillId="4" borderId="29" xfId="7" applyFont="1" applyFill="1" applyBorder="1" applyAlignment="1" applyProtection="1">
      <alignment horizontal="left" vertical="center"/>
    </xf>
    <xf numFmtId="0" fontId="39" fillId="4" borderId="25" xfId="7" applyFont="1" applyFill="1" applyBorder="1" applyAlignment="1" applyProtection="1">
      <alignment horizontal="left" vertical="center"/>
    </xf>
    <xf numFmtId="0" fontId="39" fillId="4" borderId="26" xfId="7" applyFont="1" applyFill="1" applyBorder="1" applyAlignment="1" applyProtection="1">
      <alignment horizontal="left" vertical="center"/>
    </xf>
    <xf numFmtId="38" fontId="41" fillId="5" borderId="29" xfId="8" applyFont="1" applyFill="1" applyBorder="1" applyAlignment="1" applyProtection="1">
      <alignment vertical="center"/>
    </xf>
    <xf numFmtId="38" fontId="41" fillId="5" borderId="25" xfId="8" applyFont="1" applyFill="1" applyBorder="1" applyAlignment="1" applyProtection="1">
      <alignment vertical="center"/>
    </xf>
    <xf numFmtId="38" fontId="41" fillId="5" borderId="26" xfId="8" applyFont="1" applyFill="1" applyBorder="1" applyAlignment="1" applyProtection="1">
      <alignment vertical="center"/>
    </xf>
    <xf numFmtId="38" fontId="41" fillId="4" borderId="1" xfId="8" applyFont="1" applyFill="1" applyBorder="1" applyAlignment="1" applyProtection="1">
      <alignment vertical="center"/>
    </xf>
    <xf numFmtId="0" fontId="40" fillId="4" borderId="29" xfId="7" applyFont="1" applyFill="1" applyBorder="1" applyAlignment="1" applyProtection="1">
      <alignment horizontal="left" vertical="center"/>
    </xf>
    <xf numFmtId="0" fontId="40" fillId="4" borderId="25" xfId="7" applyFont="1" applyFill="1" applyBorder="1" applyAlignment="1" applyProtection="1">
      <alignment horizontal="left" vertical="center"/>
    </xf>
    <xf numFmtId="0" fontId="40" fillId="4" borderId="26" xfId="7" applyFont="1" applyFill="1" applyBorder="1" applyAlignment="1" applyProtection="1">
      <alignment horizontal="left" vertical="center"/>
    </xf>
    <xf numFmtId="38" fontId="41" fillId="4" borderId="29" xfId="8" applyFont="1" applyFill="1" applyBorder="1" applyAlignment="1" applyProtection="1">
      <alignment vertical="center"/>
    </xf>
    <xf numFmtId="38" fontId="41" fillId="4" borderId="25" xfId="8" applyFont="1" applyFill="1" applyBorder="1" applyAlignment="1" applyProtection="1">
      <alignment vertical="center"/>
    </xf>
    <xf numFmtId="38" fontId="41" fillId="4" borderId="26" xfId="8" applyFont="1" applyFill="1" applyBorder="1" applyAlignment="1" applyProtection="1">
      <alignment vertical="center"/>
    </xf>
    <xf numFmtId="0" fontId="40" fillId="4" borderId="29" xfId="7" applyFont="1" applyFill="1" applyBorder="1" applyAlignment="1" applyProtection="1">
      <alignment horizontal="center" vertical="center"/>
    </xf>
    <xf numFmtId="0" fontId="40" fillId="4" borderId="25" xfId="7" applyFont="1" applyFill="1" applyBorder="1" applyAlignment="1" applyProtection="1">
      <alignment horizontal="center" vertical="center"/>
    </xf>
    <xf numFmtId="0" fontId="40" fillId="4" borderId="26" xfId="7" applyFont="1" applyFill="1" applyBorder="1" applyAlignment="1" applyProtection="1">
      <alignment horizontal="center" vertical="center"/>
    </xf>
    <xf numFmtId="38" fontId="0" fillId="0" borderId="33" xfId="8" applyFont="1" applyFill="1" applyBorder="1" applyAlignment="1" applyProtection="1">
      <alignment vertical="center"/>
    </xf>
    <xf numFmtId="38" fontId="0" fillId="0" borderId="34" xfId="8" applyFont="1" applyFill="1" applyBorder="1" applyAlignment="1" applyProtection="1">
      <alignment vertical="center"/>
    </xf>
    <xf numFmtId="38" fontId="0" fillId="0" borderId="35" xfId="8" applyFont="1" applyFill="1" applyBorder="1" applyAlignment="1" applyProtection="1">
      <alignment vertical="center"/>
    </xf>
    <xf numFmtId="38" fontId="38" fillId="4" borderId="29" xfId="8" applyFont="1" applyFill="1" applyBorder="1" applyAlignment="1" applyProtection="1">
      <alignment vertical="center"/>
    </xf>
    <xf numFmtId="38" fontId="38" fillId="4" borderId="25" xfId="8" applyFont="1" applyFill="1" applyBorder="1" applyAlignment="1" applyProtection="1">
      <alignment vertical="center"/>
    </xf>
    <xf numFmtId="38" fontId="38" fillId="4" borderId="26" xfId="8" applyFont="1" applyFill="1" applyBorder="1" applyAlignment="1" applyProtection="1">
      <alignment vertical="center"/>
    </xf>
    <xf numFmtId="38" fontId="35" fillId="4" borderId="29" xfId="8" applyFont="1" applyFill="1" applyBorder="1" applyAlignment="1" applyProtection="1">
      <alignment vertical="center"/>
    </xf>
    <xf numFmtId="38" fontId="35" fillId="4" borderId="25" xfId="8" applyFont="1" applyFill="1" applyBorder="1" applyAlignment="1" applyProtection="1">
      <alignment vertical="center"/>
    </xf>
    <xf numFmtId="38" fontId="35" fillId="4" borderId="26" xfId="8" applyFont="1" applyFill="1" applyBorder="1" applyAlignment="1" applyProtection="1">
      <alignment vertical="center"/>
    </xf>
    <xf numFmtId="0" fontId="1" fillId="4" borderId="29" xfId="7" applyFont="1" applyFill="1" applyBorder="1" applyAlignment="1" applyProtection="1">
      <alignment horizontal="left" vertical="center"/>
    </xf>
    <xf numFmtId="38" fontId="0" fillId="0" borderId="36" xfId="8" applyFont="1" applyFill="1" applyBorder="1" applyAlignment="1" applyProtection="1">
      <alignment vertical="center"/>
    </xf>
    <xf numFmtId="38" fontId="0" fillId="0" borderId="37" xfId="8" applyFont="1" applyFill="1" applyBorder="1" applyAlignment="1" applyProtection="1">
      <alignment vertical="center"/>
    </xf>
    <xf numFmtId="38" fontId="0" fillId="0" borderId="38" xfId="8" applyFont="1" applyFill="1" applyBorder="1" applyAlignment="1" applyProtection="1">
      <alignment vertical="center"/>
    </xf>
    <xf numFmtId="38" fontId="36" fillId="6" borderId="41" xfId="8" applyFont="1" applyFill="1" applyBorder="1" applyAlignment="1" applyProtection="1">
      <alignment vertical="center"/>
    </xf>
    <xf numFmtId="38" fontId="36" fillId="6" borderId="42" xfId="8" applyFont="1" applyFill="1" applyBorder="1" applyAlignment="1" applyProtection="1">
      <alignment vertical="center"/>
    </xf>
    <xf numFmtId="38" fontId="36" fillId="6" borderId="43" xfId="8" applyFont="1" applyFill="1" applyBorder="1" applyAlignment="1" applyProtection="1">
      <alignment vertical="center"/>
    </xf>
    <xf numFmtId="38" fontId="35" fillId="6" borderId="33" xfId="8" applyFont="1" applyFill="1" applyBorder="1" applyAlignment="1" applyProtection="1">
      <alignment vertical="center"/>
    </xf>
    <xf numFmtId="38" fontId="35" fillId="6" borderId="34" xfId="8" applyFont="1" applyFill="1" applyBorder="1" applyAlignment="1" applyProtection="1">
      <alignment vertical="center"/>
    </xf>
    <xf numFmtId="38" fontId="35" fillId="6" borderId="35" xfId="8" applyFont="1" applyFill="1" applyBorder="1" applyAlignment="1" applyProtection="1">
      <alignment vertical="center"/>
    </xf>
    <xf numFmtId="38" fontId="38" fillId="4" borderId="1" xfId="8" applyFont="1" applyFill="1" applyBorder="1" applyAlignment="1" applyProtection="1">
      <alignment vertical="center"/>
    </xf>
    <xf numFmtId="38" fontId="41" fillId="5" borderId="1" xfId="8" applyFont="1" applyFill="1" applyBorder="1" applyAlignment="1" applyProtection="1">
      <alignment vertical="center"/>
    </xf>
    <xf numFmtId="38" fontId="36" fillId="0" borderId="33" xfId="8" applyFont="1" applyFill="1" applyBorder="1" applyAlignment="1" applyProtection="1">
      <alignment vertical="center"/>
    </xf>
    <xf numFmtId="38" fontId="36" fillId="0" borderId="34" xfId="8" applyFont="1" applyFill="1" applyBorder="1" applyAlignment="1" applyProtection="1">
      <alignment vertical="center"/>
    </xf>
    <xf numFmtId="38" fontId="36" fillId="0" borderId="35" xfId="8" applyFont="1" applyFill="1" applyBorder="1" applyAlignment="1" applyProtection="1">
      <alignment vertical="center"/>
    </xf>
  </cellXfs>
  <cellStyles count="11">
    <cellStyle name="ハイパーリンク" xfId="5" builtinId="8"/>
    <cellStyle name="桁区切り" xfId="1" builtinId="6"/>
    <cellStyle name="桁区切り 2" xfId="6" xr:uid="{00000000-0005-0000-0000-000002000000}"/>
    <cellStyle name="桁区切り 3" xfId="8" xr:uid="{00000000-0005-0000-0000-000003000000}"/>
    <cellStyle name="桁区切り 3 2" xfId="10" xr:uid="{00000000-0005-0000-0000-000004000000}"/>
    <cellStyle name="標準" xfId="0" builtinId="0"/>
    <cellStyle name="標準 2" xfId="3" xr:uid="{00000000-0005-0000-0000-000006000000}"/>
    <cellStyle name="標準 2 2" xfId="4" xr:uid="{00000000-0005-0000-0000-000007000000}"/>
    <cellStyle name="標準 3" xfId="7" xr:uid="{00000000-0005-0000-0000-000008000000}"/>
    <cellStyle name="標準 3 2" xfId="9" xr:uid="{00000000-0005-0000-0000-000009000000}"/>
    <cellStyle name="標準 7" xfId="2" xr:uid="{00000000-0005-0000-0000-00000A000000}"/>
  </cellStyles>
  <dxfs count="47">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ont>
        <color theme="7" tint="0.79998168889431442"/>
      </font>
    </dxf>
    <dxf>
      <font>
        <color theme="7" tint="0.79998168889431442"/>
      </font>
    </dxf>
    <dxf>
      <font>
        <color theme="7" tint="0.79998168889431442"/>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rgb="FFFFFF66"/>
        </patternFill>
      </fill>
    </dxf>
    <dxf>
      <fill>
        <patternFill>
          <bgColor rgb="FFFFFF66"/>
        </patternFill>
      </fill>
    </dxf>
    <dxf>
      <fill>
        <patternFill>
          <bgColor rgb="FFFFFF66"/>
        </patternFill>
      </fill>
    </dxf>
    <dxf>
      <fill>
        <patternFill>
          <bgColor theme="4" tint="0.59996337778862885"/>
        </patternFill>
      </fill>
    </dxf>
    <dxf>
      <fill>
        <patternFill>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26</xdr:row>
      <xdr:rowOff>172436</xdr:rowOff>
    </xdr:from>
    <xdr:to>
      <xdr:col>9</xdr:col>
      <xdr:colOff>571501</xdr:colOff>
      <xdr:row>40</xdr:row>
      <xdr:rowOff>114300</xdr:rowOff>
    </xdr:to>
    <xdr:pic>
      <xdr:nvPicPr>
        <xdr:cNvPr id="3" name="図 2">
          <a:extLst>
            <a:ext uri="{FF2B5EF4-FFF2-40B4-BE49-F238E27FC236}">
              <a16:creationId xmlns:a16="http://schemas.microsoft.com/office/drawing/2014/main" id="{5E48D533-2D91-484B-8ABD-2863A457D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5687411"/>
          <a:ext cx="6515100" cy="300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391583</xdr:colOff>
      <xdr:row>2</xdr:row>
      <xdr:rowOff>200025</xdr:rowOff>
    </xdr:from>
    <xdr:to>
      <xdr:col>7</xdr:col>
      <xdr:colOff>211667</xdr:colOff>
      <xdr:row>10</xdr:row>
      <xdr:rowOff>105834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863166" y="729192"/>
          <a:ext cx="3937001" cy="1853142"/>
        </a:xfrm>
        <a:prstGeom prst="wedgeRoundRectCallout">
          <a:avLst>
            <a:gd name="adj1" fmla="val -56414"/>
            <a:gd name="adj2" fmla="val -9035"/>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団体名・団体住所・代表者職名・代表者氏名の入力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法人名・法人住所・代表者職氏名（理事長等）を入力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病院名（法人名含む）・病院住所・代表者職氏名（院長等）を入力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病院名・病院住所・代表者職氏名を入力</a:t>
          </a:r>
        </a:p>
      </xdr:txBody>
    </xdr:sp>
    <xdr:clientData/>
  </xdr:twoCellAnchor>
  <xdr:twoCellAnchor>
    <xdr:from>
      <xdr:col>5</xdr:col>
      <xdr:colOff>17780</xdr:colOff>
      <xdr:row>3</xdr:row>
      <xdr:rowOff>232834</xdr:rowOff>
    </xdr:from>
    <xdr:to>
      <xdr:col>5</xdr:col>
      <xdr:colOff>158750</xdr:colOff>
      <xdr:row>7</xdr:row>
      <xdr:rowOff>222251</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489363" y="1005417"/>
          <a:ext cx="140970" cy="963084"/>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23</xdr:row>
      <xdr:rowOff>232833</xdr:rowOff>
    </xdr:from>
    <xdr:to>
      <xdr:col>4</xdr:col>
      <xdr:colOff>1735667</xdr:colOff>
      <xdr:row>27</xdr:row>
      <xdr:rowOff>105833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250" y="5683250"/>
          <a:ext cx="5365750" cy="9736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455083</xdr:colOff>
      <xdr:row>20</xdr:row>
      <xdr:rowOff>201081</xdr:rowOff>
    </xdr:from>
    <xdr:to>
      <xdr:col>7</xdr:col>
      <xdr:colOff>190500</xdr:colOff>
      <xdr:row>23</xdr:row>
      <xdr:rowOff>158749</xdr:rowOff>
    </xdr:to>
    <xdr:sp macro="" textlink="">
      <xdr:nvSpPr>
        <xdr:cNvPr id="5" name="角丸四角形吹き出し 7">
          <a:extLst>
            <a:ext uri="{FF2B5EF4-FFF2-40B4-BE49-F238E27FC236}">
              <a16:creationId xmlns:a16="http://schemas.microsoft.com/office/drawing/2014/main" id="{CB748C80-E095-4399-AEF2-7A2174B740BE}"/>
            </a:ext>
          </a:extLst>
        </xdr:cNvPr>
        <xdr:cNvSpPr/>
      </xdr:nvSpPr>
      <xdr:spPr>
        <a:xfrm>
          <a:off x="6678083" y="5386914"/>
          <a:ext cx="3852334" cy="783168"/>
        </a:xfrm>
        <a:prstGeom prst="wedgeRoundRectCallout">
          <a:avLst>
            <a:gd name="adj1" fmla="val -85714"/>
            <a:gd name="adj2" fmla="val -278377"/>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「額の確定通知書」の額を入力してください。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（「交付決定通知書」ではありません。）</a:t>
          </a:r>
        </a:p>
      </xdr:txBody>
    </xdr:sp>
    <xdr:clientData/>
  </xdr:twoCellAnchor>
  <xdr:twoCellAnchor>
    <xdr:from>
      <xdr:col>5</xdr:col>
      <xdr:colOff>455084</xdr:colOff>
      <xdr:row>11</xdr:row>
      <xdr:rowOff>10583</xdr:rowOff>
    </xdr:from>
    <xdr:to>
      <xdr:col>7</xdr:col>
      <xdr:colOff>211666</xdr:colOff>
      <xdr:row>15</xdr:row>
      <xdr:rowOff>21167</xdr:rowOff>
    </xdr:to>
    <xdr:sp macro="" textlink="">
      <xdr:nvSpPr>
        <xdr:cNvPr id="6" name="角丸四角形吹き出し 8">
          <a:extLst>
            <a:ext uri="{FF2B5EF4-FFF2-40B4-BE49-F238E27FC236}">
              <a16:creationId xmlns:a16="http://schemas.microsoft.com/office/drawing/2014/main" id="{DE528474-6720-473C-94B0-928934397561}"/>
            </a:ext>
          </a:extLst>
        </xdr:cNvPr>
        <xdr:cNvSpPr/>
      </xdr:nvSpPr>
      <xdr:spPr>
        <a:xfrm>
          <a:off x="5926667" y="2730500"/>
          <a:ext cx="3873499" cy="984250"/>
        </a:xfrm>
        <a:prstGeom prst="wedgeRoundRectCallout">
          <a:avLst>
            <a:gd name="adj1" fmla="val -61822"/>
            <a:gd name="adj2" fmla="val -955"/>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交付決定日は、「交付決定通知書」の日付を入力してください。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（「額の確定通知書」ではありません。）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361950</xdr:colOff>
      <xdr:row>8</xdr:row>
      <xdr:rowOff>44450</xdr:rowOff>
    </xdr:from>
    <xdr:to>
      <xdr:col>16</xdr:col>
      <xdr:colOff>558800</xdr:colOff>
      <xdr:row>12</xdr:row>
      <xdr:rowOff>184150</xdr:rowOff>
    </xdr:to>
    <xdr:sp macro="" textlink="">
      <xdr:nvSpPr>
        <xdr:cNvPr id="2" name="角丸四角形吹き出し 1">
          <a:extLst>
            <a:ext uri="{FF2B5EF4-FFF2-40B4-BE49-F238E27FC236}">
              <a16:creationId xmlns:a16="http://schemas.microsoft.com/office/drawing/2014/main" id="{E37C92BE-F2BF-4A97-AC45-0F98197A7DCE}"/>
            </a:ext>
          </a:extLst>
        </xdr:cNvPr>
        <xdr:cNvSpPr/>
      </xdr:nvSpPr>
      <xdr:spPr>
        <a:xfrm>
          <a:off x="7172325" y="2016125"/>
          <a:ext cx="2711450" cy="977900"/>
        </a:xfrm>
        <a:prstGeom prst="wedgeRoundRectCallout">
          <a:avLst>
            <a:gd name="adj1" fmla="val -63069"/>
            <a:gd name="adj2" fmla="val 16043"/>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Ｐ明朝" panose="02020600040205080304" pitchFamily="18" charset="-128"/>
              <a:ea typeface="ＭＳ Ｐ明朝" panose="02020600040205080304" pitchFamily="18" charset="-128"/>
            </a:rPr>
            <a:t>印刷時に文字が切れてしまう場合は、お手数ですが、セルの高さ、幅等の調節をしてください。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190500</xdr:colOff>
      <xdr:row>0</xdr:row>
      <xdr:rowOff>57150</xdr:rowOff>
    </xdr:from>
    <xdr:to>
      <xdr:col>7</xdr:col>
      <xdr:colOff>981075</xdr:colOff>
      <xdr:row>6</xdr:row>
      <xdr:rowOff>85726</xdr:rowOff>
    </xdr:to>
    <xdr:sp macro="" textlink="">
      <xdr:nvSpPr>
        <xdr:cNvPr id="2" name="テキスト ボックス 3">
          <a:extLst>
            <a:ext uri="{FF2B5EF4-FFF2-40B4-BE49-F238E27FC236}">
              <a16:creationId xmlns:a16="http://schemas.microsoft.com/office/drawing/2014/main" id="{8A8E613D-120A-431C-849F-4087D7C5FBAA}"/>
            </a:ext>
          </a:extLst>
        </xdr:cNvPr>
        <xdr:cNvSpPr txBox="1"/>
      </xdr:nvSpPr>
      <xdr:spPr>
        <a:xfrm>
          <a:off x="4591050" y="57150"/>
          <a:ext cx="1790700" cy="1171576"/>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①</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（返還なし）</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6</xdr:row>
      <xdr:rowOff>161926</xdr:rowOff>
    </xdr:from>
    <xdr:to>
      <xdr:col>6</xdr:col>
      <xdr:colOff>57149</xdr:colOff>
      <xdr:row>8</xdr:row>
      <xdr:rowOff>66675</xdr:rowOff>
    </xdr:to>
    <xdr:sp macro="" textlink="">
      <xdr:nvSpPr>
        <xdr:cNvPr id="3" name="角丸四角形吹き出し 2">
          <a:extLst>
            <a:ext uri="{FF2B5EF4-FFF2-40B4-BE49-F238E27FC236}">
              <a16:creationId xmlns:a16="http://schemas.microsoft.com/office/drawing/2014/main" id="{678B3F43-3C25-4E13-9FCB-A249293C6BB7}"/>
            </a:ext>
          </a:extLst>
        </xdr:cNvPr>
        <xdr:cNvSpPr/>
      </xdr:nvSpPr>
      <xdr:spPr>
        <a:xfrm>
          <a:off x="2133600" y="1304926"/>
          <a:ext cx="2324099" cy="266699"/>
        </a:xfrm>
        <a:prstGeom prst="wedgeRoundRectCallout">
          <a:avLst>
            <a:gd name="adj1" fmla="val -61428"/>
            <a:gd name="adj2" fmla="val -642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638175</xdr:colOff>
      <xdr:row>0</xdr:row>
      <xdr:rowOff>47625</xdr:rowOff>
    </xdr:from>
    <xdr:to>
      <xdr:col>6</xdr:col>
      <xdr:colOff>85725</xdr:colOff>
      <xdr:row>2</xdr:row>
      <xdr:rowOff>19050</xdr:rowOff>
    </xdr:to>
    <xdr:sp macro="" textlink="">
      <xdr:nvSpPr>
        <xdr:cNvPr id="11" name="角丸四角形吹き出し 2">
          <a:extLst>
            <a:ext uri="{FF2B5EF4-FFF2-40B4-BE49-F238E27FC236}">
              <a16:creationId xmlns:a16="http://schemas.microsoft.com/office/drawing/2014/main" id="{784E9E96-A0EE-430B-ACD0-4A215144093A}"/>
            </a:ext>
          </a:extLst>
        </xdr:cNvPr>
        <xdr:cNvSpPr/>
      </xdr:nvSpPr>
      <xdr:spPr>
        <a:xfrm>
          <a:off x="1038225"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ない</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9</xdr:row>
      <xdr:rowOff>47626</xdr:rowOff>
    </xdr:from>
    <xdr:to>
      <xdr:col>6</xdr:col>
      <xdr:colOff>47625</xdr:colOff>
      <xdr:row>10</xdr:row>
      <xdr:rowOff>133350</xdr:rowOff>
    </xdr:to>
    <xdr:sp macro="" textlink="">
      <xdr:nvSpPr>
        <xdr:cNvPr id="12" name="角丸四角形吹き出し 2">
          <a:extLst>
            <a:ext uri="{FF2B5EF4-FFF2-40B4-BE49-F238E27FC236}">
              <a16:creationId xmlns:a16="http://schemas.microsoft.com/office/drawing/2014/main" id="{2CA2484E-B302-4654-9A4A-93F52DD5210A}"/>
            </a:ext>
          </a:extLst>
        </xdr:cNvPr>
        <xdr:cNvSpPr/>
      </xdr:nvSpPr>
      <xdr:spPr>
        <a:xfrm>
          <a:off x="2133600" y="1733551"/>
          <a:ext cx="2314575" cy="266699"/>
        </a:xfrm>
        <a:prstGeom prst="wedgeRoundRectCallout">
          <a:avLst>
            <a:gd name="adj1" fmla="val -61337"/>
            <a:gd name="adj2" fmla="val 47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742950</xdr:colOff>
      <xdr:row>18</xdr:row>
      <xdr:rowOff>19051</xdr:rowOff>
    </xdr:from>
    <xdr:to>
      <xdr:col>6</xdr:col>
      <xdr:colOff>361950</xdr:colOff>
      <xdr:row>19</xdr:row>
      <xdr:rowOff>104775</xdr:rowOff>
    </xdr:to>
    <xdr:sp macro="" textlink="">
      <xdr:nvSpPr>
        <xdr:cNvPr id="14" name="角丸四角形吹き出し 2">
          <a:extLst>
            <a:ext uri="{FF2B5EF4-FFF2-40B4-BE49-F238E27FC236}">
              <a16:creationId xmlns:a16="http://schemas.microsoft.com/office/drawing/2014/main" id="{7B37C1F2-F04B-4304-BBA5-27BFD7971ECC}"/>
            </a:ext>
          </a:extLst>
        </xdr:cNvPr>
        <xdr:cNvSpPr/>
      </xdr:nvSpPr>
      <xdr:spPr>
        <a:xfrm>
          <a:off x="2019300" y="3257551"/>
          <a:ext cx="2362200" cy="263524"/>
        </a:xfrm>
        <a:prstGeom prst="wedgeRoundRectCallout">
          <a:avLst>
            <a:gd name="adj1" fmla="val -73586"/>
            <a:gd name="adj2" fmla="val 4358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20</xdr:row>
      <xdr:rowOff>133350</xdr:rowOff>
    </xdr:from>
    <xdr:to>
      <xdr:col>7</xdr:col>
      <xdr:colOff>142875</xdr:colOff>
      <xdr:row>22</xdr:row>
      <xdr:rowOff>57150</xdr:rowOff>
    </xdr:to>
    <xdr:sp macro="" textlink="">
      <xdr:nvSpPr>
        <xdr:cNvPr id="15" name="角丸四角形吹き出し 2">
          <a:extLst>
            <a:ext uri="{FF2B5EF4-FFF2-40B4-BE49-F238E27FC236}">
              <a16:creationId xmlns:a16="http://schemas.microsoft.com/office/drawing/2014/main" id="{231AFAEE-08D4-4CC2-B05C-82E34074BBC0}"/>
            </a:ext>
          </a:extLst>
        </xdr:cNvPr>
        <xdr:cNvSpPr/>
      </xdr:nvSpPr>
      <xdr:spPr>
        <a:xfrm>
          <a:off x="2133600" y="3790950"/>
          <a:ext cx="3409950" cy="285750"/>
        </a:xfrm>
        <a:prstGeom prst="wedgeRoundRectCallout">
          <a:avLst>
            <a:gd name="adj1" fmla="val -41484"/>
            <a:gd name="adj2" fmla="val 90837"/>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プルダウンから該当する理由を選択してください。</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4</xdr:row>
      <xdr:rowOff>38100</xdr:rowOff>
    </xdr:from>
    <xdr:to>
      <xdr:col>6</xdr:col>
      <xdr:colOff>57149</xdr:colOff>
      <xdr:row>5</xdr:row>
      <xdr:rowOff>123824</xdr:rowOff>
    </xdr:to>
    <xdr:sp macro="" textlink="">
      <xdr:nvSpPr>
        <xdr:cNvPr id="16" name="角丸四角形吹き出し 2">
          <a:extLst>
            <a:ext uri="{FF2B5EF4-FFF2-40B4-BE49-F238E27FC236}">
              <a16:creationId xmlns:a16="http://schemas.microsoft.com/office/drawing/2014/main" id="{F23939C1-A748-4792-A638-AD5D4BC6FBEC}"/>
            </a:ext>
          </a:extLst>
        </xdr:cNvPr>
        <xdr:cNvSpPr/>
      </xdr:nvSpPr>
      <xdr:spPr>
        <a:xfrm>
          <a:off x="2133600" y="819150"/>
          <a:ext cx="2324099" cy="266699"/>
        </a:xfrm>
        <a:prstGeom prst="wedgeRoundRectCallout">
          <a:avLst>
            <a:gd name="adj1" fmla="val -61018"/>
            <a:gd name="adj2" fmla="val -52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0</xdr:colOff>
      <xdr:row>0</xdr:row>
      <xdr:rowOff>66675</xdr:rowOff>
    </xdr:from>
    <xdr:to>
      <xdr:col>32</xdr:col>
      <xdr:colOff>9526</xdr:colOff>
      <xdr:row>5</xdr:row>
      <xdr:rowOff>19050</xdr:rowOff>
    </xdr:to>
    <xdr:sp macro="" textlink="">
      <xdr:nvSpPr>
        <xdr:cNvPr id="2" name="テキスト ボックス 3">
          <a:extLst>
            <a:ext uri="{FF2B5EF4-FFF2-40B4-BE49-F238E27FC236}">
              <a16:creationId xmlns:a16="http://schemas.microsoft.com/office/drawing/2014/main" id="{0BAED124-5355-41AC-B93C-9F1113221978}"/>
            </a:ext>
          </a:extLst>
        </xdr:cNvPr>
        <xdr:cNvSpPr txBox="1"/>
      </xdr:nvSpPr>
      <xdr:spPr>
        <a:xfrm>
          <a:off x="6772275" y="66675"/>
          <a:ext cx="3571876" cy="109537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②</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（明確・一括・９５％未満）</a:t>
          </a:r>
          <a:endParaRPr lang="en-US" altLang="ja-JP"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en-US" altLang="ja-JP" sz="20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972C0F12-BE0E-4117-9106-4AFAEF81AF69}"/>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7</xdr:row>
      <xdr:rowOff>28575</xdr:rowOff>
    </xdr:from>
    <xdr:to>
      <xdr:col>32</xdr:col>
      <xdr:colOff>38100</xdr:colOff>
      <xdr:row>12</xdr:row>
      <xdr:rowOff>152399</xdr:rowOff>
    </xdr:to>
    <xdr:sp macro="" textlink="">
      <xdr:nvSpPr>
        <xdr:cNvPr id="4" name="角丸四角形吹き出し 2">
          <a:extLst>
            <a:ext uri="{FF2B5EF4-FFF2-40B4-BE49-F238E27FC236}">
              <a16:creationId xmlns:a16="http://schemas.microsoft.com/office/drawing/2014/main" id="{166E7306-CA0A-45B7-8FCC-17F7B7CA172F}"/>
            </a:ext>
          </a:extLst>
        </xdr:cNvPr>
        <xdr:cNvSpPr/>
      </xdr:nvSpPr>
      <xdr:spPr>
        <a:xfrm>
          <a:off x="6343650" y="1171575"/>
          <a:ext cx="38576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一括比例配分方式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142875</xdr:colOff>
      <xdr:row>0</xdr:row>
      <xdr:rowOff>142875</xdr:rowOff>
    </xdr:from>
    <xdr:to>
      <xdr:col>19</xdr:col>
      <xdr:colOff>257175</xdr:colOff>
      <xdr:row>2</xdr:row>
      <xdr:rowOff>95250</xdr:rowOff>
    </xdr:to>
    <xdr:sp macro="" textlink="">
      <xdr:nvSpPr>
        <xdr:cNvPr id="5" name="角丸四角形吹き出し 2">
          <a:extLst>
            <a:ext uri="{FF2B5EF4-FFF2-40B4-BE49-F238E27FC236}">
              <a16:creationId xmlns:a16="http://schemas.microsoft.com/office/drawing/2014/main" id="{5B1B8810-F3FB-42CC-ADD4-5FABFD32CCCD}"/>
            </a:ext>
          </a:extLst>
        </xdr:cNvPr>
        <xdr:cNvSpPr/>
      </xdr:nvSpPr>
      <xdr:spPr>
        <a:xfrm>
          <a:off x="5229225" y="142875"/>
          <a:ext cx="1143000" cy="581025"/>
        </a:xfrm>
        <a:prstGeom prst="wedgeRoundRectCallout">
          <a:avLst>
            <a:gd name="adj1" fmla="val -62743"/>
            <a:gd name="adj2" fmla="val 7701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11</xdr:row>
      <xdr:rowOff>0</xdr:rowOff>
    </xdr:from>
    <xdr:to>
      <xdr:col>19</xdr:col>
      <xdr:colOff>238126</xdr:colOff>
      <xdr:row>12</xdr:row>
      <xdr:rowOff>85724</xdr:rowOff>
    </xdr:to>
    <xdr:sp macro="" textlink="">
      <xdr:nvSpPr>
        <xdr:cNvPr id="6" name="角丸四角形吹き出し 2">
          <a:extLst>
            <a:ext uri="{FF2B5EF4-FFF2-40B4-BE49-F238E27FC236}">
              <a16:creationId xmlns:a16="http://schemas.microsoft.com/office/drawing/2014/main" id="{43E13A5F-CC60-48E3-8FD4-669DCE04F702}"/>
            </a:ext>
          </a:extLst>
        </xdr:cNvPr>
        <xdr:cNvSpPr/>
      </xdr:nvSpPr>
      <xdr:spPr>
        <a:xfrm>
          <a:off x="4933951" y="1828800"/>
          <a:ext cx="12763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180974</xdr:colOff>
      <xdr:row>48</xdr:row>
      <xdr:rowOff>66675</xdr:rowOff>
    </xdr:from>
    <xdr:to>
      <xdr:col>27</xdr:col>
      <xdr:colOff>180975</xdr:colOff>
      <xdr:row>49</xdr:row>
      <xdr:rowOff>161924</xdr:rowOff>
    </xdr:to>
    <xdr:sp macro="" textlink="">
      <xdr:nvSpPr>
        <xdr:cNvPr id="7" name="角丸四角形吹き出し 2">
          <a:extLst>
            <a:ext uri="{FF2B5EF4-FFF2-40B4-BE49-F238E27FC236}">
              <a16:creationId xmlns:a16="http://schemas.microsoft.com/office/drawing/2014/main" id="{16655B7A-0346-4891-804A-15FE0165695D}"/>
            </a:ext>
          </a:extLst>
        </xdr:cNvPr>
        <xdr:cNvSpPr/>
      </xdr:nvSpPr>
      <xdr:spPr>
        <a:xfrm>
          <a:off x="6896099" y="8277225"/>
          <a:ext cx="1885951"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298450</xdr:colOff>
      <xdr:row>51</xdr:row>
      <xdr:rowOff>114300</xdr:rowOff>
    </xdr:from>
    <xdr:to>
      <xdr:col>25</xdr:col>
      <xdr:colOff>209550</xdr:colOff>
      <xdr:row>55</xdr:row>
      <xdr:rowOff>66675</xdr:rowOff>
    </xdr:to>
    <xdr:sp macro="" textlink="">
      <xdr:nvSpPr>
        <xdr:cNvPr id="8" name="角丸四角形吹き出し 2">
          <a:extLst>
            <a:ext uri="{FF2B5EF4-FFF2-40B4-BE49-F238E27FC236}">
              <a16:creationId xmlns:a16="http://schemas.microsoft.com/office/drawing/2014/main" id="{840AD98B-4E5B-442D-A71A-FA1411027FD7}"/>
            </a:ext>
          </a:extLst>
        </xdr:cNvPr>
        <xdr:cNvSpPr/>
      </xdr:nvSpPr>
      <xdr:spPr>
        <a:xfrm>
          <a:off x="4921250" y="8521700"/>
          <a:ext cx="2584450" cy="625475"/>
        </a:xfrm>
        <a:prstGeom prst="wedgeRoundRectCallout">
          <a:avLst>
            <a:gd name="adj1" fmla="val 52957"/>
            <a:gd name="adj2" fmla="val 392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161923</xdr:colOff>
      <xdr:row>40</xdr:row>
      <xdr:rowOff>0</xdr:rowOff>
    </xdr:from>
    <xdr:to>
      <xdr:col>30</xdr:col>
      <xdr:colOff>266700</xdr:colOff>
      <xdr:row>43</xdr:row>
      <xdr:rowOff>152400</xdr:rowOff>
    </xdr:to>
    <xdr:sp macro="" textlink="">
      <xdr:nvSpPr>
        <xdr:cNvPr id="9" name="角丸四角形吹き出し 2">
          <a:extLst>
            <a:ext uri="{FF2B5EF4-FFF2-40B4-BE49-F238E27FC236}">
              <a16:creationId xmlns:a16="http://schemas.microsoft.com/office/drawing/2014/main" id="{A3EEEAB9-DC8E-431A-9478-8842023DDE5E}"/>
            </a:ext>
          </a:extLst>
        </xdr:cNvPr>
        <xdr:cNvSpPr/>
      </xdr:nvSpPr>
      <xdr:spPr>
        <a:xfrm>
          <a:off x="6877048" y="6838950"/>
          <a:ext cx="2933702" cy="666750"/>
        </a:xfrm>
        <a:prstGeom prst="wedgeRoundRectCallout">
          <a:avLst>
            <a:gd name="adj1" fmla="val -68224"/>
            <a:gd name="adj2" fmla="val 72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19049</xdr:colOff>
      <xdr:row>33</xdr:row>
      <xdr:rowOff>171450</xdr:rowOff>
    </xdr:from>
    <xdr:to>
      <xdr:col>8</xdr:col>
      <xdr:colOff>47625</xdr:colOff>
      <xdr:row>35</xdr:row>
      <xdr:rowOff>85724</xdr:rowOff>
    </xdr:to>
    <xdr:sp macro="" textlink="">
      <xdr:nvSpPr>
        <xdr:cNvPr id="10" name="角丸四角形吹き出し 2">
          <a:extLst>
            <a:ext uri="{FF2B5EF4-FFF2-40B4-BE49-F238E27FC236}">
              <a16:creationId xmlns:a16="http://schemas.microsoft.com/office/drawing/2014/main" id="{0E8E4C92-A0AA-47D0-86FE-300B843E633D}"/>
            </a:ext>
          </a:extLst>
        </xdr:cNvPr>
        <xdr:cNvSpPr/>
      </xdr:nvSpPr>
      <xdr:spPr>
        <a:xfrm>
          <a:off x="647699" y="5800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57150</xdr:colOff>
      <xdr:row>7</xdr:row>
      <xdr:rowOff>19050</xdr:rowOff>
    </xdr:from>
    <xdr:to>
      <xdr:col>19</xdr:col>
      <xdr:colOff>285750</xdr:colOff>
      <xdr:row>8</xdr:row>
      <xdr:rowOff>152400</xdr:rowOff>
    </xdr:to>
    <xdr:sp macro="" textlink="">
      <xdr:nvSpPr>
        <xdr:cNvPr id="11" name="角丸四角形吹き出し 2">
          <a:extLst>
            <a:ext uri="{FF2B5EF4-FFF2-40B4-BE49-F238E27FC236}">
              <a16:creationId xmlns:a16="http://schemas.microsoft.com/office/drawing/2014/main" id="{395CD1FA-3D58-4747-98CC-A46420A41470}"/>
            </a:ext>
          </a:extLst>
        </xdr:cNvPr>
        <xdr:cNvSpPr/>
      </xdr:nvSpPr>
      <xdr:spPr>
        <a:xfrm>
          <a:off x="3514725" y="1162050"/>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104775</xdr:colOff>
      <xdr:row>0</xdr:row>
      <xdr:rowOff>66675</xdr:rowOff>
    </xdr:from>
    <xdr:to>
      <xdr:col>32</xdr:col>
      <xdr:colOff>9525</xdr:colOff>
      <xdr:row>5</xdr:row>
      <xdr:rowOff>19050</xdr:rowOff>
    </xdr:to>
    <xdr:sp macro="" textlink="">
      <xdr:nvSpPr>
        <xdr:cNvPr id="2" name="テキスト ボックス 3">
          <a:extLst>
            <a:ext uri="{FF2B5EF4-FFF2-40B4-BE49-F238E27FC236}">
              <a16:creationId xmlns:a16="http://schemas.microsoft.com/office/drawing/2014/main" id="{B52D2C52-636A-40C8-BBD9-973682B39C0C}"/>
            </a:ext>
          </a:extLst>
        </xdr:cNvPr>
        <xdr:cNvSpPr txBox="1"/>
      </xdr:nvSpPr>
      <xdr:spPr>
        <a:xfrm>
          <a:off x="6619875" y="66675"/>
          <a:ext cx="3781425" cy="109537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③</a:t>
          </a:r>
          <a:br>
            <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b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（不明確・一括・９５％未満）</a:t>
          </a:r>
          <a:endParaRPr lang="en-US" altLang="ja-JP"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6343511F-277E-4DBA-B8FC-4119D9A4993E}"/>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7</xdr:row>
      <xdr:rowOff>28575</xdr:rowOff>
    </xdr:from>
    <xdr:to>
      <xdr:col>32</xdr:col>
      <xdr:colOff>38100</xdr:colOff>
      <xdr:row>12</xdr:row>
      <xdr:rowOff>152399</xdr:rowOff>
    </xdr:to>
    <xdr:sp macro="" textlink="">
      <xdr:nvSpPr>
        <xdr:cNvPr id="4" name="角丸四角形吹き出し 2">
          <a:extLst>
            <a:ext uri="{FF2B5EF4-FFF2-40B4-BE49-F238E27FC236}">
              <a16:creationId xmlns:a16="http://schemas.microsoft.com/office/drawing/2014/main" id="{73ED51B4-51DB-45D3-AA13-9F4D41F914DF}"/>
            </a:ext>
          </a:extLst>
        </xdr:cNvPr>
        <xdr:cNvSpPr/>
      </xdr:nvSpPr>
      <xdr:spPr>
        <a:xfrm>
          <a:off x="6457950" y="1171575"/>
          <a:ext cx="38576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一括比例配分方式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不明確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180975</xdr:colOff>
      <xdr:row>0</xdr:row>
      <xdr:rowOff>133350</xdr:rowOff>
    </xdr:from>
    <xdr:to>
      <xdr:col>19</xdr:col>
      <xdr:colOff>276225</xdr:colOff>
      <xdr:row>2</xdr:row>
      <xdr:rowOff>95249</xdr:rowOff>
    </xdr:to>
    <xdr:sp macro="" textlink="">
      <xdr:nvSpPr>
        <xdr:cNvPr id="5" name="角丸四角形吹き出し 2">
          <a:extLst>
            <a:ext uri="{FF2B5EF4-FFF2-40B4-BE49-F238E27FC236}">
              <a16:creationId xmlns:a16="http://schemas.microsoft.com/office/drawing/2014/main" id="{376B5185-7005-496A-883D-C6F75DEEB83C}"/>
            </a:ext>
          </a:extLst>
        </xdr:cNvPr>
        <xdr:cNvSpPr/>
      </xdr:nvSpPr>
      <xdr:spPr>
        <a:xfrm>
          <a:off x="5286375" y="133350"/>
          <a:ext cx="1152525" cy="590549"/>
        </a:xfrm>
        <a:prstGeom prst="wedgeRoundRectCallout">
          <a:avLst>
            <a:gd name="adj1" fmla="val -65461"/>
            <a:gd name="adj2" fmla="val 7756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11</xdr:row>
      <xdr:rowOff>0</xdr:rowOff>
    </xdr:from>
    <xdr:to>
      <xdr:col>19</xdr:col>
      <xdr:colOff>238126</xdr:colOff>
      <xdr:row>12</xdr:row>
      <xdr:rowOff>85724</xdr:rowOff>
    </xdr:to>
    <xdr:sp macro="" textlink="">
      <xdr:nvSpPr>
        <xdr:cNvPr id="6" name="角丸四角形吹き出し 2">
          <a:extLst>
            <a:ext uri="{FF2B5EF4-FFF2-40B4-BE49-F238E27FC236}">
              <a16:creationId xmlns:a16="http://schemas.microsoft.com/office/drawing/2014/main" id="{AE74332A-4A1D-4B91-9D61-B6A7905A142E}"/>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180974</xdr:colOff>
      <xdr:row>48</xdr:row>
      <xdr:rowOff>66675</xdr:rowOff>
    </xdr:from>
    <xdr:to>
      <xdr:col>27</xdr:col>
      <xdr:colOff>190500</xdr:colOff>
      <xdr:row>49</xdr:row>
      <xdr:rowOff>161924</xdr:rowOff>
    </xdr:to>
    <xdr:sp macro="" textlink="">
      <xdr:nvSpPr>
        <xdr:cNvPr id="7" name="角丸四角形吹き出し 2">
          <a:extLst>
            <a:ext uri="{FF2B5EF4-FFF2-40B4-BE49-F238E27FC236}">
              <a16:creationId xmlns:a16="http://schemas.microsoft.com/office/drawing/2014/main" id="{8E82B74F-999F-4BD2-B3B7-D920F5C0F484}"/>
            </a:ext>
          </a:extLst>
        </xdr:cNvPr>
        <xdr:cNvSpPr/>
      </xdr:nvSpPr>
      <xdr:spPr>
        <a:xfrm>
          <a:off x="6896099" y="8277225"/>
          <a:ext cx="1895476" cy="266699"/>
        </a:xfrm>
        <a:prstGeom prst="wedgeRoundRectCallout">
          <a:avLst>
            <a:gd name="adj1" fmla="val -75771"/>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260350</xdr:colOff>
      <xdr:row>51</xdr:row>
      <xdr:rowOff>114300</xdr:rowOff>
    </xdr:from>
    <xdr:to>
      <xdr:col>25</xdr:col>
      <xdr:colOff>200025</xdr:colOff>
      <xdr:row>55</xdr:row>
      <xdr:rowOff>66675</xdr:rowOff>
    </xdr:to>
    <xdr:sp macro="" textlink="">
      <xdr:nvSpPr>
        <xdr:cNvPr id="8" name="角丸四角形吹き出し 2">
          <a:extLst>
            <a:ext uri="{FF2B5EF4-FFF2-40B4-BE49-F238E27FC236}">
              <a16:creationId xmlns:a16="http://schemas.microsoft.com/office/drawing/2014/main" id="{7BD65865-954A-4D6D-B92B-AE06F9547B6E}"/>
            </a:ext>
          </a:extLst>
        </xdr:cNvPr>
        <xdr:cNvSpPr/>
      </xdr:nvSpPr>
      <xdr:spPr>
        <a:xfrm>
          <a:off x="4908550" y="8521700"/>
          <a:ext cx="2663825" cy="625475"/>
        </a:xfrm>
        <a:prstGeom prst="wedgeRoundRectCallout">
          <a:avLst>
            <a:gd name="adj1" fmla="val 52957"/>
            <a:gd name="adj2" fmla="val 392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161923</xdr:colOff>
      <xdr:row>40</xdr:row>
      <xdr:rowOff>0</xdr:rowOff>
    </xdr:from>
    <xdr:to>
      <xdr:col>30</xdr:col>
      <xdr:colOff>266700</xdr:colOff>
      <xdr:row>43</xdr:row>
      <xdr:rowOff>152400</xdr:rowOff>
    </xdr:to>
    <xdr:sp macro="" textlink="">
      <xdr:nvSpPr>
        <xdr:cNvPr id="9" name="角丸四角形吹き出し 2">
          <a:extLst>
            <a:ext uri="{FF2B5EF4-FFF2-40B4-BE49-F238E27FC236}">
              <a16:creationId xmlns:a16="http://schemas.microsoft.com/office/drawing/2014/main" id="{3699C4C9-5B47-4B92-A897-146523B3EC14}"/>
            </a:ext>
          </a:extLst>
        </xdr:cNvPr>
        <xdr:cNvSpPr/>
      </xdr:nvSpPr>
      <xdr:spPr>
        <a:xfrm>
          <a:off x="6877048" y="6838950"/>
          <a:ext cx="2933702" cy="666750"/>
        </a:xfrm>
        <a:prstGeom prst="wedgeRoundRectCallout">
          <a:avLst>
            <a:gd name="adj1" fmla="val -68224"/>
            <a:gd name="adj2" fmla="val 72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0</xdr:colOff>
      <xdr:row>33</xdr:row>
      <xdr:rowOff>171450</xdr:rowOff>
    </xdr:from>
    <xdr:to>
      <xdr:col>8</xdr:col>
      <xdr:colOff>28576</xdr:colOff>
      <xdr:row>35</xdr:row>
      <xdr:rowOff>85724</xdr:rowOff>
    </xdr:to>
    <xdr:sp macro="" textlink="">
      <xdr:nvSpPr>
        <xdr:cNvPr id="10" name="角丸四角形吹き出し 2">
          <a:extLst>
            <a:ext uri="{FF2B5EF4-FFF2-40B4-BE49-F238E27FC236}">
              <a16:creationId xmlns:a16="http://schemas.microsoft.com/office/drawing/2014/main" id="{3CE60286-5A2F-44D0-9A2A-4ECC3FF96460}"/>
            </a:ext>
          </a:extLst>
        </xdr:cNvPr>
        <xdr:cNvSpPr/>
      </xdr:nvSpPr>
      <xdr:spPr>
        <a:xfrm>
          <a:off x="628650" y="5800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7</xdr:row>
      <xdr:rowOff>0</xdr:rowOff>
    </xdr:from>
    <xdr:to>
      <xdr:col>19</xdr:col>
      <xdr:colOff>304800</xdr:colOff>
      <xdr:row>8</xdr:row>
      <xdr:rowOff>133350</xdr:rowOff>
    </xdr:to>
    <xdr:sp macro="" textlink="">
      <xdr:nvSpPr>
        <xdr:cNvPr id="11" name="角丸四角形吹き出し 2">
          <a:extLst>
            <a:ext uri="{FF2B5EF4-FFF2-40B4-BE49-F238E27FC236}">
              <a16:creationId xmlns:a16="http://schemas.microsoft.com/office/drawing/2014/main" id="{5225E594-6337-47F0-B9DA-C4BEC5169387}"/>
            </a:ext>
          </a:extLst>
        </xdr:cNvPr>
        <xdr:cNvSpPr/>
      </xdr:nvSpPr>
      <xdr:spPr>
        <a:xfrm>
          <a:off x="3533775" y="1143000"/>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161925</xdr:colOff>
      <xdr:row>0</xdr:row>
      <xdr:rowOff>66675</xdr:rowOff>
    </xdr:from>
    <xdr:to>
      <xdr:col>32</xdr:col>
      <xdr:colOff>9526</xdr:colOff>
      <xdr:row>5</xdr:row>
      <xdr:rowOff>19050</xdr:rowOff>
    </xdr:to>
    <xdr:sp macro="" textlink="">
      <xdr:nvSpPr>
        <xdr:cNvPr id="2" name="テキスト ボックス 3">
          <a:extLst>
            <a:ext uri="{FF2B5EF4-FFF2-40B4-BE49-F238E27FC236}">
              <a16:creationId xmlns:a16="http://schemas.microsoft.com/office/drawing/2014/main" id="{CC2E71FA-4477-41A5-9574-F8CDD02AD14E}"/>
            </a:ext>
          </a:extLst>
        </xdr:cNvPr>
        <xdr:cNvSpPr txBox="1"/>
      </xdr:nvSpPr>
      <xdr:spPr>
        <a:xfrm>
          <a:off x="6877050" y="66675"/>
          <a:ext cx="3495676" cy="109537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④</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（明確・個別・９５％未満）</a:t>
          </a:r>
          <a:endParaRPr lang="ja-JP" sz="1800" b="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859153DC-20C3-4E65-B282-854707DA589B}"/>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57149</xdr:colOff>
      <xdr:row>7</xdr:row>
      <xdr:rowOff>28575</xdr:rowOff>
    </xdr:from>
    <xdr:to>
      <xdr:col>32</xdr:col>
      <xdr:colOff>66674</xdr:colOff>
      <xdr:row>12</xdr:row>
      <xdr:rowOff>152399</xdr:rowOff>
    </xdr:to>
    <xdr:sp macro="" textlink="">
      <xdr:nvSpPr>
        <xdr:cNvPr id="4" name="角丸四角形吹き出し 2">
          <a:extLst>
            <a:ext uri="{FF2B5EF4-FFF2-40B4-BE49-F238E27FC236}">
              <a16:creationId xmlns:a16="http://schemas.microsoft.com/office/drawing/2014/main" id="{14918F89-4DF9-4ED4-B6E5-439DE54E72A2}"/>
            </a:ext>
          </a:extLst>
        </xdr:cNvPr>
        <xdr:cNvSpPr/>
      </xdr:nvSpPr>
      <xdr:spPr>
        <a:xfrm>
          <a:off x="6457949" y="1171575"/>
          <a:ext cx="39719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個別対応方式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200025</xdr:colOff>
      <xdr:row>0</xdr:row>
      <xdr:rowOff>152400</xdr:rowOff>
    </xdr:from>
    <xdr:to>
      <xdr:col>20</xdr:col>
      <xdr:colOff>57150</xdr:colOff>
      <xdr:row>2</xdr:row>
      <xdr:rowOff>95249</xdr:rowOff>
    </xdr:to>
    <xdr:sp macro="" textlink="">
      <xdr:nvSpPr>
        <xdr:cNvPr id="5" name="角丸四角形吹き出し 2">
          <a:extLst>
            <a:ext uri="{FF2B5EF4-FFF2-40B4-BE49-F238E27FC236}">
              <a16:creationId xmlns:a16="http://schemas.microsoft.com/office/drawing/2014/main" id="{BA54C59C-3765-46F6-8343-8865B43C46DC}"/>
            </a:ext>
          </a:extLst>
        </xdr:cNvPr>
        <xdr:cNvSpPr/>
      </xdr:nvSpPr>
      <xdr:spPr>
        <a:xfrm>
          <a:off x="5267325" y="152400"/>
          <a:ext cx="1190625" cy="571499"/>
        </a:xfrm>
        <a:prstGeom prst="wedgeRoundRectCallout">
          <a:avLst>
            <a:gd name="adj1" fmla="val -63857"/>
            <a:gd name="adj2" fmla="val 7977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11</xdr:row>
      <xdr:rowOff>0</xdr:rowOff>
    </xdr:from>
    <xdr:to>
      <xdr:col>19</xdr:col>
      <xdr:colOff>238126</xdr:colOff>
      <xdr:row>12</xdr:row>
      <xdr:rowOff>85724</xdr:rowOff>
    </xdr:to>
    <xdr:sp macro="" textlink="">
      <xdr:nvSpPr>
        <xdr:cNvPr id="6" name="角丸四角形吹き出し 2">
          <a:extLst>
            <a:ext uri="{FF2B5EF4-FFF2-40B4-BE49-F238E27FC236}">
              <a16:creationId xmlns:a16="http://schemas.microsoft.com/office/drawing/2014/main" id="{84CD45C2-C4AC-4811-A4F0-BCC9E390EE14}"/>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26</xdr:col>
      <xdr:colOff>95250</xdr:colOff>
      <xdr:row>72</xdr:row>
      <xdr:rowOff>76200</xdr:rowOff>
    </xdr:from>
    <xdr:to>
      <xdr:col>31</xdr:col>
      <xdr:colOff>381000</xdr:colOff>
      <xdr:row>73</xdr:row>
      <xdr:rowOff>171449</xdr:rowOff>
    </xdr:to>
    <xdr:sp macro="" textlink="">
      <xdr:nvSpPr>
        <xdr:cNvPr id="7" name="角丸四角形吹き出し 2">
          <a:extLst>
            <a:ext uri="{FF2B5EF4-FFF2-40B4-BE49-F238E27FC236}">
              <a16:creationId xmlns:a16="http://schemas.microsoft.com/office/drawing/2014/main" id="{4145B5D3-39A6-46B3-9F24-86FCF198438E}"/>
            </a:ext>
          </a:extLst>
        </xdr:cNvPr>
        <xdr:cNvSpPr/>
      </xdr:nvSpPr>
      <xdr:spPr>
        <a:xfrm>
          <a:off x="8382000" y="12420600"/>
          <a:ext cx="1943100" cy="266699"/>
        </a:xfrm>
        <a:prstGeom prst="wedgeRoundRectCallout">
          <a:avLst>
            <a:gd name="adj1" fmla="val -2942"/>
            <a:gd name="adj2" fmla="val -127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95250</xdr:colOff>
      <xdr:row>75</xdr:row>
      <xdr:rowOff>28575</xdr:rowOff>
    </xdr:from>
    <xdr:to>
      <xdr:col>24</xdr:col>
      <xdr:colOff>85725</xdr:colOff>
      <xdr:row>78</xdr:row>
      <xdr:rowOff>161925</xdr:rowOff>
    </xdr:to>
    <xdr:sp macro="" textlink="">
      <xdr:nvSpPr>
        <xdr:cNvPr id="8" name="角丸四角形吹き出し 2">
          <a:extLst>
            <a:ext uri="{FF2B5EF4-FFF2-40B4-BE49-F238E27FC236}">
              <a16:creationId xmlns:a16="http://schemas.microsoft.com/office/drawing/2014/main" id="{166692D8-DE15-4D46-AD38-86CF5F6B4CFF}"/>
            </a:ext>
          </a:extLst>
        </xdr:cNvPr>
        <xdr:cNvSpPr/>
      </xdr:nvSpPr>
      <xdr:spPr>
        <a:xfrm>
          <a:off x="4400550" y="12417425"/>
          <a:ext cx="2657475" cy="635000"/>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19</xdr:col>
      <xdr:colOff>266698</xdr:colOff>
      <xdr:row>54</xdr:row>
      <xdr:rowOff>38099</xdr:rowOff>
    </xdr:from>
    <xdr:to>
      <xdr:col>29</xdr:col>
      <xdr:colOff>38100</xdr:colOff>
      <xdr:row>57</xdr:row>
      <xdr:rowOff>133350</xdr:rowOff>
    </xdr:to>
    <xdr:sp macro="" textlink="">
      <xdr:nvSpPr>
        <xdr:cNvPr id="9" name="角丸四角形吹き出し 2">
          <a:extLst>
            <a:ext uri="{FF2B5EF4-FFF2-40B4-BE49-F238E27FC236}">
              <a16:creationId xmlns:a16="http://schemas.microsoft.com/office/drawing/2014/main" id="{4981F6AD-C65C-4D54-AAFA-6FD67C0954B8}"/>
            </a:ext>
          </a:extLst>
        </xdr:cNvPr>
        <xdr:cNvSpPr/>
      </xdr:nvSpPr>
      <xdr:spPr>
        <a:xfrm>
          <a:off x="6334123" y="9296399"/>
          <a:ext cx="3019427" cy="609601"/>
        </a:xfrm>
        <a:prstGeom prst="wedgeRoundRectCallout">
          <a:avLst>
            <a:gd name="adj1" fmla="val -80963"/>
            <a:gd name="adj2" fmla="val 664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9525</xdr:colOff>
      <xdr:row>54</xdr:row>
      <xdr:rowOff>0</xdr:rowOff>
    </xdr:from>
    <xdr:to>
      <xdr:col>8</xdr:col>
      <xdr:colOff>38101</xdr:colOff>
      <xdr:row>55</xdr:row>
      <xdr:rowOff>95249</xdr:rowOff>
    </xdr:to>
    <xdr:sp macro="" textlink="">
      <xdr:nvSpPr>
        <xdr:cNvPr id="10" name="角丸四角形吹き出し 2">
          <a:extLst>
            <a:ext uri="{FF2B5EF4-FFF2-40B4-BE49-F238E27FC236}">
              <a16:creationId xmlns:a16="http://schemas.microsoft.com/office/drawing/2014/main" id="{D4F6965C-4639-43BB-8BEF-B73410AA8F89}"/>
            </a:ext>
          </a:extLst>
        </xdr:cNvPr>
        <xdr:cNvSpPr/>
      </xdr:nvSpPr>
      <xdr:spPr>
        <a:xfrm>
          <a:off x="638175" y="9258300"/>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7</xdr:row>
      <xdr:rowOff>9525</xdr:rowOff>
    </xdr:from>
    <xdr:to>
      <xdr:col>19</xdr:col>
      <xdr:colOff>304800</xdr:colOff>
      <xdr:row>8</xdr:row>
      <xdr:rowOff>142875</xdr:rowOff>
    </xdr:to>
    <xdr:sp macro="" textlink="">
      <xdr:nvSpPr>
        <xdr:cNvPr id="12" name="角丸四角形吹き出し 2">
          <a:extLst>
            <a:ext uri="{FF2B5EF4-FFF2-40B4-BE49-F238E27FC236}">
              <a16:creationId xmlns:a16="http://schemas.microsoft.com/office/drawing/2014/main" id="{55D0F719-5CEA-419C-A580-12640ADFBF70}"/>
            </a:ext>
          </a:extLst>
        </xdr:cNvPr>
        <xdr:cNvSpPr/>
      </xdr:nvSpPr>
      <xdr:spPr>
        <a:xfrm>
          <a:off x="353377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142875</xdr:colOff>
      <xdr:row>0</xdr:row>
      <xdr:rowOff>66675</xdr:rowOff>
    </xdr:from>
    <xdr:to>
      <xdr:col>32</xdr:col>
      <xdr:colOff>9526</xdr:colOff>
      <xdr:row>5</xdr:row>
      <xdr:rowOff>57150</xdr:rowOff>
    </xdr:to>
    <xdr:sp macro="" textlink="">
      <xdr:nvSpPr>
        <xdr:cNvPr id="2" name="テキスト ボックス 3">
          <a:extLst>
            <a:ext uri="{FF2B5EF4-FFF2-40B4-BE49-F238E27FC236}">
              <a16:creationId xmlns:a16="http://schemas.microsoft.com/office/drawing/2014/main" id="{910A1F18-3AAC-44EF-BA7D-BD4E02C4D47B}"/>
            </a:ext>
          </a:extLst>
        </xdr:cNvPr>
        <xdr:cNvSpPr txBox="1"/>
      </xdr:nvSpPr>
      <xdr:spPr>
        <a:xfrm>
          <a:off x="6543675" y="66675"/>
          <a:ext cx="3829051" cy="113347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⑤</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（不明確・個別・９５％未満）</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C71D119D-DD2D-4736-84B3-A551C0EADB8A}"/>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7</xdr:row>
      <xdr:rowOff>28575</xdr:rowOff>
    </xdr:from>
    <xdr:to>
      <xdr:col>32</xdr:col>
      <xdr:colOff>85725</xdr:colOff>
      <xdr:row>12</xdr:row>
      <xdr:rowOff>152399</xdr:rowOff>
    </xdr:to>
    <xdr:sp macro="" textlink="">
      <xdr:nvSpPr>
        <xdr:cNvPr id="4" name="角丸四角形吹き出し 2">
          <a:extLst>
            <a:ext uri="{FF2B5EF4-FFF2-40B4-BE49-F238E27FC236}">
              <a16:creationId xmlns:a16="http://schemas.microsoft.com/office/drawing/2014/main" id="{E7F9D205-C777-41E3-B831-A7687B1D4EE2}"/>
            </a:ext>
          </a:extLst>
        </xdr:cNvPr>
        <xdr:cNvSpPr/>
      </xdr:nvSpPr>
      <xdr:spPr>
        <a:xfrm>
          <a:off x="6457950" y="1171575"/>
          <a:ext cx="399097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個別対応方式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不明確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142876</xdr:colOff>
      <xdr:row>0</xdr:row>
      <xdr:rowOff>209550</xdr:rowOff>
    </xdr:from>
    <xdr:to>
      <xdr:col>19</xdr:col>
      <xdr:colOff>19050</xdr:colOff>
      <xdr:row>3</xdr:row>
      <xdr:rowOff>9525</xdr:rowOff>
    </xdr:to>
    <xdr:sp macro="" textlink="">
      <xdr:nvSpPr>
        <xdr:cNvPr id="5" name="角丸四角形吹き出し 2">
          <a:extLst>
            <a:ext uri="{FF2B5EF4-FFF2-40B4-BE49-F238E27FC236}">
              <a16:creationId xmlns:a16="http://schemas.microsoft.com/office/drawing/2014/main" id="{9478A0BC-2F2A-44F3-9625-B8BBF966A86C}"/>
            </a:ext>
          </a:extLst>
        </xdr:cNvPr>
        <xdr:cNvSpPr/>
      </xdr:nvSpPr>
      <xdr:spPr>
        <a:xfrm>
          <a:off x="5210176" y="209550"/>
          <a:ext cx="876299" cy="600075"/>
        </a:xfrm>
        <a:prstGeom prst="wedgeRoundRectCallout">
          <a:avLst>
            <a:gd name="adj1" fmla="val -63857"/>
            <a:gd name="adj2" fmla="val 64119"/>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11</xdr:row>
      <xdr:rowOff>0</xdr:rowOff>
    </xdr:from>
    <xdr:to>
      <xdr:col>19</xdr:col>
      <xdr:colOff>238126</xdr:colOff>
      <xdr:row>12</xdr:row>
      <xdr:rowOff>85724</xdr:rowOff>
    </xdr:to>
    <xdr:sp macro="" textlink="">
      <xdr:nvSpPr>
        <xdr:cNvPr id="6" name="角丸四角形吹き出し 2">
          <a:extLst>
            <a:ext uri="{FF2B5EF4-FFF2-40B4-BE49-F238E27FC236}">
              <a16:creationId xmlns:a16="http://schemas.microsoft.com/office/drawing/2014/main" id="{398BD631-2594-413D-A592-9596DFE25F01}"/>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26</xdr:col>
      <xdr:colOff>95250</xdr:colOff>
      <xdr:row>72</xdr:row>
      <xdr:rowOff>76200</xdr:rowOff>
    </xdr:from>
    <xdr:to>
      <xdr:col>31</xdr:col>
      <xdr:colOff>381000</xdr:colOff>
      <xdr:row>73</xdr:row>
      <xdr:rowOff>171449</xdr:rowOff>
    </xdr:to>
    <xdr:sp macro="" textlink="">
      <xdr:nvSpPr>
        <xdr:cNvPr id="7" name="角丸四角形吹き出し 2">
          <a:extLst>
            <a:ext uri="{FF2B5EF4-FFF2-40B4-BE49-F238E27FC236}">
              <a16:creationId xmlns:a16="http://schemas.microsoft.com/office/drawing/2014/main" id="{F7A28478-D078-4362-B0C2-7EF1A227BA75}"/>
            </a:ext>
          </a:extLst>
        </xdr:cNvPr>
        <xdr:cNvSpPr/>
      </xdr:nvSpPr>
      <xdr:spPr>
        <a:xfrm>
          <a:off x="8382000" y="12420600"/>
          <a:ext cx="1914525" cy="266699"/>
        </a:xfrm>
        <a:prstGeom prst="wedgeRoundRectCallout">
          <a:avLst>
            <a:gd name="adj1" fmla="val -2942"/>
            <a:gd name="adj2" fmla="val -127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127000</xdr:colOff>
      <xdr:row>75</xdr:row>
      <xdr:rowOff>28575</xdr:rowOff>
    </xdr:from>
    <xdr:to>
      <xdr:col>24</xdr:col>
      <xdr:colOff>85725</xdr:colOff>
      <xdr:row>78</xdr:row>
      <xdr:rowOff>161925</xdr:rowOff>
    </xdr:to>
    <xdr:sp macro="" textlink="">
      <xdr:nvSpPr>
        <xdr:cNvPr id="8" name="角丸四角形吹き出し 2">
          <a:extLst>
            <a:ext uri="{FF2B5EF4-FFF2-40B4-BE49-F238E27FC236}">
              <a16:creationId xmlns:a16="http://schemas.microsoft.com/office/drawing/2014/main" id="{5A768585-7048-40D8-883A-2D23D9723526}"/>
            </a:ext>
          </a:extLst>
        </xdr:cNvPr>
        <xdr:cNvSpPr/>
      </xdr:nvSpPr>
      <xdr:spPr>
        <a:xfrm>
          <a:off x="4432300" y="12417425"/>
          <a:ext cx="2625725" cy="635000"/>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19</xdr:col>
      <xdr:colOff>266698</xdr:colOff>
      <xdr:row>54</xdr:row>
      <xdr:rowOff>38099</xdr:rowOff>
    </xdr:from>
    <xdr:to>
      <xdr:col>29</xdr:col>
      <xdr:colOff>38100</xdr:colOff>
      <xdr:row>57</xdr:row>
      <xdr:rowOff>133350</xdr:rowOff>
    </xdr:to>
    <xdr:sp macro="" textlink="">
      <xdr:nvSpPr>
        <xdr:cNvPr id="9" name="角丸四角形吹き出し 2">
          <a:extLst>
            <a:ext uri="{FF2B5EF4-FFF2-40B4-BE49-F238E27FC236}">
              <a16:creationId xmlns:a16="http://schemas.microsoft.com/office/drawing/2014/main" id="{B7A6B1CF-E09F-4B20-91CD-6ECD486C7C47}"/>
            </a:ext>
          </a:extLst>
        </xdr:cNvPr>
        <xdr:cNvSpPr/>
      </xdr:nvSpPr>
      <xdr:spPr>
        <a:xfrm>
          <a:off x="6334123" y="9296399"/>
          <a:ext cx="3019427" cy="609601"/>
        </a:xfrm>
        <a:prstGeom prst="wedgeRoundRectCallout">
          <a:avLst>
            <a:gd name="adj1" fmla="val -80963"/>
            <a:gd name="adj2" fmla="val 664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9525</xdr:colOff>
      <xdr:row>54</xdr:row>
      <xdr:rowOff>0</xdr:rowOff>
    </xdr:from>
    <xdr:to>
      <xdr:col>8</xdr:col>
      <xdr:colOff>38101</xdr:colOff>
      <xdr:row>55</xdr:row>
      <xdr:rowOff>95249</xdr:rowOff>
    </xdr:to>
    <xdr:sp macro="" textlink="">
      <xdr:nvSpPr>
        <xdr:cNvPr id="10" name="角丸四角形吹き出し 2">
          <a:extLst>
            <a:ext uri="{FF2B5EF4-FFF2-40B4-BE49-F238E27FC236}">
              <a16:creationId xmlns:a16="http://schemas.microsoft.com/office/drawing/2014/main" id="{4CB3D0D0-2B7C-4952-8DE2-3C2C20E5FAA6}"/>
            </a:ext>
          </a:extLst>
        </xdr:cNvPr>
        <xdr:cNvSpPr/>
      </xdr:nvSpPr>
      <xdr:spPr>
        <a:xfrm>
          <a:off x="638175" y="9258300"/>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7</xdr:row>
      <xdr:rowOff>9525</xdr:rowOff>
    </xdr:from>
    <xdr:to>
      <xdr:col>19</xdr:col>
      <xdr:colOff>304800</xdr:colOff>
      <xdr:row>8</xdr:row>
      <xdr:rowOff>142875</xdr:rowOff>
    </xdr:to>
    <xdr:sp macro="" textlink="">
      <xdr:nvSpPr>
        <xdr:cNvPr id="11" name="角丸四角形吹き出し 2">
          <a:extLst>
            <a:ext uri="{FF2B5EF4-FFF2-40B4-BE49-F238E27FC236}">
              <a16:creationId xmlns:a16="http://schemas.microsoft.com/office/drawing/2014/main" id="{D6AF7E09-312A-4133-B651-B83F44EE1B29}"/>
            </a:ext>
          </a:extLst>
        </xdr:cNvPr>
        <xdr:cNvSpPr/>
      </xdr:nvSpPr>
      <xdr:spPr>
        <a:xfrm>
          <a:off x="353377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0</xdr:row>
      <xdr:rowOff>66675</xdr:rowOff>
    </xdr:from>
    <xdr:to>
      <xdr:col>32</xdr:col>
      <xdr:colOff>133350</xdr:colOff>
      <xdr:row>5</xdr:row>
      <xdr:rowOff>19050</xdr:rowOff>
    </xdr:to>
    <xdr:sp macro="" textlink="">
      <xdr:nvSpPr>
        <xdr:cNvPr id="2" name="テキスト ボックス 3">
          <a:extLst>
            <a:ext uri="{FF2B5EF4-FFF2-40B4-BE49-F238E27FC236}">
              <a16:creationId xmlns:a16="http://schemas.microsoft.com/office/drawing/2014/main" id="{C4CB06BE-23C5-432B-A0C8-C12C7E3C6549}"/>
            </a:ext>
          </a:extLst>
        </xdr:cNvPr>
        <xdr:cNvSpPr txBox="1"/>
      </xdr:nvSpPr>
      <xdr:spPr>
        <a:xfrm>
          <a:off x="6400800" y="66675"/>
          <a:ext cx="4095750" cy="109537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⑥</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6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（９５％以上、５億円以下の法人等）</a:t>
          </a:r>
          <a:endParaRPr lang="ja-JP" sz="16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D2B06CFE-3C85-4124-A2DB-B6469F2D67DC}"/>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7</xdr:row>
      <xdr:rowOff>28575</xdr:rowOff>
    </xdr:from>
    <xdr:to>
      <xdr:col>32</xdr:col>
      <xdr:colOff>95250</xdr:colOff>
      <xdr:row>12</xdr:row>
      <xdr:rowOff>152399</xdr:rowOff>
    </xdr:to>
    <xdr:sp macro="" textlink="">
      <xdr:nvSpPr>
        <xdr:cNvPr id="4" name="角丸四角形吹き出し 2">
          <a:extLst>
            <a:ext uri="{FF2B5EF4-FFF2-40B4-BE49-F238E27FC236}">
              <a16:creationId xmlns:a16="http://schemas.microsoft.com/office/drawing/2014/main" id="{13050909-D7E8-4495-9937-BC60820E6FDA}"/>
            </a:ext>
          </a:extLst>
        </xdr:cNvPr>
        <xdr:cNvSpPr/>
      </xdr:nvSpPr>
      <xdr:spPr>
        <a:xfrm>
          <a:off x="6457950" y="1171575"/>
          <a:ext cx="4000500" cy="990599"/>
        </a:xfrm>
        <a:prstGeom prst="wedgeRoundRectCallout">
          <a:avLst>
            <a:gd name="adj1" fmla="val -103896"/>
            <a:gd name="adj2" fmla="val 28058"/>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5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500" u="none" kern="100">
              <a:solidFill>
                <a:srgbClr val="FF0000"/>
              </a:solidFill>
              <a:effectLst/>
              <a:ea typeface="HG創英角ﾎﾟｯﾌﾟ体" panose="040B0A09000000000000" pitchFamily="49" charset="-128"/>
              <a:cs typeface="Times New Roman" panose="02020603050405020304" pitchFamily="18" charset="0"/>
            </a:rPr>
            <a:t>全額控除</a:t>
          </a:r>
          <a:r>
            <a:rPr lang="en-US" altLang="ja-JP" sz="1500" u="none" kern="100">
              <a:solidFill>
                <a:srgbClr val="FF0000"/>
              </a:solidFill>
              <a:effectLst/>
              <a:ea typeface="HG創英角ﾎﾟｯﾌﾟ体" panose="040B0A09000000000000" pitchFamily="49" charset="-128"/>
              <a:cs typeface="Times New Roman" panose="02020603050405020304" pitchFamily="18" charset="0"/>
            </a:rPr>
            <a:t>】</a:t>
          </a:r>
        </a:p>
        <a:p>
          <a:pPr algn="l">
            <a:spcAft>
              <a:spcPts val="0"/>
            </a:spcAft>
          </a:pPr>
          <a:r>
            <a:rPr lang="ja-JP" altLang="en-US" sz="1400" u="none"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課税売上割合が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９５％以上</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かつ課税売上高が</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baseline="0">
              <a:solidFill>
                <a:sysClr val="windowText" lastClr="000000"/>
              </a:solidFill>
              <a:effectLst/>
              <a:ea typeface="HG創英角ﾎﾟｯﾌﾟ体" panose="040B0A09000000000000" pitchFamily="49" charset="-128"/>
              <a:cs typeface="Times New Roman" panose="02020603050405020304" pitchFamily="18" charset="0"/>
            </a:rPr>
            <a:t> </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５億円以下</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の法人等の場合の作成例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171451</xdr:colOff>
      <xdr:row>0</xdr:row>
      <xdr:rowOff>133350</xdr:rowOff>
    </xdr:from>
    <xdr:to>
      <xdr:col>19</xdr:col>
      <xdr:colOff>85725</xdr:colOff>
      <xdr:row>2</xdr:row>
      <xdr:rowOff>152400</xdr:rowOff>
    </xdr:to>
    <xdr:sp macro="" textlink="">
      <xdr:nvSpPr>
        <xdr:cNvPr id="5" name="角丸四角形吹き出し 2">
          <a:extLst>
            <a:ext uri="{FF2B5EF4-FFF2-40B4-BE49-F238E27FC236}">
              <a16:creationId xmlns:a16="http://schemas.microsoft.com/office/drawing/2014/main" id="{16068EBC-5881-4808-AA64-0F361ECBBBC7}"/>
            </a:ext>
          </a:extLst>
        </xdr:cNvPr>
        <xdr:cNvSpPr/>
      </xdr:nvSpPr>
      <xdr:spPr>
        <a:xfrm>
          <a:off x="5238751" y="133350"/>
          <a:ext cx="914399" cy="647700"/>
        </a:xfrm>
        <a:prstGeom prst="wedgeRoundRectCallout">
          <a:avLst>
            <a:gd name="adj1" fmla="val -66340"/>
            <a:gd name="adj2" fmla="val 68669"/>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266701</xdr:colOff>
      <xdr:row>10</xdr:row>
      <xdr:rowOff>133350</xdr:rowOff>
    </xdr:from>
    <xdr:to>
      <xdr:col>7</xdr:col>
      <xdr:colOff>47626</xdr:colOff>
      <xdr:row>11</xdr:row>
      <xdr:rowOff>152399</xdr:rowOff>
    </xdr:to>
    <xdr:sp macro="" textlink="">
      <xdr:nvSpPr>
        <xdr:cNvPr id="6" name="角丸四角形吹き出し 2">
          <a:extLst>
            <a:ext uri="{FF2B5EF4-FFF2-40B4-BE49-F238E27FC236}">
              <a16:creationId xmlns:a16="http://schemas.microsoft.com/office/drawing/2014/main" id="{F4354800-8CA9-4823-B41D-C24D7D18117C}"/>
            </a:ext>
          </a:extLst>
        </xdr:cNvPr>
        <xdr:cNvSpPr/>
      </xdr:nvSpPr>
      <xdr:spPr>
        <a:xfrm>
          <a:off x="895351" y="1790700"/>
          <a:ext cx="1352550" cy="190499"/>
        </a:xfrm>
        <a:prstGeom prst="wedgeRoundRectCallout">
          <a:avLst>
            <a:gd name="adj1" fmla="val 68603"/>
            <a:gd name="adj2" fmla="val 8670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25400</xdr:colOff>
      <xdr:row>31</xdr:row>
      <xdr:rowOff>41275</xdr:rowOff>
    </xdr:from>
    <xdr:to>
      <xdr:col>24</xdr:col>
      <xdr:colOff>273050</xdr:colOff>
      <xdr:row>35</xdr:row>
      <xdr:rowOff>3175</xdr:rowOff>
    </xdr:to>
    <xdr:sp macro="" textlink="">
      <xdr:nvSpPr>
        <xdr:cNvPr id="8" name="角丸四角形吹き出し 2">
          <a:extLst>
            <a:ext uri="{FF2B5EF4-FFF2-40B4-BE49-F238E27FC236}">
              <a16:creationId xmlns:a16="http://schemas.microsoft.com/office/drawing/2014/main" id="{1ABD50A2-762B-4BB0-AAB0-3088FB5E9197}"/>
            </a:ext>
          </a:extLst>
        </xdr:cNvPr>
        <xdr:cNvSpPr/>
      </xdr:nvSpPr>
      <xdr:spPr>
        <a:xfrm>
          <a:off x="4635500" y="5133975"/>
          <a:ext cx="2609850" cy="635000"/>
        </a:xfrm>
        <a:prstGeom prst="wedgeRoundRectCallout">
          <a:avLst>
            <a:gd name="adj1" fmla="val 61296"/>
            <a:gd name="adj2" fmla="val 7549"/>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仕入控除税額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こちらの金額を「別紙様式第７号」の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123823</xdr:colOff>
      <xdr:row>15</xdr:row>
      <xdr:rowOff>171449</xdr:rowOff>
    </xdr:from>
    <xdr:to>
      <xdr:col>30</xdr:col>
      <xdr:colOff>228600</xdr:colOff>
      <xdr:row>19</xdr:row>
      <xdr:rowOff>95250</xdr:rowOff>
    </xdr:to>
    <xdr:sp macro="" textlink="">
      <xdr:nvSpPr>
        <xdr:cNvPr id="9" name="角丸四角形吹き出し 2">
          <a:extLst>
            <a:ext uri="{FF2B5EF4-FFF2-40B4-BE49-F238E27FC236}">
              <a16:creationId xmlns:a16="http://schemas.microsoft.com/office/drawing/2014/main" id="{8C20C733-C706-4556-B8C9-5B8FC07B54C7}"/>
            </a:ext>
          </a:extLst>
        </xdr:cNvPr>
        <xdr:cNvSpPr/>
      </xdr:nvSpPr>
      <xdr:spPr>
        <a:xfrm>
          <a:off x="6838948" y="2705099"/>
          <a:ext cx="3019427" cy="609601"/>
        </a:xfrm>
        <a:prstGeom prst="wedgeRoundRectCallout">
          <a:avLst>
            <a:gd name="adj1" fmla="val -138376"/>
            <a:gd name="adj2" fmla="val 1039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0</xdr:colOff>
      <xdr:row>14</xdr:row>
      <xdr:rowOff>9525</xdr:rowOff>
    </xdr:from>
    <xdr:to>
      <xdr:col>8</xdr:col>
      <xdr:colOff>28576</xdr:colOff>
      <xdr:row>15</xdr:row>
      <xdr:rowOff>104774</xdr:rowOff>
    </xdr:to>
    <xdr:sp macro="" textlink="">
      <xdr:nvSpPr>
        <xdr:cNvPr id="10" name="角丸四角形吹き出し 2">
          <a:extLst>
            <a:ext uri="{FF2B5EF4-FFF2-40B4-BE49-F238E27FC236}">
              <a16:creationId xmlns:a16="http://schemas.microsoft.com/office/drawing/2014/main" id="{72861F99-1CF5-4FE6-BA13-4B38405CE41A}"/>
            </a:ext>
          </a:extLst>
        </xdr:cNvPr>
        <xdr:cNvSpPr/>
      </xdr:nvSpPr>
      <xdr:spPr>
        <a:xfrm>
          <a:off x="628650" y="2371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95250</xdr:colOff>
      <xdr:row>7</xdr:row>
      <xdr:rowOff>9525</xdr:rowOff>
    </xdr:from>
    <xdr:to>
      <xdr:col>19</xdr:col>
      <xdr:colOff>323850</xdr:colOff>
      <xdr:row>8</xdr:row>
      <xdr:rowOff>142875</xdr:rowOff>
    </xdr:to>
    <xdr:sp macro="" textlink="">
      <xdr:nvSpPr>
        <xdr:cNvPr id="11" name="角丸四角形吹き出し 2">
          <a:extLst>
            <a:ext uri="{FF2B5EF4-FFF2-40B4-BE49-F238E27FC236}">
              <a16:creationId xmlns:a16="http://schemas.microsoft.com/office/drawing/2014/main" id="{0C932916-5F88-4CA0-A124-E73B043D93D6}"/>
            </a:ext>
          </a:extLst>
        </xdr:cNvPr>
        <xdr:cNvSpPr/>
      </xdr:nvSpPr>
      <xdr:spPr>
        <a:xfrm>
          <a:off x="355282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200025</xdr:colOff>
      <xdr:row>28</xdr:row>
      <xdr:rowOff>66675</xdr:rowOff>
    </xdr:from>
    <xdr:to>
      <xdr:col>27</xdr:col>
      <xdr:colOff>180976</xdr:colOff>
      <xdr:row>29</xdr:row>
      <xdr:rowOff>161924</xdr:rowOff>
    </xdr:to>
    <xdr:sp macro="" textlink="">
      <xdr:nvSpPr>
        <xdr:cNvPr id="12" name="角丸四角形吹き出し 2">
          <a:extLst>
            <a:ext uri="{FF2B5EF4-FFF2-40B4-BE49-F238E27FC236}">
              <a16:creationId xmlns:a16="http://schemas.microsoft.com/office/drawing/2014/main" id="{B13F4905-0E2F-4291-9C92-09622FC24A34}"/>
            </a:ext>
          </a:extLst>
        </xdr:cNvPr>
        <xdr:cNvSpPr/>
      </xdr:nvSpPr>
      <xdr:spPr>
        <a:xfrm>
          <a:off x="6915150" y="4829175"/>
          <a:ext cx="1895476" cy="266699"/>
        </a:xfrm>
        <a:prstGeom prst="wedgeRoundRectCallout">
          <a:avLst>
            <a:gd name="adj1" fmla="val -75771"/>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showGridLines="0" tabSelected="1" view="pageBreakPreview" zoomScaleNormal="100" zoomScaleSheetLayoutView="100" workbookViewId="0">
      <selection activeCell="L8" sqref="L8"/>
    </sheetView>
  </sheetViews>
  <sheetFormatPr defaultColWidth="9" defaultRowHeight="16.5" customHeight="1" x14ac:dyDescent="0.2"/>
  <cols>
    <col min="1" max="1" width="8" style="11" customWidth="1"/>
    <col min="2" max="16384" width="9" style="11"/>
  </cols>
  <sheetData>
    <row r="1" spans="1:15" ht="22.5" customHeight="1" x14ac:dyDescent="0.2">
      <c r="A1" s="130" t="s">
        <v>36</v>
      </c>
      <c r="B1" s="130"/>
      <c r="C1" s="130"/>
      <c r="D1" s="130"/>
      <c r="E1" s="130"/>
      <c r="F1" s="130"/>
      <c r="G1" s="130"/>
      <c r="H1" s="130"/>
      <c r="I1" s="130"/>
      <c r="J1" s="130"/>
    </row>
    <row r="2" spans="1:15" ht="17.5" customHeight="1" x14ac:dyDescent="0.2"/>
    <row r="3" spans="1:15" ht="17.5" customHeight="1" x14ac:dyDescent="0.2">
      <c r="A3" s="131" t="s">
        <v>37</v>
      </c>
      <c r="B3" s="131"/>
      <c r="C3" s="131"/>
      <c r="D3" s="131"/>
      <c r="E3" s="131"/>
      <c r="F3" s="131"/>
      <c r="G3" s="131"/>
      <c r="H3" s="131"/>
      <c r="I3" s="131"/>
      <c r="J3" s="131"/>
    </row>
    <row r="4" spans="1:15" ht="17.5" customHeight="1" x14ac:dyDescent="0.2">
      <c r="A4" s="131" t="s">
        <v>38</v>
      </c>
      <c r="B4" s="131"/>
      <c r="C4" s="131"/>
      <c r="D4" s="131"/>
      <c r="E4" s="131"/>
      <c r="F4" s="131"/>
      <c r="G4" s="131"/>
      <c r="H4" s="131"/>
      <c r="I4" s="131"/>
      <c r="J4" s="131"/>
    </row>
    <row r="5" spans="1:15" ht="17.5" customHeight="1" x14ac:dyDescent="0.2">
      <c r="A5" s="131" t="s">
        <v>139</v>
      </c>
      <c r="B5" s="131"/>
      <c r="C5" s="131"/>
      <c r="D5" s="131"/>
      <c r="E5" s="131"/>
      <c r="F5" s="131"/>
      <c r="G5" s="131"/>
      <c r="H5" s="131"/>
      <c r="I5" s="131"/>
      <c r="J5" s="131"/>
    </row>
    <row r="6" spans="1:15" ht="17.5" customHeight="1" x14ac:dyDescent="0.2">
      <c r="A6" s="131" t="s">
        <v>39</v>
      </c>
      <c r="B6" s="131"/>
      <c r="C6" s="131"/>
      <c r="D6" s="131"/>
      <c r="E6" s="131"/>
      <c r="F6" s="131"/>
      <c r="G6" s="131"/>
      <c r="H6" s="131"/>
      <c r="I6" s="131"/>
      <c r="J6" s="131"/>
    </row>
    <row r="7" spans="1:15" ht="17.5" customHeight="1" x14ac:dyDescent="0.2">
      <c r="A7" s="132" t="s">
        <v>143</v>
      </c>
      <c r="B7" s="132"/>
      <c r="C7" s="132"/>
      <c r="D7" s="132"/>
      <c r="E7" s="132"/>
      <c r="F7" s="132"/>
      <c r="G7" s="132"/>
      <c r="H7" s="132"/>
      <c r="I7" s="132"/>
      <c r="J7" s="132"/>
      <c r="K7" s="42"/>
      <c r="L7" s="42"/>
      <c r="M7" s="42"/>
      <c r="N7" s="42"/>
      <c r="O7" s="42"/>
    </row>
    <row r="8" spans="1:15" ht="17.5" customHeight="1" x14ac:dyDescent="0.2">
      <c r="A8" s="132"/>
      <c r="B8" s="132"/>
      <c r="C8" s="132"/>
      <c r="D8" s="132"/>
      <c r="E8" s="132"/>
      <c r="F8" s="132"/>
      <c r="G8" s="132"/>
      <c r="H8" s="132"/>
      <c r="I8" s="132"/>
      <c r="J8" s="132"/>
      <c r="K8" s="42"/>
      <c r="L8" s="42"/>
      <c r="M8" s="42"/>
      <c r="N8" s="42"/>
      <c r="O8" s="42"/>
    </row>
    <row r="9" spans="1:15" ht="17.5" customHeight="1" x14ac:dyDescent="0.2">
      <c r="A9" s="131" t="s">
        <v>40</v>
      </c>
      <c r="B9" s="131"/>
      <c r="C9" s="131"/>
      <c r="D9" s="131"/>
      <c r="E9" s="131"/>
      <c r="F9" s="131"/>
      <c r="G9" s="131"/>
      <c r="H9" s="131"/>
      <c r="I9" s="131"/>
      <c r="J9" s="131"/>
    </row>
    <row r="10" spans="1:15" s="50" customFormat="1" ht="17.5" customHeight="1" x14ac:dyDescent="0.2">
      <c r="A10" s="133" t="s">
        <v>148</v>
      </c>
      <c r="B10" s="133"/>
      <c r="C10" s="133"/>
      <c r="D10" s="133"/>
      <c r="E10" s="133"/>
      <c r="F10" s="133"/>
      <c r="G10" s="133"/>
      <c r="H10" s="133"/>
      <c r="I10" s="133"/>
      <c r="J10" s="133"/>
      <c r="K10" s="64"/>
      <c r="L10" s="64"/>
      <c r="M10" s="64"/>
      <c r="N10" s="64"/>
      <c r="O10" s="64"/>
    </row>
    <row r="11" spans="1:15" ht="17.25" customHeight="1" x14ac:dyDescent="0.2">
      <c r="A11" s="133"/>
      <c r="B11" s="133"/>
      <c r="C11" s="133"/>
      <c r="D11" s="133"/>
      <c r="E11" s="133"/>
      <c r="F11" s="133"/>
      <c r="G11" s="133"/>
      <c r="H11" s="133"/>
      <c r="I11" s="133"/>
      <c r="J11" s="133"/>
      <c r="K11" s="64"/>
      <c r="L11" s="64"/>
      <c r="M11" s="64"/>
      <c r="N11" s="64"/>
      <c r="O11" s="64"/>
    </row>
    <row r="12" spans="1:15" ht="17.5" customHeight="1" x14ac:dyDescent="0.2"/>
    <row r="13" spans="1:15" ht="17.5" customHeight="1" x14ac:dyDescent="0.2">
      <c r="A13" s="131" t="s">
        <v>128</v>
      </c>
      <c r="B13" s="131"/>
      <c r="C13" s="131"/>
      <c r="D13" s="131"/>
      <c r="E13" s="131"/>
      <c r="F13" s="131"/>
      <c r="G13" s="131"/>
      <c r="H13" s="131"/>
      <c r="I13" s="131"/>
      <c r="J13" s="131"/>
    </row>
    <row r="14" spans="1:15" ht="17.5" customHeight="1" x14ac:dyDescent="0.2">
      <c r="A14" s="131" t="s">
        <v>136</v>
      </c>
      <c r="B14" s="131"/>
      <c r="C14" s="131"/>
      <c r="D14" s="131"/>
      <c r="E14" s="131"/>
      <c r="F14" s="131"/>
      <c r="G14" s="131"/>
      <c r="H14" s="131"/>
      <c r="I14" s="131"/>
      <c r="J14" s="131"/>
      <c r="K14" s="131"/>
      <c r="L14" s="131"/>
      <c r="M14" s="131"/>
      <c r="N14" s="131"/>
      <c r="O14" s="131"/>
    </row>
    <row r="15" spans="1:15" s="127" customFormat="1" ht="17.5" customHeight="1" x14ac:dyDescent="0.2">
      <c r="A15" s="135" t="s">
        <v>140</v>
      </c>
      <c r="B15" s="135"/>
      <c r="C15" s="135"/>
      <c r="D15" s="135"/>
      <c r="E15" s="135"/>
      <c r="F15" s="135"/>
      <c r="G15" s="135"/>
      <c r="H15" s="135"/>
      <c r="I15" s="135"/>
      <c r="J15" s="135"/>
      <c r="K15" s="126"/>
      <c r="L15" s="126"/>
      <c r="M15" s="126"/>
      <c r="N15" s="126"/>
      <c r="O15" s="126"/>
    </row>
    <row r="16" spans="1:15" ht="17.5" customHeight="1" x14ac:dyDescent="0.2">
      <c r="A16" s="131" t="s">
        <v>101</v>
      </c>
      <c r="B16" s="131"/>
      <c r="C16" s="131"/>
      <c r="D16" s="131"/>
      <c r="E16" s="131"/>
      <c r="F16" s="131"/>
      <c r="G16" s="131"/>
      <c r="H16" s="131"/>
      <c r="I16" s="131"/>
      <c r="J16" s="131"/>
    </row>
    <row r="17" spans="1:15" s="50" customFormat="1" ht="17.5" customHeight="1" x14ac:dyDescent="0.2">
      <c r="A17" s="136" t="s">
        <v>102</v>
      </c>
      <c r="B17" s="136"/>
      <c r="C17" s="136"/>
      <c r="D17" s="136"/>
      <c r="E17" s="136"/>
      <c r="F17" s="136"/>
      <c r="G17" s="136"/>
      <c r="H17" s="136"/>
      <c r="I17" s="136"/>
      <c r="J17" s="136"/>
    </row>
    <row r="18" spans="1:15" ht="17.5" customHeight="1" x14ac:dyDescent="0.2">
      <c r="A18" s="131" t="s">
        <v>43</v>
      </c>
      <c r="B18" s="131"/>
      <c r="C18" s="131"/>
      <c r="D18" s="131"/>
      <c r="E18" s="131"/>
      <c r="F18" s="131"/>
      <c r="G18" s="131"/>
      <c r="H18" s="131"/>
      <c r="I18" s="131"/>
      <c r="J18" s="131"/>
    </row>
    <row r="19" spans="1:15" ht="17.5" customHeight="1" x14ac:dyDescent="0.2">
      <c r="A19" s="131" t="s">
        <v>138</v>
      </c>
      <c r="B19" s="131"/>
      <c r="C19" s="131"/>
      <c r="D19" s="131"/>
      <c r="E19" s="131"/>
      <c r="F19" s="131"/>
      <c r="G19" s="131"/>
      <c r="H19" s="131"/>
      <c r="I19" s="131"/>
      <c r="J19" s="131"/>
      <c r="K19" s="44"/>
      <c r="L19" s="44"/>
      <c r="M19" s="44"/>
      <c r="N19" s="44"/>
      <c r="O19" s="44"/>
    </row>
    <row r="20" spans="1:15" s="44" customFormat="1" ht="17.5" customHeight="1" x14ac:dyDescent="0.2">
      <c r="B20" s="43"/>
      <c r="C20" s="43"/>
      <c r="D20" s="43"/>
      <c r="E20" s="43"/>
      <c r="F20" s="43"/>
      <c r="G20" s="43"/>
      <c r="H20" s="43"/>
      <c r="I20" s="43"/>
      <c r="J20" s="43"/>
    </row>
    <row r="21" spans="1:15" s="44" customFormat="1" ht="17.5" customHeight="1" x14ac:dyDescent="0.2">
      <c r="A21" s="44" t="s">
        <v>44</v>
      </c>
      <c r="B21" s="43"/>
      <c r="C21" s="43"/>
      <c r="D21" s="43"/>
      <c r="E21" s="43"/>
      <c r="F21" s="43"/>
      <c r="G21" s="43"/>
      <c r="H21" s="43"/>
      <c r="I21" s="43"/>
      <c r="J21" s="43"/>
    </row>
    <row r="22" spans="1:15" s="44" customFormat="1" ht="17.5" customHeight="1" x14ac:dyDescent="0.2">
      <c r="A22" s="131" t="s">
        <v>103</v>
      </c>
      <c r="B22" s="131"/>
      <c r="C22" s="131"/>
      <c r="D22" s="131"/>
      <c r="E22" s="131"/>
      <c r="F22" s="131"/>
      <c r="G22" s="131"/>
      <c r="H22" s="131"/>
      <c r="I22" s="131"/>
      <c r="J22" s="131"/>
      <c r="K22" s="131"/>
      <c r="L22" s="131"/>
      <c r="M22" s="131"/>
      <c r="N22" s="131"/>
      <c r="O22" s="131"/>
    </row>
    <row r="23" spans="1:15" s="50" customFormat="1" ht="17.5" customHeight="1" x14ac:dyDescent="0.2">
      <c r="A23" s="131" t="s">
        <v>137</v>
      </c>
      <c r="B23" s="131"/>
      <c r="C23" s="131"/>
      <c r="D23" s="131"/>
      <c r="E23" s="131"/>
      <c r="F23" s="131"/>
      <c r="G23" s="131"/>
      <c r="H23" s="131"/>
      <c r="I23" s="131"/>
      <c r="J23" s="131"/>
      <c r="K23" s="49"/>
      <c r="L23" s="49"/>
      <c r="M23" s="49"/>
      <c r="N23" s="49"/>
      <c r="O23" s="49"/>
    </row>
    <row r="24" spans="1:15" ht="33" customHeight="1" x14ac:dyDescent="0.2">
      <c r="A24" s="132" t="s">
        <v>144</v>
      </c>
      <c r="B24" s="132"/>
      <c r="C24" s="132"/>
      <c r="D24" s="132"/>
      <c r="E24" s="132"/>
      <c r="F24" s="132"/>
      <c r="G24" s="132"/>
      <c r="H24" s="132"/>
      <c r="I24" s="132"/>
      <c r="J24" s="132"/>
      <c r="K24" s="63"/>
      <c r="L24" s="63"/>
      <c r="M24" s="63"/>
      <c r="N24" s="63"/>
      <c r="O24" s="63"/>
    </row>
    <row r="25" spans="1:15" s="44" customFormat="1" ht="17.5" customHeight="1" x14ac:dyDescent="0.2">
      <c r="A25" s="44" t="s">
        <v>149</v>
      </c>
      <c r="B25" s="45"/>
      <c r="C25" s="45"/>
      <c r="D25" s="45"/>
      <c r="E25" s="45"/>
      <c r="F25" s="45"/>
      <c r="G25" s="45"/>
      <c r="H25" s="45"/>
      <c r="I25" s="45"/>
      <c r="J25" s="45"/>
      <c r="K25" s="45"/>
      <c r="L25" s="45"/>
      <c r="M25" s="45"/>
      <c r="N25" s="45"/>
      <c r="O25" s="45"/>
    </row>
    <row r="26" spans="1:15" s="50" customFormat="1" ht="5.25" customHeight="1" x14ac:dyDescent="0.2">
      <c r="B26" s="45"/>
      <c r="C26" s="45"/>
      <c r="D26" s="45"/>
      <c r="E26" s="45"/>
      <c r="F26" s="45"/>
      <c r="G26" s="45"/>
      <c r="H26" s="45"/>
      <c r="I26" s="45"/>
      <c r="J26" s="45"/>
      <c r="K26" s="45"/>
      <c r="L26" s="45"/>
      <c r="M26" s="45"/>
      <c r="N26" s="45"/>
      <c r="O26" s="45"/>
    </row>
    <row r="27" spans="1:15" s="50" customFormat="1" ht="17.5" customHeight="1" x14ac:dyDescent="0.2">
      <c r="A27" s="50" t="s">
        <v>99</v>
      </c>
      <c r="B27" s="45"/>
      <c r="C27" s="45"/>
      <c r="D27" s="45"/>
      <c r="E27" s="45"/>
      <c r="F27" s="45"/>
      <c r="G27" s="45"/>
      <c r="H27" s="45"/>
      <c r="I27" s="45"/>
      <c r="J27" s="45"/>
      <c r="K27" s="45"/>
      <c r="L27" s="45"/>
      <c r="M27" s="45"/>
      <c r="N27" s="45"/>
      <c r="O27" s="45"/>
    </row>
    <row r="28" spans="1:15" s="50" customFormat="1" ht="17.5" customHeight="1" x14ac:dyDescent="0.2">
      <c r="B28" s="45"/>
      <c r="C28" s="45"/>
      <c r="D28" s="45"/>
      <c r="E28" s="45"/>
      <c r="F28" s="45"/>
      <c r="G28" s="45"/>
      <c r="H28" s="45"/>
      <c r="I28" s="45"/>
      <c r="J28" s="45"/>
      <c r="K28" s="45"/>
      <c r="L28" s="45"/>
      <c r="M28" s="45"/>
      <c r="N28" s="45"/>
      <c r="O28" s="45"/>
    </row>
    <row r="29" spans="1:15" s="50" customFormat="1" ht="17.5" customHeight="1" x14ac:dyDescent="0.2">
      <c r="B29" s="45"/>
      <c r="C29" s="45"/>
      <c r="D29" s="45"/>
      <c r="E29" s="45"/>
      <c r="F29" s="45"/>
      <c r="G29" s="45"/>
      <c r="H29" s="45"/>
      <c r="I29" s="45"/>
      <c r="J29" s="45"/>
      <c r="K29" s="45"/>
      <c r="L29" s="45"/>
      <c r="M29" s="45"/>
      <c r="N29" s="45"/>
      <c r="O29" s="45"/>
    </row>
    <row r="30" spans="1:15" s="50" customFormat="1" ht="17.5" customHeight="1" x14ac:dyDescent="0.2">
      <c r="B30" s="45"/>
      <c r="C30" s="45"/>
      <c r="D30" s="45"/>
      <c r="E30" s="45"/>
      <c r="F30" s="45"/>
      <c r="G30" s="45"/>
      <c r="H30" s="45"/>
      <c r="I30" s="45"/>
      <c r="J30" s="45"/>
      <c r="K30" s="45"/>
      <c r="L30" s="45"/>
      <c r="M30" s="45"/>
      <c r="N30" s="45"/>
      <c r="O30" s="45"/>
    </row>
    <row r="31" spans="1:15" s="50" customFormat="1" ht="17.5" customHeight="1" x14ac:dyDescent="0.2">
      <c r="B31" s="45"/>
      <c r="C31" s="45"/>
      <c r="D31" s="45"/>
      <c r="E31" s="45"/>
      <c r="F31" s="45"/>
      <c r="G31" s="45"/>
      <c r="H31" s="45"/>
      <c r="I31" s="45"/>
      <c r="J31" s="45"/>
      <c r="K31" s="45"/>
      <c r="L31" s="45"/>
      <c r="M31" s="45"/>
      <c r="N31" s="45"/>
      <c r="O31" s="45"/>
    </row>
    <row r="32" spans="1:15" s="50" customFormat="1" ht="17.5" customHeight="1" x14ac:dyDescent="0.2">
      <c r="B32" s="45"/>
      <c r="C32" s="45"/>
      <c r="D32" s="45"/>
      <c r="E32" s="45"/>
      <c r="F32" s="45"/>
      <c r="G32" s="45"/>
      <c r="H32" s="45"/>
      <c r="I32" s="45"/>
      <c r="J32" s="45"/>
      <c r="K32" s="45"/>
      <c r="L32" s="45"/>
      <c r="M32" s="45"/>
      <c r="N32" s="45"/>
      <c r="O32" s="45"/>
    </row>
    <row r="33" spans="1:15" s="50" customFormat="1" ht="17.5" customHeight="1" x14ac:dyDescent="0.2">
      <c r="B33" s="45"/>
      <c r="C33" s="45"/>
      <c r="D33" s="45"/>
      <c r="E33" s="45"/>
      <c r="F33" s="45"/>
      <c r="G33" s="45"/>
      <c r="H33" s="45"/>
      <c r="I33" s="45"/>
      <c r="J33" s="45"/>
      <c r="K33" s="45"/>
      <c r="L33" s="45"/>
      <c r="M33" s="45"/>
      <c r="N33" s="45"/>
      <c r="O33" s="45"/>
    </row>
    <row r="34" spans="1:15" s="50" customFormat="1" ht="17.5" customHeight="1" x14ac:dyDescent="0.2">
      <c r="B34" s="45"/>
      <c r="C34" s="45"/>
      <c r="D34" s="45"/>
      <c r="E34" s="45"/>
      <c r="F34" s="45"/>
      <c r="G34" s="45"/>
      <c r="H34" s="45"/>
      <c r="I34" s="45"/>
      <c r="J34" s="45"/>
      <c r="K34" s="45"/>
      <c r="L34" s="45"/>
      <c r="M34" s="45"/>
      <c r="N34" s="45"/>
      <c r="O34" s="45"/>
    </row>
    <row r="35" spans="1:15" s="50" customFormat="1" ht="17.5" customHeight="1" x14ac:dyDescent="0.2">
      <c r="B35" s="45"/>
      <c r="C35" s="45"/>
      <c r="D35" s="45"/>
      <c r="E35" s="45"/>
      <c r="F35" s="45"/>
      <c r="G35" s="45"/>
      <c r="H35" s="45"/>
      <c r="I35" s="45"/>
      <c r="J35" s="45"/>
      <c r="K35" s="45"/>
      <c r="L35" s="45"/>
      <c r="M35" s="45"/>
      <c r="N35" s="45"/>
      <c r="O35" s="45"/>
    </row>
    <row r="36" spans="1:15" s="50" customFormat="1" ht="17.5" customHeight="1" x14ac:dyDescent="0.2">
      <c r="B36" s="45"/>
      <c r="C36" s="45"/>
      <c r="D36" s="45"/>
      <c r="E36" s="45"/>
      <c r="F36" s="45"/>
      <c r="G36" s="45"/>
      <c r="H36" s="45"/>
      <c r="I36" s="45"/>
      <c r="J36" s="45"/>
      <c r="K36" s="45"/>
      <c r="L36" s="45"/>
      <c r="M36" s="45"/>
      <c r="N36" s="45"/>
      <c r="O36" s="45"/>
    </row>
    <row r="37" spans="1:15" s="50" customFormat="1" ht="17.5" customHeight="1" x14ac:dyDescent="0.2">
      <c r="B37" s="45"/>
      <c r="C37" s="45"/>
      <c r="D37" s="45"/>
      <c r="E37" s="45"/>
      <c r="F37" s="45"/>
      <c r="G37" s="45"/>
      <c r="H37" s="45"/>
      <c r="I37" s="45"/>
      <c r="J37" s="45"/>
      <c r="K37" s="45"/>
      <c r="L37" s="45"/>
      <c r="M37" s="45"/>
      <c r="N37" s="45"/>
      <c r="O37" s="45"/>
    </row>
    <row r="38" spans="1:15" s="50" customFormat="1" ht="17.5" customHeight="1" x14ac:dyDescent="0.2">
      <c r="B38" s="45"/>
      <c r="C38" s="45"/>
      <c r="D38" s="45"/>
      <c r="E38" s="45"/>
      <c r="F38" s="45"/>
      <c r="G38" s="45"/>
      <c r="H38" s="45"/>
      <c r="I38" s="45"/>
      <c r="J38" s="45"/>
      <c r="K38" s="45"/>
      <c r="L38" s="45"/>
      <c r="M38" s="45"/>
      <c r="N38" s="45"/>
      <c r="O38" s="45"/>
    </row>
    <row r="39" spans="1:15" s="50" customFormat="1" ht="17.5" customHeight="1" x14ac:dyDescent="0.2">
      <c r="B39" s="45"/>
      <c r="C39" s="45"/>
      <c r="D39" s="45"/>
      <c r="E39" s="45"/>
      <c r="F39" s="45"/>
      <c r="G39" s="45"/>
      <c r="H39" s="45"/>
      <c r="I39" s="45"/>
      <c r="J39" s="45"/>
      <c r="K39" s="45"/>
      <c r="L39" s="45"/>
      <c r="M39" s="45"/>
      <c r="N39" s="45"/>
      <c r="O39" s="45"/>
    </row>
    <row r="40" spans="1:15" s="50" customFormat="1" ht="17.5" customHeight="1" x14ac:dyDescent="0.2">
      <c r="B40" s="45"/>
      <c r="C40" s="45"/>
      <c r="D40" s="45"/>
      <c r="E40" s="45"/>
      <c r="F40" s="45"/>
      <c r="G40" s="45"/>
      <c r="H40" s="45"/>
      <c r="I40" s="45"/>
      <c r="J40" s="45"/>
      <c r="K40" s="45"/>
      <c r="L40" s="45"/>
      <c r="M40" s="45"/>
      <c r="N40" s="45"/>
      <c r="O40" s="45"/>
    </row>
    <row r="41" spans="1:15" s="44" customFormat="1" ht="17.5" customHeight="1" x14ac:dyDescent="0.2">
      <c r="B41" s="45"/>
      <c r="C41" s="45"/>
      <c r="D41" s="45"/>
      <c r="E41" s="45"/>
      <c r="F41" s="45"/>
      <c r="G41" s="45"/>
      <c r="H41" s="45"/>
      <c r="I41" s="45"/>
      <c r="J41" s="45"/>
      <c r="K41" s="45"/>
      <c r="L41" s="45"/>
      <c r="M41" s="45"/>
      <c r="N41" s="45"/>
      <c r="O41" s="45"/>
    </row>
    <row r="42" spans="1:15" ht="17.5" customHeight="1" x14ac:dyDescent="0.2">
      <c r="A42" s="131" t="s">
        <v>45</v>
      </c>
      <c r="B42" s="131"/>
      <c r="C42" s="131"/>
      <c r="D42" s="131"/>
      <c r="E42" s="131"/>
      <c r="F42" s="131"/>
      <c r="G42" s="131"/>
      <c r="H42" s="131"/>
      <c r="I42" s="131"/>
      <c r="J42" s="131"/>
    </row>
    <row r="43" spans="1:15" ht="17.5" customHeight="1" x14ac:dyDescent="0.2">
      <c r="A43" s="132" t="s">
        <v>141</v>
      </c>
      <c r="B43" s="132"/>
      <c r="C43" s="132"/>
      <c r="D43" s="132"/>
      <c r="E43" s="132"/>
      <c r="F43" s="132"/>
      <c r="G43" s="132"/>
      <c r="H43" s="132"/>
      <c r="I43" s="132"/>
      <c r="J43" s="132"/>
      <c r="K43" s="63"/>
      <c r="L43" s="63"/>
      <c r="M43" s="63"/>
      <c r="N43" s="63"/>
      <c r="O43" s="63"/>
    </row>
    <row r="44" spans="1:15" s="50" customFormat="1" ht="17.5" customHeight="1" x14ac:dyDescent="0.2">
      <c r="A44" s="132"/>
      <c r="B44" s="132"/>
      <c r="C44" s="132"/>
      <c r="D44" s="132"/>
      <c r="E44" s="132"/>
      <c r="F44" s="132"/>
      <c r="G44" s="132"/>
      <c r="H44" s="132"/>
      <c r="I44" s="132"/>
      <c r="J44" s="132"/>
      <c r="K44" s="63"/>
      <c r="L44" s="63"/>
      <c r="M44" s="63"/>
      <c r="N44" s="63"/>
      <c r="O44" s="63"/>
    </row>
    <row r="45" spans="1:15" ht="17.5" customHeight="1" x14ac:dyDescent="0.2">
      <c r="A45" s="135" t="s">
        <v>117</v>
      </c>
      <c r="B45" s="135"/>
      <c r="C45" s="135"/>
      <c r="D45" s="135"/>
      <c r="E45" s="135"/>
      <c r="F45" s="135"/>
      <c r="G45" s="135"/>
      <c r="H45" s="135"/>
      <c r="I45" s="135"/>
      <c r="J45" s="135"/>
    </row>
    <row r="46" spans="1:15" s="42" customFormat="1" ht="17.5" customHeight="1" x14ac:dyDescent="0.2">
      <c r="A46" s="132" t="s">
        <v>142</v>
      </c>
      <c r="B46" s="132"/>
      <c r="C46" s="132"/>
      <c r="D46" s="132"/>
      <c r="E46" s="132"/>
      <c r="F46" s="132"/>
      <c r="G46" s="132"/>
      <c r="H46" s="132"/>
      <c r="I46" s="132"/>
      <c r="J46" s="132"/>
    </row>
    <row r="47" spans="1:15" s="42" customFormat="1" ht="17.5" customHeight="1" x14ac:dyDescent="0.2">
      <c r="A47" s="132"/>
      <c r="B47" s="132"/>
      <c r="C47" s="132"/>
      <c r="D47" s="132"/>
      <c r="E47" s="132"/>
      <c r="F47" s="132"/>
      <c r="G47" s="132"/>
      <c r="H47" s="132"/>
      <c r="I47" s="132"/>
      <c r="J47" s="132"/>
    </row>
    <row r="48" spans="1:15" s="42" customFormat="1" ht="17.5" customHeight="1" x14ac:dyDescent="0.2">
      <c r="A48" s="132"/>
      <c r="B48" s="132"/>
      <c r="C48" s="132"/>
      <c r="D48" s="132"/>
      <c r="E48" s="132"/>
      <c r="F48" s="132"/>
      <c r="G48" s="132"/>
      <c r="H48" s="132"/>
      <c r="I48" s="132"/>
      <c r="J48" s="132"/>
    </row>
    <row r="49" spans="1:15" ht="17.25" customHeight="1" x14ac:dyDescent="0.2">
      <c r="A49" s="42"/>
      <c r="B49" s="42"/>
      <c r="C49" s="42"/>
      <c r="D49" s="42"/>
      <c r="E49" s="42"/>
      <c r="F49" s="42"/>
      <c r="G49" s="42"/>
      <c r="H49" s="42"/>
      <c r="I49" s="42"/>
      <c r="J49" s="42"/>
      <c r="K49" s="42"/>
      <c r="L49" s="42"/>
      <c r="M49" s="42"/>
      <c r="N49" s="42"/>
      <c r="O49" s="42"/>
    </row>
    <row r="50" spans="1:15" ht="16.5" customHeight="1" x14ac:dyDescent="0.2">
      <c r="A50" s="131" t="s">
        <v>100</v>
      </c>
      <c r="B50" s="131"/>
      <c r="C50" s="131"/>
      <c r="D50" s="131"/>
      <c r="E50" s="131"/>
      <c r="F50" s="131"/>
      <c r="G50" s="131"/>
      <c r="H50" s="131"/>
      <c r="I50" s="131"/>
      <c r="J50" s="131"/>
      <c r="K50" s="50"/>
      <c r="L50" s="50"/>
      <c r="M50" s="50"/>
      <c r="N50" s="50"/>
      <c r="O50" s="50"/>
    </row>
    <row r="51" spans="1:15" ht="16.5" customHeight="1" x14ac:dyDescent="0.2">
      <c r="A51" s="134" t="s">
        <v>145</v>
      </c>
      <c r="B51" s="134"/>
      <c r="C51" s="134"/>
      <c r="D51" s="134"/>
      <c r="E51" s="134"/>
      <c r="F51" s="134"/>
      <c r="G51" s="134"/>
      <c r="H51" s="134"/>
      <c r="I51" s="134"/>
      <c r="J51" s="134"/>
      <c r="K51" s="42"/>
      <c r="L51" s="42"/>
      <c r="M51" s="42"/>
      <c r="N51" s="42"/>
      <c r="O51" s="42"/>
    </row>
    <row r="52" spans="1:15" ht="27" customHeight="1" x14ac:dyDescent="0.2">
      <c r="A52" s="134"/>
      <c r="B52" s="134"/>
      <c r="C52" s="134"/>
      <c r="D52" s="134"/>
      <c r="E52" s="134"/>
      <c r="F52" s="134"/>
      <c r="G52" s="134"/>
      <c r="H52" s="134"/>
      <c r="I52" s="134"/>
      <c r="J52" s="134"/>
      <c r="K52" s="42"/>
      <c r="L52" s="42"/>
      <c r="M52" s="42"/>
      <c r="N52" s="42"/>
      <c r="O52" s="42"/>
    </row>
  </sheetData>
  <sheetProtection algorithmName="SHA-512" hashValue="nmnJ/zs5/b89BPrgwZLHiGP4Yk3KvM3W8ZOQjasz/EjCTXRHfJcpoOZV7eufNCZyA7Mz2XJ9R2y8ly/0kmepow==" saltValue="e2FjIg3z68ISGKhRIljC5g==" spinCount="100000" sheet="1" selectLockedCells="1"/>
  <mergeCells count="24">
    <mergeCell ref="A51:J52"/>
    <mergeCell ref="A50:J50"/>
    <mergeCell ref="A43:J44"/>
    <mergeCell ref="A14:O14"/>
    <mergeCell ref="A45:J45"/>
    <mergeCell ref="A42:J42"/>
    <mergeCell ref="A18:J18"/>
    <mergeCell ref="A16:J16"/>
    <mergeCell ref="A22:O22"/>
    <mergeCell ref="A17:J17"/>
    <mergeCell ref="A24:J24"/>
    <mergeCell ref="A23:J23"/>
    <mergeCell ref="A46:J48"/>
    <mergeCell ref="A19:J19"/>
    <mergeCell ref="A15:J15"/>
    <mergeCell ref="A1:J1"/>
    <mergeCell ref="A13:J13"/>
    <mergeCell ref="A9:J9"/>
    <mergeCell ref="A6:J6"/>
    <mergeCell ref="A3:J3"/>
    <mergeCell ref="A4:J4"/>
    <mergeCell ref="A5:J5"/>
    <mergeCell ref="A7:J8"/>
    <mergeCell ref="A10:J11"/>
  </mergeCells>
  <phoneticPr fontId="9"/>
  <pageMargins left="0.70866141732283472" right="0.70866141732283472" top="0.74803149606299213" bottom="0.74803149606299213" header="0.31496062992125984" footer="0.31496062992125984"/>
  <pageSetup paperSize="9"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76"/>
  <sheetViews>
    <sheetView showGridLines="0" view="pageBreakPreview" zoomScaleNormal="100" zoomScaleSheetLayoutView="100" workbookViewId="0">
      <selection activeCell="S15" sqref="S15"/>
    </sheetView>
  </sheetViews>
  <sheetFormatPr defaultColWidth="9" defaultRowHeight="13" x14ac:dyDescent="0.2"/>
  <cols>
    <col min="1" max="14" width="4.08984375" style="105" customWidth="1"/>
    <col min="15" max="20" width="4.36328125" style="105" customWidth="1"/>
    <col min="21" max="26" width="4.08984375" style="105" customWidth="1"/>
    <col min="27" max="29" width="4.453125" style="105" customWidth="1"/>
    <col min="30" max="31" width="4.08984375" style="105" customWidth="1"/>
    <col min="32" max="32" width="5.453125" style="105" customWidth="1"/>
    <col min="33" max="33" width="3.26953125" style="105" customWidth="1"/>
    <col min="34" max="16384" width="9" style="105"/>
  </cols>
  <sheetData>
    <row r="1" spans="1:32" ht="36" customHeight="1" x14ac:dyDescent="0.2">
      <c r="A1" s="104" t="s">
        <v>55</v>
      </c>
    </row>
    <row r="2" spans="1:32" x14ac:dyDescent="0.2">
      <c r="A2" s="223" t="s">
        <v>9</v>
      </c>
      <c r="B2" s="223"/>
      <c r="C2" s="223"/>
      <c r="D2" s="223"/>
      <c r="E2" s="223"/>
      <c r="F2" s="314" t="s">
        <v>132</v>
      </c>
      <c r="G2" s="232"/>
      <c r="H2" s="232"/>
      <c r="I2" s="232"/>
      <c r="J2" s="232"/>
      <c r="K2" s="232"/>
      <c r="L2" s="232"/>
      <c r="M2" s="232"/>
      <c r="N2" s="232"/>
      <c r="O2" s="232"/>
      <c r="P2" s="233"/>
      <c r="Q2" s="106"/>
      <c r="R2" s="106"/>
      <c r="S2" s="106"/>
      <c r="T2" s="106"/>
      <c r="U2" s="106"/>
      <c r="V2" s="106"/>
      <c r="W2" s="106"/>
      <c r="X2" s="106"/>
      <c r="Y2" s="106"/>
      <c r="Z2" s="106"/>
      <c r="AA2" s="106"/>
      <c r="AB2" s="106"/>
      <c r="AC2" s="106"/>
      <c r="AD2" s="106"/>
      <c r="AE2" s="106"/>
      <c r="AF2" s="106"/>
    </row>
    <row r="3" spans="1:32" x14ac:dyDescent="0.2">
      <c r="A3" s="223" t="s">
        <v>10</v>
      </c>
      <c r="B3" s="223"/>
      <c r="C3" s="223"/>
      <c r="D3" s="223"/>
      <c r="E3" s="223"/>
      <c r="F3" s="234" t="s">
        <v>127</v>
      </c>
      <c r="G3" s="235"/>
      <c r="H3" s="235"/>
      <c r="I3" s="235"/>
      <c r="J3" s="235"/>
      <c r="K3" s="235"/>
      <c r="L3" s="235"/>
      <c r="M3" s="235"/>
      <c r="N3" s="235"/>
      <c r="O3" s="235"/>
      <c r="P3" s="236"/>
      <c r="Q3" s="106"/>
      <c r="R3" s="106"/>
      <c r="S3" s="106"/>
      <c r="T3" s="106"/>
      <c r="U3" s="106"/>
      <c r="V3" s="106"/>
      <c r="W3" s="106"/>
      <c r="X3" s="106"/>
      <c r="Y3" s="106"/>
      <c r="Z3" s="106"/>
      <c r="AA3" s="106"/>
      <c r="AB3" s="106"/>
      <c r="AC3" s="106"/>
      <c r="AD3" s="106"/>
      <c r="AE3" s="106"/>
      <c r="AF3" s="106"/>
    </row>
    <row r="4" spans="1:32" ht="13.5" customHeight="1" x14ac:dyDescent="0.2">
      <c r="A4" s="222" t="s">
        <v>150</v>
      </c>
      <c r="B4" s="223"/>
      <c r="C4" s="223"/>
      <c r="D4" s="223"/>
      <c r="E4" s="223"/>
      <c r="F4" s="228" t="s">
        <v>151</v>
      </c>
      <c r="G4" s="229"/>
      <c r="H4" s="229"/>
      <c r="I4" s="229"/>
      <c r="J4" s="229"/>
      <c r="K4" s="229"/>
      <c r="L4" s="229"/>
      <c r="M4" s="229"/>
      <c r="N4" s="229"/>
      <c r="O4" s="229"/>
      <c r="P4" s="230"/>
      <c r="Q4" s="106"/>
      <c r="R4" s="106"/>
      <c r="S4" s="106"/>
      <c r="T4" s="106"/>
      <c r="U4" s="106"/>
      <c r="V4" s="106"/>
      <c r="W4" s="106"/>
      <c r="X4" s="106"/>
      <c r="Y4" s="106"/>
      <c r="Z4" s="106"/>
      <c r="AA4" s="106"/>
      <c r="AB4" s="106"/>
      <c r="AC4" s="106"/>
      <c r="AD4" s="106"/>
      <c r="AE4" s="106"/>
      <c r="AF4" s="106"/>
    </row>
    <row r="5" spans="1:32" ht="13.5" customHeight="1" x14ac:dyDescent="0.2">
      <c r="A5" s="222" t="s">
        <v>153</v>
      </c>
      <c r="B5" s="223"/>
      <c r="C5" s="223"/>
      <c r="D5" s="223"/>
      <c r="E5" s="223"/>
      <c r="F5" s="252" t="s">
        <v>152</v>
      </c>
      <c r="G5" s="253"/>
      <c r="H5" s="253"/>
      <c r="I5" s="253"/>
      <c r="J5" s="253"/>
      <c r="K5" s="253"/>
      <c r="L5" s="253"/>
      <c r="M5" s="253"/>
      <c r="N5" s="253"/>
      <c r="O5" s="253"/>
      <c r="P5" s="254"/>
      <c r="Q5" s="106"/>
      <c r="R5" s="106"/>
      <c r="S5" s="106"/>
      <c r="T5" s="106"/>
      <c r="U5" s="106"/>
      <c r="V5" s="106"/>
      <c r="W5" s="106"/>
      <c r="X5" s="106"/>
      <c r="Y5" s="106"/>
      <c r="Z5" s="106"/>
      <c r="AA5" s="106"/>
      <c r="AB5" s="106"/>
      <c r="AC5" s="106"/>
      <c r="AD5" s="106"/>
      <c r="AE5" s="106"/>
      <c r="AF5" s="106"/>
    </row>
    <row r="6" spans="1:32" x14ac:dyDescent="0.2">
      <c r="A6" s="237" t="s">
        <v>56</v>
      </c>
      <c r="B6" s="237"/>
      <c r="C6" s="237"/>
      <c r="D6" s="237"/>
      <c r="E6" s="237"/>
      <c r="F6" s="238">
        <v>4250000</v>
      </c>
      <c r="G6" s="239"/>
      <c r="H6" s="239"/>
      <c r="I6" s="239"/>
      <c r="J6" s="239"/>
      <c r="K6" s="239"/>
      <c r="L6" s="239"/>
      <c r="M6" s="239"/>
      <c r="N6" s="239"/>
      <c r="O6" s="239"/>
      <c r="P6" s="107" t="s">
        <v>57</v>
      </c>
      <c r="Q6" s="106"/>
      <c r="R6" s="106"/>
      <c r="S6" s="106"/>
      <c r="T6" s="106"/>
      <c r="U6" s="106"/>
      <c r="V6" s="106"/>
      <c r="W6" s="106"/>
      <c r="X6" s="106"/>
      <c r="Y6" s="106"/>
      <c r="Z6" s="106"/>
      <c r="AA6" s="106"/>
      <c r="AB6" s="106"/>
      <c r="AC6" s="106"/>
      <c r="AD6" s="106"/>
      <c r="AE6" s="106"/>
      <c r="AF6" s="106"/>
    </row>
    <row r="7" spans="1:32" x14ac:dyDescent="0.2">
      <c r="A7" s="106" t="s">
        <v>58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row>
    <row r="9" spans="1:32" x14ac:dyDescent="0.2">
      <c r="A9" s="106" t="s">
        <v>59</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row>
    <row r="10" spans="1:32" x14ac:dyDescent="0.2">
      <c r="A10" s="106"/>
      <c r="B10" s="106" t="s">
        <v>60</v>
      </c>
      <c r="C10" s="106"/>
      <c r="D10" s="106"/>
      <c r="E10" s="106"/>
      <c r="F10" s="106"/>
      <c r="G10" s="106"/>
      <c r="H10" s="106"/>
      <c r="I10" s="247">
        <v>8000000</v>
      </c>
      <c r="J10" s="248"/>
      <c r="K10" s="248"/>
      <c r="L10" s="248"/>
      <c r="M10" s="248"/>
      <c r="N10" s="107" t="s">
        <v>57</v>
      </c>
      <c r="O10" s="106" t="s">
        <v>61</v>
      </c>
      <c r="P10" s="106"/>
      <c r="Q10" s="106"/>
      <c r="R10" s="106"/>
      <c r="S10" s="106"/>
      <c r="T10" s="106"/>
      <c r="U10" s="106"/>
      <c r="V10" s="106"/>
      <c r="W10" s="106"/>
      <c r="X10" s="106"/>
      <c r="Y10" s="106"/>
      <c r="Z10" s="106"/>
      <c r="AA10" s="106"/>
      <c r="AB10" s="106"/>
      <c r="AC10" s="106"/>
      <c r="AD10" s="106"/>
      <c r="AE10" s="106"/>
      <c r="AF10" s="106"/>
    </row>
    <row r="11" spans="1:32" x14ac:dyDescent="0.2">
      <c r="A11" s="106"/>
      <c r="B11" s="106" t="s">
        <v>62</v>
      </c>
      <c r="C11" s="106"/>
      <c r="D11" s="106"/>
      <c r="E11" s="106"/>
      <c r="F11" s="106"/>
      <c r="G11" s="106"/>
      <c r="H11" s="106"/>
      <c r="I11" s="247">
        <v>100000000</v>
      </c>
      <c r="J11" s="248"/>
      <c r="K11" s="248"/>
      <c r="L11" s="248"/>
      <c r="M11" s="248"/>
      <c r="N11" s="107" t="s">
        <v>57</v>
      </c>
      <c r="O11" s="106" t="s">
        <v>63</v>
      </c>
      <c r="P11" s="106"/>
      <c r="Q11" s="106"/>
      <c r="R11" s="106"/>
      <c r="S11" s="106"/>
      <c r="T11" s="106"/>
      <c r="U11" s="106"/>
      <c r="V11" s="106"/>
      <c r="W11" s="106"/>
      <c r="X11" s="106"/>
      <c r="Y11" s="106"/>
      <c r="Z11" s="106"/>
      <c r="AA11" s="106"/>
      <c r="AB11" s="106"/>
      <c r="AC11" s="106"/>
      <c r="AD11" s="106"/>
      <c r="AE11" s="106"/>
      <c r="AF11" s="106"/>
    </row>
    <row r="12" spans="1:32" ht="13.5" thickBot="1"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ht="13.5" thickBot="1" x14ac:dyDescent="0.25">
      <c r="A13" s="106"/>
      <c r="B13" s="106" t="s">
        <v>64</v>
      </c>
      <c r="C13" s="106"/>
      <c r="D13" s="106"/>
      <c r="E13" s="106"/>
      <c r="F13" s="106"/>
      <c r="G13" s="106"/>
      <c r="H13" s="106"/>
      <c r="I13" s="249">
        <f>IF(I11="","",I10/I11)</f>
        <v>0.08</v>
      </c>
      <c r="J13" s="250"/>
      <c r="K13" s="250"/>
      <c r="L13" s="250"/>
      <c r="M13" s="250"/>
      <c r="N13" s="251"/>
      <c r="O13" s="106" t="s">
        <v>65</v>
      </c>
      <c r="P13" s="106"/>
      <c r="Q13" s="106"/>
      <c r="R13" s="106"/>
      <c r="S13" s="106"/>
      <c r="T13" s="106"/>
      <c r="U13" s="106"/>
      <c r="V13" s="106"/>
      <c r="W13" s="106"/>
      <c r="X13" s="106"/>
      <c r="Y13" s="106"/>
      <c r="Z13" s="106"/>
      <c r="AA13" s="106"/>
      <c r="AB13" s="106"/>
      <c r="AC13" s="106"/>
      <c r="AD13" s="106"/>
      <c r="AE13" s="106"/>
      <c r="AF13" s="106"/>
    </row>
    <row r="14" spans="1:32" x14ac:dyDescent="0.2">
      <c r="A14" s="106"/>
      <c r="B14" s="106"/>
      <c r="C14" s="106"/>
      <c r="D14" s="106"/>
      <c r="E14" s="106"/>
      <c r="F14" s="106"/>
      <c r="G14" s="106"/>
      <c r="H14" s="106"/>
      <c r="I14" s="106" t="s">
        <v>66</v>
      </c>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2">
      <c r="A15" s="106"/>
      <c r="B15" s="106"/>
      <c r="C15" s="106"/>
      <c r="D15" s="106"/>
      <c r="E15" s="106"/>
      <c r="F15" s="106"/>
      <c r="G15" s="106"/>
      <c r="H15" s="106"/>
      <c r="I15" s="106" t="s">
        <v>67</v>
      </c>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row>
    <row r="17" spans="1:32" x14ac:dyDescent="0.2">
      <c r="A17" s="108"/>
      <c r="B17" s="109" t="s">
        <v>68</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row>
    <row r="18" spans="1:32" x14ac:dyDescent="0.2">
      <c r="A18" s="106"/>
      <c r="B18" s="106"/>
      <c r="C18" s="106" t="s">
        <v>71</v>
      </c>
      <c r="D18" s="106"/>
      <c r="E18" s="106"/>
      <c r="F18" s="106"/>
      <c r="G18" s="106"/>
      <c r="H18" s="106"/>
      <c r="I18" s="106"/>
      <c r="J18" s="106"/>
      <c r="K18" s="106"/>
      <c r="L18" s="106"/>
      <c r="M18" s="106"/>
      <c r="N18" s="106"/>
      <c r="O18" s="106"/>
      <c r="P18" s="106"/>
      <c r="Q18" s="106"/>
      <c r="R18" s="106"/>
      <c r="S18" s="106"/>
      <c r="T18" s="106"/>
      <c r="U18" s="110"/>
      <c r="V18" s="106"/>
      <c r="W18" s="106"/>
      <c r="X18" s="106"/>
      <c r="Y18" s="106"/>
      <c r="Z18" s="106"/>
      <c r="AA18" s="106"/>
      <c r="AB18" s="106"/>
      <c r="AC18" s="106"/>
      <c r="AD18" s="106"/>
      <c r="AE18" s="106"/>
      <c r="AF18" s="106"/>
    </row>
    <row r="19" spans="1:32" x14ac:dyDescent="0.2">
      <c r="A19" s="106"/>
      <c r="B19" s="106"/>
      <c r="C19" s="241" t="s">
        <v>72</v>
      </c>
      <c r="D19" s="241"/>
      <c r="E19" s="241"/>
      <c r="F19" s="241"/>
      <c r="G19" s="241"/>
      <c r="H19" s="241"/>
      <c r="I19" s="240" t="s">
        <v>73</v>
      </c>
      <c r="J19" s="241"/>
      <c r="K19" s="241"/>
      <c r="L19" s="240" t="s">
        <v>74</v>
      </c>
      <c r="M19" s="241"/>
      <c r="N19" s="241"/>
      <c r="O19" s="240" t="s">
        <v>75</v>
      </c>
      <c r="P19" s="241"/>
      <c r="Q19" s="241"/>
      <c r="R19" s="240" t="s">
        <v>76</v>
      </c>
      <c r="S19" s="241"/>
      <c r="T19" s="241"/>
      <c r="U19" s="110" t="s">
        <v>105</v>
      </c>
      <c r="V19" s="106"/>
      <c r="W19" s="106"/>
      <c r="X19" s="106"/>
      <c r="Y19" s="106"/>
      <c r="Z19" s="106"/>
      <c r="AA19" s="106"/>
      <c r="AB19" s="106"/>
      <c r="AC19" s="106"/>
      <c r="AD19" s="106"/>
      <c r="AE19" s="106"/>
      <c r="AF19" s="106"/>
    </row>
    <row r="20" spans="1:32" x14ac:dyDescent="0.2">
      <c r="A20" s="106"/>
      <c r="B20" s="106"/>
      <c r="C20" s="241"/>
      <c r="D20" s="241"/>
      <c r="E20" s="241"/>
      <c r="F20" s="241"/>
      <c r="G20" s="241"/>
      <c r="H20" s="241"/>
      <c r="I20" s="241"/>
      <c r="J20" s="241"/>
      <c r="K20" s="241"/>
      <c r="L20" s="241"/>
      <c r="M20" s="241"/>
      <c r="N20" s="241"/>
      <c r="O20" s="241"/>
      <c r="P20" s="241"/>
      <c r="Q20" s="241"/>
      <c r="R20" s="241"/>
      <c r="S20" s="241"/>
      <c r="T20" s="241"/>
      <c r="U20" s="106"/>
      <c r="V20" s="106"/>
      <c r="W20" s="106"/>
      <c r="X20" s="106"/>
      <c r="Y20" s="106"/>
      <c r="Z20" s="106"/>
      <c r="AA20" s="106"/>
      <c r="AB20" s="106"/>
      <c r="AC20" s="106"/>
      <c r="AD20" s="106"/>
      <c r="AE20" s="106"/>
      <c r="AF20" s="106"/>
    </row>
    <row r="21" spans="1:32" x14ac:dyDescent="0.2">
      <c r="A21" s="106"/>
      <c r="B21" s="106"/>
      <c r="C21" s="242"/>
      <c r="D21" s="232"/>
      <c r="E21" s="232"/>
      <c r="F21" s="232"/>
      <c r="G21" s="232"/>
      <c r="H21" s="233"/>
      <c r="I21" s="243"/>
      <c r="J21" s="244"/>
      <c r="K21" s="245"/>
      <c r="L21" s="243"/>
      <c r="M21" s="244"/>
      <c r="N21" s="245"/>
      <c r="O21" s="243"/>
      <c r="P21" s="244"/>
      <c r="Q21" s="245"/>
      <c r="R21" s="246">
        <f t="shared" ref="R21:R25" si="0">SUM(I21:Q21)</f>
        <v>0</v>
      </c>
      <c r="S21" s="246"/>
      <c r="T21" s="246"/>
      <c r="U21" s="106"/>
      <c r="V21" s="106"/>
      <c r="W21" s="106"/>
      <c r="X21" s="106"/>
      <c r="Y21" s="106"/>
      <c r="Z21" s="106"/>
      <c r="AA21" s="106"/>
      <c r="AB21" s="106"/>
      <c r="AC21" s="106"/>
      <c r="AD21" s="106"/>
      <c r="AE21" s="106"/>
      <c r="AF21" s="106"/>
    </row>
    <row r="22" spans="1:32" x14ac:dyDescent="0.2">
      <c r="A22" s="106"/>
      <c r="B22" s="106"/>
      <c r="C22" s="242"/>
      <c r="D22" s="232"/>
      <c r="E22" s="232"/>
      <c r="F22" s="232"/>
      <c r="G22" s="232"/>
      <c r="H22" s="233"/>
      <c r="I22" s="243"/>
      <c r="J22" s="244"/>
      <c r="K22" s="245"/>
      <c r="L22" s="243"/>
      <c r="M22" s="244"/>
      <c r="N22" s="245"/>
      <c r="O22" s="243"/>
      <c r="P22" s="244"/>
      <c r="Q22" s="245"/>
      <c r="R22" s="246">
        <f t="shared" si="0"/>
        <v>0</v>
      </c>
      <c r="S22" s="246"/>
      <c r="T22" s="246"/>
      <c r="U22" s="106"/>
      <c r="V22" s="106"/>
      <c r="W22" s="106"/>
      <c r="X22" s="106"/>
      <c r="Y22" s="106"/>
      <c r="Z22" s="106"/>
      <c r="AA22" s="106"/>
      <c r="AB22" s="106"/>
      <c r="AC22" s="106"/>
      <c r="AD22" s="106"/>
      <c r="AE22" s="106"/>
      <c r="AF22" s="106"/>
    </row>
    <row r="23" spans="1:32" x14ac:dyDescent="0.2">
      <c r="A23" s="106"/>
      <c r="B23" s="106"/>
      <c r="C23" s="255"/>
      <c r="D23" s="232"/>
      <c r="E23" s="232"/>
      <c r="F23" s="232"/>
      <c r="G23" s="232"/>
      <c r="H23" s="233"/>
      <c r="I23" s="243"/>
      <c r="J23" s="244"/>
      <c r="K23" s="245"/>
      <c r="L23" s="243"/>
      <c r="M23" s="244"/>
      <c r="N23" s="245"/>
      <c r="O23" s="243"/>
      <c r="P23" s="244"/>
      <c r="Q23" s="245"/>
      <c r="R23" s="246">
        <f t="shared" si="0"/>
        <v>0</v>
      </c>
      <c r="S23" s="246"/>
      <c r="T23" s="246"/>
      <c r="U23" s="106"/>
      <c r="V23" s="106"/>
      <c r="W23" s="106"/>
      <c r="X23" s="106"/>
      <c r="Y23" s="106"/>
      <c r="Z23" s="106"/>
      <c r="AA23" s="106"/>
      <c r="AB23" s="106"/>
      <c r="AC23" s="106"/>
      <c r="AD23" s="106"/>
      <c r="AE23" s="106"/>
      <c r="AF23" s="106"/>
    </row>
    <row r="24" spans="1:32" x14ac:dyDescent="0.2">
      <c r="A24" s="106"/>
      <c r="B24" s="106"/>
      <c r="C24" s="255"/>
      <c r="D24" s="232"/>
      <c r="E24" s="232"/>
      <c r="F24" s="232"/>
      <c r="G24" s="232"/>
      <c r="H24" s="233"/>
      <c r="I24" s="243"/>
      <c r="J24" s="244"/>
      <c r="K24" s="245"/>
      <c r="L24" s="243"/>
      <c r="M24" s="244"/>
      <c r="N24" s="245"/>
      <c r="O24" s="243"/>
      <c r="P24" s="244"/>
      <c r="Q24" s="245"/>
      <c r="R24" s="246">
        <f t="shared" si="0"/>
        <v>0</v>
      </c>
      <c r="S24" s="246"/>
      <c r="T24" s="246"/>
      <c r="U24" s="106"/>
      <c r="V24" s="106"/>
      <c r="W24" s="106"/>
      <c r="X24" s="106"/>
      <c r="Y24" s="106"/>
      <c r="Z24" s="106"/>
      <c r="AA24" s="106"/>
      <c r="AB24" s="106"/>
      <c r="AC24" s="106"/>
      <c r="AD24" s="106"/>
      <c r="AE24" s="106"/>
      <c r="AF24" s="106"/>
    </row>
    <row r="25" spans="1:32" x14ac:dyDescent="0.2">
      <c r="A25" s="106"/>
      <c r="B25" s="106"/>
      <c r="C25" s="255"/>
      <c r="D25" s="232"/>
      <c r="E25" s="232"/>
      <c r="F25" s="232"/>
      <c r="G25" s="232"/>
      <c r="H25" s="233"/>
      <c r="I25" s="243"/>
      <c r="J25" s="244"/>
      <c r="K25" s="245"/>
      <c r="L25" s="243"/>
      <c r="M25" s="244"/>
      <c r="N25" s="245"/>
      <c r="O25" s="243"/>
      <c r="P25" s="244"/>
      <c r="Q25" s="245"/>
      <c r="R25" s="246">
        <f t="shared" si="0"/>
        <v>0</v>
      </c>
      <c r="S25" s="246"/>
      <c r="T25" s="246"/>
      <c r="U25" s="106"/>
      <c r="V25" s="106"/>
      <c r="W25" s="106"/>
      <c r="X25" s="106"/>
      <c r="Y25" s="106"/>
      <c r="Z25" s="106"/>
      <c r="AA25" s="106"/>
      <c r="AB25" s="106"/>
      <c r="AC25" s="106"/>
      <c r="AD25" s="106"/>
      <c r="AE25" s="106"/>
      <c r="AF25" s="106"/>
    </row>
    <row r="26" spans="1:32" x14ac:dyDescent="0.2">
      <c r="A26" s="106"/>
      <c r="B26" s="106"/>
      <c r="C26" s="255"/>
      <c r="D26" s="232"/>
      <c r="E26" s="232"/>
      <c r="F26" s="232"/>
      <c r="G26" s="232"/>
      <c r="H26" s="233"/>
      <c r="I26" s="243"/>
      <c r="J26" s="244"/>
      <c r="K26" s="245"/>
      <c r="L26" s="243"/>
      <c r="M26" s="244"/>
      <c r="N26" s="245"/>
      <c r="O26" s="243"/>
      <c r="P26" s="244"/>
      <c r="Q26" s="245"/>
      <c r="R26" s="256">
        <f>SUM(I26:Q26)</f>
        <v>0</v>
      </c>
      <c r="S26" s="257"/>
      <c r="T26" s="258"/>
      <c r="U26" s="106"/>
      <c r="V26" s="106"/>
      <c r="W26" s="106"/>
      <c r="X26" s="106"/>
      <c r="Y26" s="106"/>
      <c r="Z26" s="106"/>
      <c r="AA26" s="106"/>
      <c r="AB26" s="106"/>
      <c r="AC26" s="106"/>
      <c r="AD26" s="106"/>
      <c r="AE26" s="106"/>
      <c r="AF26" s="106"/>
    </row>
    <row r="27" spans="1:32" x14ac:dyDescent="0.2">
      <c r="A27" s="106"/>
      <c r="B27" s="106"/>
      <c r="C27" s="255"/>
      <c r="D27" s="232"/>
      <c r="E27" s="232"/>
      <c r="F27" s="232"/>
      <c r="G27" s="232"/>
      <c r="H27" s="233"/>
      <c r="I27" s="243"/>
      <c r="J27" s="244"/>
      <c r="K27" s="245"/>
      <c r="L27" s="243"/>
      <c r="M27" s="244"/>
      <c r="N27" s="245"/>
      <c r="O27" s="243"/>
      <c r="P27" s="244"/>
      <c r="Q27" s="245"/>
      <c r="R27" s="256">
        <f>SUM(I27:Q27)</f>
        <v>0</v>
      </c>
      <c r="S27" s="257"/>
      <c r="T27" s="258"/>
      <c r="U27" s="106"/>
      <c r="V27" s="106"/>
      <c r="W27" s="106"/>
      <c r="X27" s="106"/>
      <c r="Y27" s="106"/>
      <c r="Z27" s="106"/>
      <c r="AA27" s="106"/>
      <c r="AB27" s="106"/>
      <c r="AC27" s="106"/>
      <c r="AD27" s="106"/>
      <c r="AE27" s="106"/>
      <c r="AF27" s="106"/>
    </row>
    <row r="28" spans="1:32" x14ac:dyDescent="0.2">
      <c r="A28" s="106"/>
      <c r="B28" s="106"/>
      <c r="C28" s="255"/>
      <c r="D28" s="232"/>
      <c r="E28" s="232"/>
      <c r="F28" s="232"/>
      <c r="G28" s="232"/>
      <c r="H28" s="233"/>
      <c r="I28" s="243"/>
      <c r="J28" s="244"/>
      <c r="K28" s="245"/>
      <c r="L28" s="243"/>
      <c r="M28" s="244"/>
      <c r="N28" s="245"/>
      <c r="O28" s="243"/>
      <c r="P28" s="244"/>
      <c r="Q28" s="245"/>
      <c r="R28" s="256">
        <f>SUM(I28:Q28)</f>
        <v>0</v>
      </c>
      <c r="S28" s="257"/>
      <c r="T28" s="258"/>
      <c r="U28" s="106"/>
      <c r="V28" s="106"/>
      <c r="W28" s="106"/>
      <c r="X28" s="106"/>
      <c r="Y28" s="106"/>
      <c r="Z28" s="106"/>
      <c r="AA28" s="106"/>
      <c r="AB28" s="106"/>
      <c r="AC28" s="106"/>
      <c r="AD28" s="106"/>
      <c r="AE28" s="106"/>
      <c r="AF28" s="106"/>
    </row>
    <row r="29" spans="1:32" x14ac:dyDescent="0.2">
      <c r="A29" s="106"/>
      <c r="B29" s="106"/>
      <c r="C29" s="255"/>
      <c r="D29" s="232"/>
      <c r="E29" s="232"/>
      <c r="F29" s="232"/>
      <c r="G29" s="232"/>
      <c r="H29" s="233"/>
      <c r="I29" s="243"/>
      <c r="J29" s="244"/>
      <c r="K29" s="245"/>
      <c r="L29" s="243"/>
      <c r="M29" s="244"/>
      <c r="N29" s="245"/>
      <c r="O29" s="243"/>
      <c r="P29" s="244"/>
      <c r="Q29" s="245"/>
      <c r="R29" s="256">
        <f>SUM(I29:Q29)</f>
        <v>0</v>
      </c>
      <c r="S29" s="257"/>
      <c r="T29" s="258"/>
      <c r="U29" s="106"/>
      <c r="V29" s="106"/>
      <c r="W29" s="106"/>
      <c r="X29" s="106"/>
      <c r="Y29" s="106"/>
      <c r="Z29" s="106"/>
      <c r="AA29" s="106"/>
      <c r="AB29" s="106"/>
      <c r="AC29" s="106"/>
      <c r="AD29" s="106"/>
      <c r="AE29" s="106"/>
      <c r="AF29" s="106"/>
    </row>
    <row r="30" spans="1:32" x14ac:dyDescent="0.2">
      <c r="A30" s="106"/>
      <c r="B30" s="106"/>
      <c r="C30" s="262" t="s">
        <v>76</v>
      </c>
      <c r="D30" s="263"/>
      <c r="E30" s="263"/>
      <c r="F30" s="263"/>
      <c r="G30" s="263"/>
      <c r="H30" s="264"/>
      <c r="I30" s="246">
        <f>SUM(I21:K29)</f>
        <v>0</v>
      </c>
      <c r="J30" s="246"/>
      <c r="K30" s="246"/>
      <c r="L30" s="246">
        <f>SUM(L21:N29)</f>
        <v>0</v>
      </c>
      <c r="M30" s="246"/>
      <c r="N30" s="246"/>
      <c r="O30" s="246">
        <f>SUM(O21:Q29)</f>
        <v>0</v>
      </c>
      <c r="P30" s="246"/>
      <c r="Q30" s="246"/>
      <c r="R30" s="246">
        <f>SUM(R21:T29)</f>
        <v>0</v>
      </c>
      <c r="S30" s="246"/>
      <c r="T30" s="246"/>
      <c r="U30" s="106"/>
      <c r="V30" s="106"/>
      <c r="W30" s="106"/>
      <c r="X30" s="106"/>
      <c r="Y30" s="106"/>
      <c r="Z30" s="106"/>
      <c r="AA30" s="106"/>
      <c r="AB30" s="106"/>
      <c r="AC30" s="106"/>
      <c r="AD30" s="106"/>
      <c r="AE30" s="106"/>
      <c r="AF30" s="106"/>
    </row>
    <row r="31" spans="1:32" x14ac:dyDescent="0.2">
      <c r="A31" s="106"/>
      <c r="B31" s="106"/>
      <c r="C31" s="106"/>
      <c r="D31" s="106"/>
      <c r="E31" s="106"/>
      <c r="F31" s="106"/>
      <c r="G31" s="106"/>
      <c r="H31" s="106"/>
      <c r="I31" s="265" t="s">
        <v>77</v>
      </c>
      <c r="J31" s="265"/>
      <c r="K31" s="265"/>
      <c r="L31" s="265" t="s">
        <v>78</v>
      </c>
      <c r="M31" s="265"/>
      <c r="N31" s="265"/>
      <c r="O31" s="265"/>
      <c r="P31" s="265"/>
      <c r="Q31" s="265"/>
      <c r="R31" s="265" t="s">
        <v>79</v>
      </c>
      <c r="S31" s="265"/>
      <c r="T31" s="265"/>
      <c r="U31" s="106"/>
      <c r="V31" s="106"/>
      <c r="W31" s="106"/>
      <c r="X31" s="106"/>
      <c r="Y31" s="106"/>
      <c r="Z31" s="106"/>
      <c r="AA31" s="106"/>
      <c r="AB31" s="106"/>
      <c r="AC31" s="106"/>
      <c r="AD31" s="106"/>
      <c r="AE31" s="106"/>
      <c r="AF31" s="106"/>
    </row>
    <row r="32" spans="1:32" x14ac:dyDescent="0.2">
      <c r="A32" s="106"/>
      <c r="B32" s="106"/>
      <c r="C32" s="106"/>
      <c r="D32" s="106"/>
      <c r="E32" s="106"/>
      <c r="F32" s="106"/>
      <c r="G32" s="106"/>
      <c r="H32" s="106"/>
      <c r="I32" s="111"/>
      <c r="J32" s="111"/>
      <c r="K32" s="111"/>
      <c r="L32" s="111"/>
      <c r="M32" s="111"/>
      <c r="N32" s="111"/>
      <c r="O32" s="111"/>
      <c r="P32" s="111"/>
      <c r="Q32" s="111"/>
      <c r="R32" s="111"/>
      <c r="S32" s="111"/>
      <c r="T32" s="111"/>
      <c r="U32" s="106"/>
      <c r="V32" s="106"/>
      <c r="W32" s="106"/>
      <c r="X32" s="106"/>
      <c r="Y32" s="106"/>
      <c r="Z32" s="106"/>
      <c r="AA32" s="106"/>
      <c r="AB32" s="106"/>
      <c r="AC32" s="106"/>
      <c r="AD32" s="106"/>
      <c r="AE32" s="106"/>
      <c r="AF32" s="106"/>
    </row>
    <row r="33" spans="1:33" ht="13.5" thickBot="1" x14ac:dyDescent="0.25">
      <c r="A33" s="106"/>
      <c r="B33" s="106"/>
      <c r="C33" s="106" t="s">
        <v>69</v>
      </c>
      <c r="D33" s="106"/>
      <c r="E33" s="106"/>
      <c r="F33" s="106"/>
      <c r="G33" s="106"/>
      <c r="H33" s="106"/>
      <c r="I33" s="112" t="s">
        <v>113</v>
      </c>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3" ht="13.5" thickBot="1" x14ac:dyDescent="0.25">
      <c r="A34" s="106"/>
      <c r="B34" s="106"/>
      <c r="C34" s="106"/>
      <c r="D34" s="106"/>
      <c r="E34" s="106"/>
      <c r="F34" s="106"/>
      <c r="G34" s="106"/>
      <c r="H34" s="106"/>
      <c r="I34" s="112" t="s">
        <v>114</v>
      </c>
      <c r="J34" s="106"/>
      <c r="K34" s="106"/>
      <c r="L34" s="106"/>
      <c r="M34" s="106"/>
      <c r="N34" s="106"/>
      <c r="O34" s="106"/>
      <c r="P34" s="106"/>
      <c r="Q34" s="106"/>
      <c r="R34" s="106"/>
      <c r="S34" s="106"/>
      <c r="T34" s="106"/>
      <c r="U34" s="106"/>
      <c r="V34" s="106"/>
      <c r="W34" s="106"/>
      <c r="X34" s="106"/>
      <c r="Y34" s="106"/>
      <c r="Z34" s="106"/>
      <c r="AA34" s="259" t="str">
        <f>IFERROR(ROUNDDOWN(F6*10/110*I30/R30,0)+ROUNDDOWN(F6*8/108*L30/R30,0),"")</f>
        <v/>
      </c>
      <c r="AB34" s="260"/>
      <c r="AC34" s="260"/>
      <c r="AD34" s="260"/>
      <c r="AE34" s="260"/>
      <c r="AF34" s="261"/>
      <c r="AG34" s="110" t="s">
        <v>104</v>
      </c>
    </row>
    <row r="35" spans="1:33"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3"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1:33" x14ac:dyDescent="0.2">
      <c r="A37" s="108"/>
      <c r="B37" s="109" t="s">
        <v>70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3" x14ac:dyDescent="0.2">
      <c r="A38" s="106"/>
      <c r="B38" s="106"/>
      <c r="C38" s="112" t="s">
        <v>71</v>
      </c>
      <c r="D38" s="106"/>
      <c r="E38" s="106"/>
      <c r="F38" s="106"/>
      <c r="G38" s="106"/>
      <c r="H38" s="106"/>
      <c r="I38" s="106"/>
      <c r="J38" s="106"/>
      <c r="K38" s="106"/>
      <c r="L38" s="106"/>
      <c r="M38" s="106"/>
      <c r="N38" s="106"/>
      <c r="O38" s="106"/>
      <c r="P38" s="106"/>
      <c r="Q38" s="106"/>
      <c r="R38" s="106"/>
      <c r="S38" s="106"/>
      <c r="T38" s="106"/>
      <c r="U38" s="110"/>
      <c r="V38" s="106"/>
      <c r="W38" s="106"/>
      <c r="X38" s="106"/>
      <c r="Y38" s="106"/>
      <c r="Z38" s="106"/>
      <c r="AA38" s="106"/>
      <c r="AB38" s="106"/>
      <c r="AC38" s="106"/>
      <c r="AD38" s="106"/>
      <c r="AE38" s="106"/>
      <c r="AF38" s="106"/>
    </row>
    <row r="39" spans="1:33" x14ac:dyDescent="0.2">
      <c r="A39" s="106"/>
      <c r="B39" s="106"/>
      <c r="C39" s="241" t="s">
        <v>72</v>
      </c>
      <c r="D39" s="241"/>
      <c r="E39" s="241"/>
      <c r="F39" s="241"/>
      <c r="G39" s="241"/>
      <c r="H39" s="241"/>
      <c r="I39" s="240" t="s">
        <v>73</v>
      </c>
      <c r="J39" s="241"/>
      <c r="K39" s="241"/>
      <c r="L39" s="240" t="s">
        <v>74</v>
      </c>
      <c r="M39" s="241"/>
      <c r="N39" s="241"/>
      <c r="O39" s="240" t="s">
        <v>75</v>
      </c>
      <c r="P39" s="241"/>
      <c r="Q39" s="241"/>
      <c r="R39" s="240" t="s">
        <v>76</v>
      </c>
      <c r="S39" s="241"/>
      <c r="T39" s="241"/>
      <c r="U39" s="110" t="s">
        <v>105</v>
      </c>
      <c r="V39" s="106"/>
      <c r="W39" s="106"/>
      <c r="X39" s="106"/>
      <c r="Y39" s="106"/>
      <c r="Z39" s="106"/>
      <c r="AA39" s="106"/>
      <c r="AB39" s="106"/>
      <c r="AC39" s="106"/>
      <c r="AD39" s="106"/>
      <c r="AE39" s="106"/>
      <c r="AF39" s="106"/>
    </row>
    <row r="40" spans="1:33" x14ac:dyDescent="0.2">
      <c r="A40" s="106"/>
      <c r="B40" s="106"/>
      <c r="C40" s="241"/>
      <c r="D40" s="241"/>
      <c r="E40" s="241"/>
      <c r="F40" s="241"/>
      <c r="G40" s="241"/>
      <c r="H40" s="241"/>
      <c r="I40" s="241"/>
      <c r="J40" s="241"/>
      <c r="K40" s="241"/>
      <c r="L40" s="241"/>
      <c r="M40" s="241"/>
      <c r="N40" s="241"/>
      <c r="O40" s="241"/>
      <c r="P40" s="241"/>
      <c r="Q40" s="241"/>
      <c r="R40" s="241"/>
      <c r="S40" s="241"/>
      <c r="T40" s="241"/>
      <c r="U40" s="106"/>
      <c r="V40" s="106"/>
      <c r="W40" s="106"/>
      <c r="X40" s="106"/>
      <c r="Y40" s="106"/>
      <c r="Z40" s="106"/>
      <c r="AA40" s="106"/>
      <c r="AB40" s="106"/>
      <c r="AC40" s="106"/>
      <c r="AD40" s="106"/>
      <c r="AE40" s="106"/>
      <c r="AF40" s="106"/>
    </row>
    <row r="41" spans="1:33" x14ac:dyDescent="0.2">
      <c r="A41" s="106"/>
      <c r="B41" s="106"/>
      <c r="C41" s="289"/>
      <c r="D41" s="290"/>
      <c r="E41" s="290"/>
      <c r="F41" s="290"/>
      <c r="G41" s="290"/>
      <c r="H41" s="291"/>
      <c r="I41" s="292"/>
      <c r="J41" s="293"/>
      <c r="K41" s="294"/>
      <c r="L41" s="292"/>
      <c r="M41" s="293"/>
      <c r="N41" s="294"/>
      <c r="O41" s="292"/>
      <c r="P41" s="293"/>
      <c r="Q41" s="294"/>
      <c r="R41" s="295">
        <f t="shared" ref="R41:R45" si="1">SUM(I41:Q41)</f>
        <v>0</v>
      </c>
      <c r="S41" s="295"/>
      <c r="T41" s="295"/>
      <c r="U41" s="106"/>
      <c r="V41" s="106"/>
      <c r="W41" s="106"/>
      <c r="X41" s="106"/>
      <c r="Y41" s="106"/>
      <c r="Z41" s="106"/>
      <c r="AA41" s="106"/>
      <c r="AB41" s="106"/>
      <c r="AC41" s="106"/>
      <c r="AD41" s="106"/>
      <c r="AE41" s="106"/>
      <c r="AF41" s="106"/>
    </row>
    <row r="42" spans="1:33" x14ac:dyDescent="0.2">
      <c r="A42" s="106"/>
      <c r="B42" s="106"/>
      <c r="C42" s="289"/>
      <c r="D42" s="290"/>
      <c r="E42" s="290"/>
      <c r="F42" s="290"/>
      <c r="G42" s="290"/>
      <c r="H42" s="291"/>
      <c r="I42" s="292"/>
      <c r="J42" s="293"/>
      <c r="K42" s="294"/>
      <c r="L42" s="292"/>
      <c r="M42" s="293"/>
      <c r="N42" s="294"/>
      <c r="O42" s="292"/>
      <c r="P42" s="293"/>
      <c r="Q42" s="294"/>
      <c r="R42" s="295">
        <f t="shared" si="1"/>
        <v>0</v>
      </c>
      <c r="S42" s="295"/>
      <c r="T42" s="295"/>
      <c r="U42" s="106"/>
      <c r="V42" s="106"/>
      <c r="W42" s="106"/>
      <c r="X42" s="106"/>
      <c r="Y42" s="106"/>
      <c r="Z42" s="106"/>
      <c r="AA42" s="106"/>
      <c r="AB42" s="106"/>
      <c r="AC42" s="106"/>
      <c r="AD42" s="106"/>
      <c r="AE42" s="106"/>
      <c r="AF42" s="106"/>
    </row>
    <row r="43" spans="1:33" x14ac:dyDescent="0.2">
      <c r="A43" s="106"/>
      <c r="B43" s="106"/>
      <c r="C43" s="289"/>
      <c r="D43" s="290"/>
      <c r="E43" s="290"/>
      <c r="F43" s="290"/>
      <c r="G43" s="290"/>
      <c r="H43" s="291"/>
      <c r="I43" s="292"/>
      <c r="J43" s="293"/>
      <c r="K43" s="294"/>
      <c r="L43" s="292"/>
      <c r="M43" s="293"/>
      <c r="N43" s="294"/>
      <c r="O43" s="292"/>
      <c r="P43" s="293"/>
      <c r="Q43" s="294"/>
      <c r="R43" s="295">
        <f t="shared" si="1"/>
        <v>0</v>
      </c>
      <c r="S43" s="295"/>
      <c r="T43" s="295"/>
      <c r="U43" s="106"/>
      <c r="V43" s="106"/>
      <c r="W43" s="106"/>
      <c r="X43" s="106"/>
      <c r="Y43" s="106"/>
      <c r="Z43" s="106"/>
      <c r="AA43" s="106"/>
      <c r="AB43" s="106"/>
      <c r="AC43" s="106"/>
      <c r="AD43" s="106"/>
      <c r="AE43" s="106"/>
      <c r="AF43" s="106"/>
    </row>
    <row r="44" spans="1:33" x14ac:dyDescent="0.2">
      <c r="A44" s="106"/>
      <c r="B44" s="106"/>
      <c r="C44" s="289"/>
      <c r="D44" s="290"/>
      <c r="E44" s="290"/>
      <c r="F44" s="290"/>
      <c r="G44" s="290"/>
      <c r="H44" s="291"/>
      <c r="I44" s="292"/>
      <c r="J44" s="293"/>
      <c r="K44" s="294"/>
      <c r="L44" s="292"/>
      <c r="M44" s="293"/>
      <c r="N44" s="294"/>
      <c r="O44" s="292"/>
      <c r="P44" s="293"/>
      <c r="Q44" s="294"/>
      <c r="R44" s="295">
        <f t="shared" si="1"/>
        <v>0</v>
      </c>
      <c r="S44" s="295"/>
      <c r="T44" s="295"/>
      <c r="U44" s="106"/>
      <c r="V44" s="106"/>
      <c r="W44" s="106"/>
      <c r="X44" s="106"/>
      <c r="Y44" s="106"/>
      <c r="Z44" s="106"/>
      <c r="AA44" s="106"/>
      <c r="AB44" s="106"/>
      <c r="AC44" s="106"/>
      <c r="AD44" s="106"/>
      <c r="AE44" s="106"/>
      <c r="AF44" s="106"/>
    </row>
    <row r="45" spans="1:33" x14ac:dyDescent="0.2">
      <c r="A45" s="106"/>
      <c r="B45" s="106"/>
      <c r="C45" s="296"/>
      <c r="D45" s="297"/>
      <c r="E45" s="297"/>
      <c r="F45" s="297"/>
      <c r="G45" s="297"/>
      <c r="H45" s="298"/>
      <c r="I45" s="292"/>
      <c r="J45" s="293"/>
      <c r="K45" s="294"/>
      <c r="L45" s="292"/>
      <c r="M45" s="293"/>
      <c r="N45" s="294"/>
      <c r="O45" s="292"/>
      <c r="P45" s="293"/>
      <c r="Q45" s="294"/>
      <c r="R45" s="295">
        <f t="shared" si="1"/>
        <v>0</v>
      </c>
      <c r="S45" s="295"/>
      <c r="T45" s="295"/>
      <c r="U45" s="106"/>
      <c r="V45" s="106"/>
      <c r="W45" s="106"/>
      <c r="X45" s="106"/>
      <c r="Y45" s="106"/>
      <c r="Z45" s="106"/>
      <c r="AA45" s="106"/>
      <c r="AB45" s="106"/>
      <c r="AC45" s="106"/>
      <c r="AD45" s="106"/>
      <c r="AE45" s="106"/>
      <c r="AF45" s="106"/>
    </row>
    <row r="46" spans="1:33" x14ac:dyDescent="0.2">
      <c r="A46" s="106"/>
      <c r="B46" s="106"/>
      <c r="C46" s="296"/>
      <c r="D46" s="297"/>
      <c r="E46" s="297"/>
      <c r="F46" s="297"/>
      <c r="G46" s="297"/>
      <c r="H46" s="298"/>
      <c r="I46" s="292"/>
      <c r="J46" s="293"/>
      <c r="K46" s="294"/>
      <c r="L46" s="292"/>
      <c r="M46" s="293"/>
      <c r="N46" s="294"/>
      <c r="O46" s="292"/>
      <c r="P46" s="293"/>
      <c r="Q46" s="294"/>
      <c r="R46" s="299">
        <f>SUM(I46:Q46)</f>
        <v>0</v>
      </c>
      <c r="S46" s="300"/>
      <c r="T46" s="301"/>
      <c r="U46" s="106"/>
      <c r="V46" s="106"/>
      <c r="W46" s="106"/>
      <c r="X46" s="106"/>
      <c r="Y46" s="106"/>
      <c r="Z46" s="106"/>
      <c r="AA46" s="106"/>
      <c r="AB46" s="106"/>
      <c r="AC46" s="106"/>
      <c r="AD46" s="106"/>
      <c r="AE46" s="106"/>
      <c r="AF46" s="106"/>
    </row>
    <row r="47" spans="1:33" x14ac:dyDescent="0.2">
      <c r="A47" s="106"/>
      <c r="B47" s="106"/>
      <c r="C47" s="296"/>
      <c r="D47" s="297"/>
      <c r="E47" s="297"/>
      <c r="F47" s="297"/>
      <c r="G47" s="297"/>
      <c r="H47" s="298"/>
      <c r="I47" s="292"/>
      <c r="J47" s="293"/>
      <c r="K47" s="294"/>
      <c r="L47" s="292"/>
      <c r="M47" s="293"/>
      <c r="N47" s="294"/>
      <c r="O47" s="292"/>
      <c r="P47" s="293"/>
      <c r="Q47" s="294"/>
      <c r="R47" s="299">
        <f>SUM(I47:Q47)</f>
        <v>0</v>
      </c>
      <c r="S47" s="300"/>
      <c r="T47" s="301"/>
      <c r="U47" s="106"/>
      <c r="V47" s="106"/>
      <c r="W47" s="106"/>
      <c r="X47" s="106"/>
      <c r="Y47" s="106"/>
      <c r="Z47" s="106"/>
      <c r="AA47" s="106"/>
      <c r="AB47" s="106"/>
      <c r="AC47" s="106"/>
      <c r="AD47" s="106"/>
      <c r="AE47" s="106"/>
      <c r="AF47" s="106"/>
    </row>
    <row r="48" spans="1:33" x14ac:dyDescent="0.2">
      <c r="A48" s="106"/>
      <c r="B48" s="106"/>
      <c r="C48" s="296"/>
      <c r="D48" s="297"/>
      <c r="E48" s="297"/>
      <c r="F48" s="297"/>
      <c r="G48" s="297"/>
      <c r="H48" s="298"/>
      <c r="I48" s="292"/>
      <c r="J48" s="293"/>
      <c r="K48" s="294"/>
      <c r="L48" s="292"/>
      <c r="M48" s="293"/>
      <c r="N48" s="294"/>
      <c r="O48" s="292"/>
      <c r="P48" s="293"/>
      <c r="Q48" s="294"/>
      <c r="R48" s="299">
        <f>SUM(I48:Q48)</f>
        <v>0</v>
      </c>
      <c r="S48" s="300"/>
      <c r="T48" s="301"/>
      <c r="U48" s="106"/>
      <c r="V48" s="106"/>
      <c r="W48" s="106"/>
      <c r="X48" s="106"/>
      <c r="Y48" s="106"/>
      <c r="Z48" s="106"/>
      <c r="AA48" s="106"/>
      <c r="AB48" s="106"/>
      <c r="AC48" s="106"/>
      <c r="AD48" s="106"/>
      <c r="AE48" s="106"/>
      <c r="AF48" s="106"/>
    </row>
    <row r="49" spans="1:33" x14ac:dyDescent="0.2">
      <c r="A49" s="106"/>
      <c r="B49" s="106"/>
      <c r="C49" s="296"/>
      <c r="D49" s="297"/>
      <c r="E49" s="297"/>
      <c r="F49" s="297"/>
      <c r="G49" s="297"/>
      <c r="H49" s="298"/>
      <c r="I49" s="292"/>
      <c r="J49" s="293"/>
      <c r="K49" s="294"/>
      <c r="L49" s="292"/>
      <c r="M49" s="293"/>
      <c r="N49" s="294"/>
      <c r="O49" s="292"/>
      <c r="P49" s="293"/>
      <c r="Q49" s="294"/>
      <c r="R49" s="299">
        <f>SUM(I49:Q49)</f>
        <v>0</v>
      </c>
      <c r="S49" s="300"/>
      <c r="T49" s="301"/>
      <c r="U49" s="106"/>
      <c r="V49" s="106"/>
      <c r="W49" s="106"/>
      <c r="X49" s="106"/>
      <c r="Y49" s="106"/>
      <c r="Z49" s="106"/>
      <c r="AA49" s="106"/>
      <c r="AB49" s="106"/>
      <c r="AC49" s="106"/>
      <c r="AD49" s="106"/>
      <c r="AE49" s="106"/>
      <c r="AF49" s="106"/>
    </row>
    <row r="50" spans="1:33" x14ac:dyDescent="0.2">
      <c r="A50" s="106"/>
      <c r="B50" s="106"/>
      <c r="C50" s="302" t="s">
        <v>76</v>
      </c>
      <c r="D50" s="303"/>
      <c r="E50" s="303"/>
      <c r="F50" s="303"/>
      <c r="G50" s="303"/>
      <c r="H50" s="304"/>
      <c r="I50" s="295">
        <f>SUM(I41:K49)</f>
        <v>0</v>
      </c>
      <c r="J50" s="295"/>
      <c r="K50" s="295"/>
      <c r="L50" s="295">
        <f>SUM(L41:N49)</f>
        <v>0</v>
      </c>
      <c r="M50" s="295"/>
      <c r="N50" s="295"/>
      <c r="O50" s="295">
        <f>SUM(O41:Q49)</f>
        <v>0</v>
      </c>
      <c r="P50" s="295"/>
      <c r="Q50" s="295"/>
      <c r="R50" s="295">
        <f>SUM(R41:T49)</f>
        <v>0</v>
      </c>
      <c r="S50" s="295"/>
      <c r="T50" s="295"/>
      <c r="U50" s="110"/>
      <c r="V50" s="106"/>
      <c r="W50" s="106"/>
      <c r="X50" s="106"/>
      <c r="Y50" s="106"/>
      <c r="Z50" s="106"/>
      <c r="AA50" s="106"/>
      <c r="AB50" s="106"/>
      <c r="AC50" s="106"/>
      <c r="AD50" s="106"/>
      <c r="AE50" s="106"/>
      <c r="AF50" s="106"/>
    </row>
    <row r="51" spans="1:33" x14ac:dyDescent="0.2">
      <c r="A51" s="106"/>
      <c r="B51" s="106"/>
      <c r="C51" s="106"/>
      <c r="D51" s="106"/>
      <c r="E51" s="106"/>
      <c r="F51" s="106"/>
      <c r="G51" s="106"/>
      <c r="H51" s="106"/>
      <c r="I51" s="272" t="s">
        <v>84</v>
      </c>
      <c r="J51" s="265"/>
      <c r="K51" s="265"/>
      <c r="L51" s="272" t="s">
        <v>85</v>
      </c>
      <c r="M51" s="265"/>
      <c r="N51" s="265"/>
      <c r="O51" s="265"/>
      <c r="P51" s="265"/>
      <c r="Q51" s="265"/>
      <c r="R51" s="272" t="s">
        <v>86</v>
      </c>
      <c r="S51" s="265"/>
      <c r="T51" s="265"/>
      <c r="U51" s="106"/>
      <c r="V51" s="106"/>
      <c r="W51" s="106"/>
      <c r="X51" s="106"/>
      <c r="Y51" s="106"/>
      <c r="Z51" s="106"/>
      <c r="AA51" s="106"/>
      <c r="AB51" s="106"/>
      <c r="AC51" s="106"/>
      <c r="AD51" s="106"/>
      <c r="AE51" s="106"/>
      <c r="AF51" s="106"/>
    </row>
    <row r="52" spans="1:33" x14ac:dyDescent="0.2">
      <c r="A52" s="106"/>
      <c r="B52" s="106"/>
      <c r="C52" s="106"/>
      <c r="D52" s="106"/>
      <c r="E52" s="106"/>
      <c r="F52" s="106"/>
      <c r="G52" s="106"/>
      <c r="H52" s="106"/>
      <c r="I52" s="111"/>
      <c r="J52" s="111"/>
      <c r="K52" s="111"/>
      <c r="L52" s="111"/>
      <c r="M52" s="111"/>
      <c r="N52" s="111"/>
      <c r="O52" s="111"/>
      <c r="P52" s="111"/>
      <c r="Q52" s="111"/>
      <c r="R52" s="111"/>
      <c r="S52" s="111"/>
      <c r="T52" s="111"/>
      <c r="U52" s="106"/>
      <c r="V52" s="106"/>
      <c r="W52" s="106"/>
      <c r="X52" s="106"/>
      <c r="Y52" s="106"/>
      <c r="Z52" s="106"/>
      <c r="AA52" s="106"/>
      <c r="AB52" s="106"/>
      <c r="AC52" s="106"/>
      <c r="AD52" s="106"/>
      <c r="AE52" s="106"/>
      <c r="AF52" s="106"/>
    </row>
    <row r="53" spans="1:33" ht="13.5" thickBot="1" x14ac:dyDescent="0.25">
      <c r="A53" s="106"/>
      <c r="B53" s="106"/>
      <c r="C53" s="106" t="s">
        <v>69</v>
      </c>
      <c r="D53" s="106"/>
      <c r="E53" s="106"/>
      <c r="F53" s="106"/>
      <c r="G53" s="106"/>
      <c r="H53" s="106"/>
      <c r="I53" s="112" t="s">
        <v>96</v>
      </c>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ht="13.5" thickBot="1" x14ac:dyDescent="0.25">
      <c r="A54" s="106"/>
      <c r="B54" s="106"/>
      <c r="C54" s="106"/>
      <c r="D54" s="106"/>
      <c r="E54" s="106"/>
      <c r="F54" s="106"/>
      <c r="G54" s="106"/>
      <c r="H54" s="106"/>
      <c r="I54" s="112" t="s">
        <v>90</v>
      </c>
      <c r="J54" s="106"/>
      <c r="K54" s="106"/>
      <c r="L54" s="106"/>
      <c r="M54" s="106"/>
      <c r="N54" s="106"/>
      <c r="O54" s="106"/>
      <c r="P54" s="106"/>
      <c r="Q54" s="106"/>
      <c r="R54" s="106"/>
      <c r="S54" s="106"/>
      <c r="T54" s="106"/>
      <c r="U54" s="106"/>
      <c r="V54" s="106"/>
      <c r="W54" s="106"/>
      <c r="X54" s="106"/>
      <c r="Y54" s="106"/>
      <c r="Z54" s="106"/>
      <c r="AA54" s="315" t="str">
        <f>IFERROR(ROUNDDOWN(F6*10/110*I13*I50/R50,0)+ROUNDDOWN(F6*8/108*I13*L50/R50,0),"")</f>
        <v/>
      </c>
      <c r="AB54" s="316"/>
      <c r="AC54" s="316"/>
      <c r="AD54" s="316"/>
      <c r="AE54" s="316"/>
      <c r="AF54" s="317"/>
      <c r="AG54" s="110" t="s">
        <v>104</v>
      </c>
    </row>
    <row r="55" spans="1:33"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row>
    <row r="57" spans="1:33" x14ac:dyDescent="0.2">
      <c r="A57" s="113" t="s">
        <v>110</v>
      </c>
      <c r="B57" s="109" t="s">
        <v>80</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row>
    <row r="58" spans="1:33" x14ac:dyDescent="0.2">
      <c r="A58" s="106"/>
      <c r="B58" s="106"/>
      <c r="C58" s="106" t="s">
        <v>71</v>
      </c>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10" t="s">
        <v>105</v>
      </c>
    </row>
    <row r="59" spans="1:33" x14ac:dyDescent="0.2">
      <c r="A59" s="106"/>
      <c r="B59" s="106"/>
      <c r="C59" s="276" t="s">
        <v>72</v>
      </c>
      <c r="D59" s="265"/>
      <c r="E59" s="265"/>
      <c r="F59" s="265"/>
      <c r="G59" s="265"/>
      <c r="H59" s="277"/>
      <c r="I59" s="285" t="s">
        <v>94</v>
      </c>
      <c r="J59" s="241"/>
      <c r="K59" s="241"/>
      <c r="L59" s="241"/>
      <c r="M59" s="241"/>
      <c r="N59" s="241"/>
      <c r="O59" s="241"/>
      <c r="P59" s="241"/>
      <c r="Q59" s="241"/>
      <c r="R59" s="285" t="s">
        <v>95</v>
      </c>
      <c r="S59" s="241"/>
      <c r="T59" s="241"/>
      <c r="U59" s="241"/>
      <c r="V59" s="241"/>
      <c r="W59" s="241"/>
      <c r="X59" s="241"/>
      <c r="Y59" s="241"/>
      <c r="Z59" s="241"/>
      <c r="AA59" s="240" t="s">
        <v>75</v>
      </c>
      <c r="AB59" s="241"/>
      <c r="AC59" s="241"/>
      <c r="AD59" s="241" t="s">
        <v>76</v>
      </c>
      <c r="AE59" s="241"/>
      <c r="AF59" s="241"/>
    </row>
    <row r="60" spans="1:33" x14ac:dyDescent="0.2">
      <c r="A60" s="106"/>
      <c r="B60" s="106"/>
      <c r="C60" s="278"/>
      <c r="D60" s="279"/>
      <c r="E60" s="279"/>
      <c r="F60" s="279"/>
      <c r="G60" s="279"/>
      <c r="H60" s="280"/>
      <c r="I60" s="240" t="s">
        <v>81</v>
      </c>
      <c r="J60" s="241"/>
      <c r="K60" s="241"/>
      <c r="L60" s="240" t="s">
        <v>82</v>
      </c>
      <c r="M60" s="241"/>
      <c r="N60" s="241"/>
      <c r="O60" s="240" t="s">
        <v>83</v>
      </c>
      <c r="P60" s="241"/>
      <c r="Q60" s="241"/>
      <c r="R60" s="240" t="s">
        <v>81</v>
      </c>
      <c r="S60" s="241"/>
      <c r="T60" s="241"/>
      <c r="U60" s="240" t="s">
        <v>82</v>
      </c>
      <c r="V60" s="241"/>
      <c r="W60" s="241"/>
      <c r="X60" s="240" t="s">
        <v>83</v>
      </c>
      <c r="Y60" s="241"/>
      <c r="Z60" s="241"/>
      <c r="AA60" s="241"/>
      <c r="AB60" s="241"/>
      <c r="AC60" s="241"/>
      <c r="AD60" s="241"/>
      <c r="AE60" s="241"/>
      <c r="AF60" s="241"/>
    </row>
    <row r="61" spans="1:33" x14ac:dyDescent="0.2">
      <c r="A61" s="106"/>
      <c r="B61" s="106"/>
      <c r="C61" s="281"/>
      <c r="D61" s="282"/>
      <c r="E61" s="282"/>
      <c r="F61" s="282"/>
      <c r="G61" s="282"/>
      <c r="H61" s="283"/>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row>
    <row r="62" spans="1:33" x14ac:dyDescent="0.2">
      <c r="A62" s="106"/>
      <c r="B62" s="106"/>
      <c r="C62" s="266" t="s">
        <v>108</v>
      </c>
      <c r="D62" s="267"/>
      <c r="E62" s="267"/>
      <c r="F62" s="267"/>
      <c r="G62" s="267"/>
      <c r="H62" s="268"/>
      <c r="I62" s="247"/>
      <c r="J62" s="248"/>
      <c r="K62" s="269"/>
      <c r="L62" s="247"/>
      <c r="M62" s="248"/>
      <c r="N62" s="269"/>
      <c r="O62" s="247"/>
      <c r="P62" s="248"/>
      <c r="Q62" s="269"/>
      <c r="R62" s="284"/>
      <c r="S62" s="284"/>
      <c r="T62" s="284"/>
      <c r="U62" s="284"/>
      <c r="V62" s="284"/>
      <c r="W62" s="284"/>
      <c r="X62" s="284"/>
      <c r="Y62" s="284"/>
      <c r="Z62" s="284"/>
      <c r="AA62" s="247">
        <v>105000000</v>
      </c>
      <c r="AB62" s="248"/>
      <c r="AC62" s="269"/>
      <c r="AD62" s="308">
        <f t="shared" ref="AD62:AD70" si="2">SUM(I62:AC62)</f>
        <v>105000000</v>
      </c>
      <c r="AE62" s="309"/>
      <c r="AF62" s="310"/>
    </row>
    <row r="63" spans="1:33" x14ac:dyDescent="0.2">
      <c r="A63" s="106"/>
      <c r="B63" s="106"/>
      <c r="C63" s="266" t="s">
        <v>109</v>
      </c>
      <c r="D63" s="267"/>
      <c r="E63" s="267"/>
      <c r="F63" s="267"/>
      <c r="G63" s="267"/>
      <c r="H63" s="268"/>
      <c r="I63" s="247"/>
      <c r="J63" s="248"/>
      <c r="K63" s="269"/>
      <c r="L63" s="247">
        <v>80000000</v>
      </c>
      <c r="M63" s="248"/>
      <c r="N63" s="269"/>
      <c r="O63" s="247"/>
      <c r="P63" s="248"/>
      <c r="Q63" s="269"/>
      <c r="R63" s="284"/>
      <c r="S63" s="284"/>
      <c r="T63" s="284"/>
      <c r="U63" s="284"/>
      <c r="V63" s="284"/>
      <c r="W63" s="284"/>
      <c r="X63" s="247"/>
      <c r="Y63" s="248"/>
      <c r="Z63" s="269"/>
      <c r="AA63" s="247">
        <v>2000000</v>
      </c>
      <c r="AB63" s="248"/>
      <c r="AC63" s="269"/>
      <c r="AD63" s="308">
        <f t="shared" si="2"/>
        <v>82000000</v>
      </c>
      <c r="AE63" s="309"/>
      <c r="AF63" s="310"/>
    </row>
    <row r="64" spans="1:33" x14ac:dyDescent="0.2">
      <c r="A64" s="106"/>
      <c r="B64" s="106"/>
      <c r="C64" s="266" t="s">
        <v>111</v>
      </c>
      <c r="D64" s="267"/>
      <c r="E64" s="267"/>
      <c r="F64" s="267"/>
      <c r="G64" s="267"/>
      <c r="H64" s="268"/>
      <c r="I64" s="247"/>
      <c r="J64" s="248"/>
      <c r="K64" s="269"/>
      <c r="L64" s="247">
        <v>5000000</v>
      </c>
      <c r="M64" s="248"/>
      <c r="N64" s="269"/>
      <c r="O64" s="247"/>
      <c r="P64" s="248"/>
      <c r="Q64" s="269"/>
      <c r="R64" s="284"/>
      <c r="S64" s="284"/>
      <c r="T64" s="284"/>
      <c r="U64" s="284"/>
      <c r="V64" s="284"/>
      <c r="W64" s="284"/>
      <c r="X64" s="247"/>
      <c r="Y64" s="248"/>
      <c r="Z64" s="269"/>
      <c r="AA64" s="247">
        <v>2000000</v>
      </c>
      <c r="AB64" s="248"/>
      <c r="AC64" s="269"/>
      <c r="AD64" s="308">
        <f t="shared" si="2"/>
        <v>7000000</v>
      </c>
      <c r="AE64" s="309"/>
      <c r="AF64" s="310"/>
    </row>
    <row r="65" spans="1:33" x14ac:dyDescent="0.2">
      <c r="A65" s="106"/>
      <c r="B65" s="106"/>
      <c r="C65" s="266" t="s">
        <v>112</v>
      </c>
      <c r="D65" s="267"/>
      <c r="E65" s="267"/>
      <c r="F65" s="267"/>
      <c r="G65" s="267"/>
      <c r="H65" s="268"/>
      <c r="I65" s="247"/>
      <c r="J65" s="248"/>
      <c r="K65" s="269"/>
      <c r="L65" s="247"/>
      <c r="M65" s="248"/>
      <c r="N65" s="269"/>
      <c r="O65" s="247"/>
      <c r="P65" s="248"/>
      <c r="Q65" s="269"/>
      <c r="R65" s="247"/>
      <c r="S65" s="248"/>
      <c r="T65" s="269"/>
      <c r="U65" s="247">
        <v>6000000</v>
      </c>
      <c r="V65" s="248"/>
      <c r="W65" s="269"/>
      <c r="X65" s="284"/>
      <c r="Y65" s="284"/>
      <c r="Z65" s="284"/>
      <c r="AA65" s="284"/>
      <c r="AB65" s="284"/>
      <c r="AC65" s="284"/>
      <c r="AD65" s="308">
        <f t="shared" si="2"/>
        <v>6000000</v>
      </c>
      <c r="AE65" s="309"/>
      <c r="AF65" s="310"/>
    </row>
    <row r="66" spans="1:33" x14ac:dyDescent="0.2">
      <c r="A66" s="106"/>
      <c r="B66" s="106"/>
      <c r="C66" s="255"/>
      <c r="D66" s="232"/>
      <c r="E66" s="232"/>
      <c r="F66" s="232"/>
      <c r="G66" s="232"/>
      <c r="H66" s="233"/>
      <c r="I66" s="284"/>
      <c r="J66" s="284"/>
      <c r="K66" s="284"/>
      <c r="L66" s="284"/>
      <c r="M66" s="284"/>
      <c r="N66" s="284"/>
      <c r="O66" s="284"/>
      <c r="P66" s="284"/>
      <c r="Q66" s="284"/>
      <c r="R66" s="284"/>
      <c r="S66" s="284"/>
      <c r="T66" s="284"/>
      <c r="U66" s="284"/>
      <c r="V66" s="284"/>
      <c r="W66" s="284"/>
      <c r="X66" s="284"/>
      <c r="Y66" s="284"/>
      <c r="Z66" s="284"/>
      <c r="AA66" s="284"/>
      <c r="AB66" s="284"/>
      <c r="AC66" s="284"/>
      <c r="AD66" s="308">
        <f t="shared" si="2"/>
        <v>0</v>
      </c>
      <c r="AE66" s="309"/>
      <c r="AF66" s="310"/>
    </row>
    <row r="67" spans="1:33" x14ac:dyDescent="0.2">
      <c r="A67" s="106"/>
      <c r="B67" s="106"/>
      <c r="C67" s="255"/>
      <c r="D67" s="232"/>
      <c r="E67" s="232"/>
      <c r="F67" s="232"/>
      <c r="G67" s="232"/>
      <c r="H67" s="233"/>
      <c r="I67" s="284"/>
      <c r="J67" s="284"/>
      <c r="K67" s="284"/>
      <c r="L67" s="284"/>
      <c r="M67" s="284"/>
      <c r="N67" s="284"/>
      <c r="O67" s="284"/>
      <c r="P67" s="284"/>
      <c r="Q67" s="284"/>
      <c r="R67" s="284"/>
      <c r="S67" s="284"/>
      <c r="T67" s="284"/>
      <c r="U67" s="284"/>
      <c r="V67" s="284"/>
      <c r="W67" s="284"/>
      <c r="X67" s="284"/>
      <c r="Y67" s="284"/>
      <c r="Z67" s="284"/>
      <c r="AA67" s="284"/>
      <c r="AB67" s="284"/>
      <c r="AC67" s="284"/>
      <c r="AD67" s="308">
        <f t="shared" si="2"/>
        <v>0</v>
      </c>
      <c r="AE67" s="309"/>
      <c r="AF67" s="310"/>
    </row>
    <row r="68" spans="1:33" x14ac:dyDescent="0.2">
      <c r="A68" s="106"/>
      <c r="B68" s="106"/>
      <c r="C68" s="255"/>
      <c r="D68" s="232"/>
      <c r="E68" s="232"/>
      <c r="F68" s="232"/>
      <c r="G68" s="232"/>
      <c r="H68" s="233"/>
      <c r="I68" s="284"/>
      <c r="J68" s="284"/>
      <c r="K68" s="284"/>
      <c r="L68" s="284"/>
      <c r="M68" s="284"/>
      <c r="N68" s="284"/>
      <c r="O68" s="284"/>
      <c r="P68" s="284"/>
      <c r="Q68" s="284"/>
      <c r="R68" s="284"/>
      <c r="S68" s="284"/>
      <c r="T68" s="284"/>
      <c r="U68" s="284"/>
      <c r="V68" s="284"/>
      <c r="W68" s="284"/>
      <c r="X68" s="284"/>
      <c r="Y68" s="284"/>
      <c r="Z68" s="284"/>
      <c r="AA68" s="284"/>
      <c r="AB68" s="284"/>
      <c r="AC68" s="284"/>
      <c r="AD68" s="308">
        <f t="shared" si="2"/>
        <v>0</v>
      </c>
      <c r="AE68" s="309"/>
      <c r="AF68" s="310"/>
    </row>
    <row r="69" spans="1:33" x14ac:dyDescent="0.2">
      <c r="A69" s="106"/>
      <c r="B69" s="106"/>
      <c r="C69" s="255"/>
      <c r="D69" s="232"/>
      <c r="E69" s="232"/>
      <c r="F69" s="232"/>
      <c r="G69" s="232"/>
      <c r="H69" s="233"/>
      <c r="I69" s="284"/>
      <c r="J69" s="284"/>
      <c r="K69" s="284"/>
      <c r="L69" s="284"/>
      <c r="M69" s="284"/>
      <c r="N69" s="284"/>
      <c r="O69" s="284"/>
      <c r="P69" s="284"/>
      <c r="Q69" s="284"/>
      <c r="R69" s="284"/>
      <c r="S69" s="284"/>
      <c r="T69" s="284"/>
      <c r="U69" s="284"/>
      <c r="V69" s="284"/>
      <c r="W69" s="284"/>
      <c r="X69" s="284"/>
      <c r="Y69" s="284"/>
      <c r="Z69" s="284"/>
      <c r="AA69" s="284"/>
      <c r="AB69" s="284"/>
      <c r="AC69" s="284"/>
      <c r="AD69" s="308">
        <f t="shared" si="2"/>
        <v>0</v>
      </c>
      <c r="AE69" s="309"/>
      <c r="AF69" s="310"/>
    </row>
    <row r="70" spans="1:33" x14ac:dyDescent="0.2">
      <c r="A70" s="106"/>
      <c r="B70" s="106"/>
      <c r="C70" s="255"/>
      <c r="D70" s="232"/>
      <c r="E70" s="232"/>
      <c r="F70" s="232"/>
      <c r="G70" s="232"/>
      <c r="H70" s="233"/>
      <c r="I70" s="284"/>
      <c r="J70" s="284"/>
      <c r="K70" s="284"/>
      <c r="L70" s="284"/>
      <c r="M70" s="284"/>
      <c r="N70" s="284"/>
      <c r="O70" s="284"/>
      <c r="P70" s="284"/>
      <c r="Q70" s="284"/>
      <c r="R70" s="284"/>
      <c r="S70" s="284"/>
      <c r="T70" s="284"/>
      <c r="U70" s="284"/>
      <c r="V70" s="284"/>
      <c r="W70" s="284"/>
      <c r="X70" s="284"/>
      <c r="Y70" s="284"/>
      <c r="Z70" s="284"/>
      <c r="AA70" s="284"/>
      <c r="AB70" s="284"/>
      <c r="AC70" s="284"/>
      <c r="AD70" s="308">
        <f t="shared" si="2"/>
        <v>0</v>
      </c>
      <c r="AE70" s="309"/>
      <c r="AF70" s="310"/>
    </row>
    <row r="71" spans="1:33" x14ac:dyDescent="0.2">
      <c r="A71" s="106"/>
      <c r="B71" s="106"/>
      <c r="C71" s="262" t="s">
        <v>76</v>
      </c>
      <c r="D71" s="263"/>
      <c r="E71" s="263"/>
      <c r="F71" s="263"/>
      <c r="G71" s="263"/>
      <c r="H71" s="264"/>
      <c r="I71" s="311">
        <f>SUM(I62:K70)</f>
        <v>0</v>
      </c>
      <c r="J71" s="312"/>
      <c r="K71" s="313"/>
      <c r="L71" s="311">
        <f>SUM(L62:N70)</f>
        <v>85000000</v>
      </c>
      <c r="M71" s="312"/>
      <c r="N71" s="313"/>
      <c r="O71" s="311">
        <f>SUM(O62:Q70)</f>
        <v>0</v>
      </c>
      <c r="P71" s="312"/>
      <c r="Q71" s="313"/>
      <c r="R71" s="311">
        <f>SUM(R62:T70)</f>
        <v>0</v>
      </c>
      <c r="S71" s="312"/>
      <c r="T71" s="313"/>
      <c r="U71" s="311">
        <f>SUM(U62:W70)</f>
        <v>6000000</v>
      </c>
      <c r="V71" s="312"/>
      <c r="W71" s="313"/>
      <c r="X71" s="311">
        <f>SUM(X62:Z70)</f>
        <v>0</v>
      </c>
      <c r="Y71" s="312"/>
      <c r="Z71" s="313"/>
      <c r="AA71" s="311">
        <f>SUM(AA62:AC70)</f>
        <v>109000000</v>
      </c>
      <c r="AB71" s="312"/>
      <c r="AC71" s="313"/>
      <c r="AD71" s="311">
        <f>SUM(AD62:AF70)</f>
        <v>200000000</v>
      </c>
      <c r="AE71" s="312"/>
      <c r="AF71" s="313"/>
    </row>
    <row r="72" spans="1:33" x14ac:dyDescent="0.2">
      <c r="A72" s="106"/>
      <c r="B72" s="106"/>
      <c r="C72" s="106"/>
      <c r="D72" s="106"/>
      <c r="E72" s="106"/>
      <c r="F72" s="106"/>
      <c r="G72" s="106"/>
      <c r="H72" s="106"/>
      <c r="I72" s="272" t="s">
        <v>87</v>
      </c>
      <c r="J72" s="265"/>
      <c r="K72" s="265"/>
      <c r="L72" s="272" t="s">
        <v>88</v>
      </c>
      <c r="M72" s="265"/>
      <c r="N72" s="265"/>
      <c r="O72" s="106"/>
      <c r="P72" s="106"/>
      <c r="Q72" s="106"/>
      <c r="R72" s="272" t="s">
        <v>92</v>
      </c>
      <c r="S72" s="265"/>
      <c r="T72" s="265"/>
      <c r="U72" s="272" t="s">
        <v>93</v>
      </c>
      <c r="V72" s="265"/>
      <c r="W72" s="265"/>
      <c r="X72" s="106"/>
      <c r="Y72" s="106"/>
      <c r="Z72" s="106"/>
      <c r="AA72" s="106"/>
      <c r="AB72" s="106"/>
      <c r="AC72" s="106"/>
      <c r="AD72" s="272" t="s">
        <v>91</v>
      </c>
      <c r="AE72" s="265"/>
      <c r="AF72" s="265"/>
    </row>
    <row r="73" spans="1:33" x14ac:dyDescent="0.2">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x14ac:dyDescent="0.2">
      <c r="A74" s="106"/>
      <c r="B74" s="106"/>
      <c r="C74" s="106" t="s">
        <v>69</v>
      </c>
      <c r="D74" s="106"/>
      <c r="E74" s="106"/>
      <c r="F74" s="106"/>
      <c r="G74" s="106"/>
      <c r="H74" s="106"/>
      <c r="I74" s="112" t="s">
        <v>97</v>
      </c>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3" ht="13.5" thickBot="1" x14ac:dyDescent="0.25">
      <c r="A75" s="106"/>
      <c r="B75" s="106"/>
      <c r="C75" s="106"/>
      <c r="D75" s="106"/>
      <c r="E75" s="106"/>
      <c r="F75" s="106"/>
      <c r="G75" s="106"/>
      <c r="H75" s="106"/>
      <c r="I75" s="112" t="s">
        <v>98</v>
      </c>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3" ht="13.5" thickBot="1" x14ac:dyDescent="0.2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318">
        <f>IFERROR((ROUNDDOWN(F6*10/110*I71/AD71,0)+ROUNDDOWN(F6*10/110*I13*L71/AD71,0))+(ROUNDDOWN(F6*8/108*R71/AD71,0)+ROUNDDOWN(F6*8/108*I13*U71/AD71,0)),"")</f>
        <v>13891</v>
      </c>
      <c r="AB76" s="319"/>
      <c r="AC76" s="319"/>
      <c r="AD76" s="319"/>
      <c r="AE76" s="319"/>
      <c r="AF76" s="320"/>
      <c r="AG76" s="110" t="s">
        <v>104</v>
      </c>
    </row>
  </sheetData>
  <sheetProtection algorithmName="SHA-512" hashValue="iqfNgFwOfVnjZQzl1ZR4hgPusMZYeAxAVRL1yL7rwJyGMQB7tdcsNbTH80AXBJTO9327lSJvE1Oq/sF/Lqq/DA==" saltValue="cFclyrchphFZGwABBRn6CA==" spinCount="100000" sheet="1" selectLockedCells="1"/>
  <mergeCells count="240">
    <mergeCell ref="AA76:AF76"/>
    <mergeCell ref="AA71:AC71"/>
    <mergeCell ref="AD71:AF71"/>
    <mergeCell ref="I72:K72"/>
    <mergeCell ref="L72:N72"/>
    <mergeCell ref="R72:T72"/>
    <mergeCell ref="U72:W72"/>
    <mergeCell ref="AD72:AF72"/>
    <mergeCell ref="X70:Z70"/>
    <mergeCell ref="AA70:AC70"/>
    <mergeCell ref="AD70:AF70"/>
    <mergeCell ref="C71:H71"/>
    <mergeCell ref="I71:K71"/>
    <mergeCell ref="L71:N71"/>
    <mergeCell ref="O71:Q71"/>
    <mergeCell ref="R71:T71"/>
    <mergeCell ref="U71:W71"/>
    <mergeCell ref="X71:Z71"/>
    <mergeCell ref="C70:H70"/>
    <mergeCell ref="I70:K70"/>
    <mergeCell ref="L70:N70"/>
    <mergeCell ref="O70:Q70"/>
    <mergeCell ref="R70:T70"/>
    <mergeCell ref="U70:W70"/>
    <mergeCell ref="C69:H69"/>
    <mergeCell ref="I69:K69"/>
    <mergeCell ref="L69:N69"/>
    <mergeCell ref="O69:Q69"/>
    <mergeCell ref="R69:T69"/>
    <mergeCell ref="U69:W69"/>
    <mergeCell ref="X69:Z69"/>
    <mergeCell ref="AA69:AC69"/>
    <mergeCell ref="AD69:AF69"/>
    <mergeCell ref="C68:H68"/>
    <mergeCell ref="I68:K68"/>
    <mergeCell ref="L68:N68"/>
    <mergeCell ref="O68:Q68"/>
    <mergeCell ref="R68:T68"/>
    <mergeCell ref="U68:W68"/>
    <mergeCell ref="X68:Z68"/>
    <mergeCell ref="AA68:AC68"/>
    <mergeCell ref="AD68:AF68"/>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AA64:AC64"/>
    <mergeCell ref="AD64:AF64"/>
    <mergeCell ref="C65:H65"/>
    <mergeCell ref="I65:K65"/>
    <mergeCell ref="L65:N65"/>
    <mergeCell ref="O65:Q65"/>
    <mergeCell ref="R65:T65"/>
    <mergeCell ref="U65:W65"/>
    <mergeCell ref="X65:Z65"/>
    <mergeCell ref="AA65:AC65"/>
    <mergeCell ref="AD65:AF65"/>
    <mergeCell ref="I59:Q59"/>
    <mergeCell ref="R59:Z59"/>
    <mergeCell ref="C64:H64"/>
    <mergeCell ref="I64:K64"/>
    <mergeCell ref="L64:N64"/>
    <mergeCell ref="O64:Q64"/>
    <mergeCell ref="R64:T64"/>
    <mergeCell ref="U64:W64"/>
    <mergeCell ref="X64:Z64"/>
    <mergeCell ref="X62:Z62"/>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1:H41"/>
    <mergeCell ref="I41:K41"/>
    <mergeCell ref="L41:N41"/>
    <mergeCell ref="O41:Q41"/>
    <mergeCell ref="R41:T41"/>
    <mergeCell ref="C42:H42"/>
    <mergeCell ref="I42:K42"/>
    <mergeCell ref="L42:N42"/>
    <mergeCell ref="O42:Q42"/>
    <mergeCell ref="R42:T42"/>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28:H28"/>
    <mergeCell ref="I28:K28"/>
    <mergeCell ref="L28:N28"/>
    <mergeCell ref="O28:Q28"/>
    <mergeCell ref="R28:T28"/>
    <mergeCell ref="C29:H29"/>
    <mergeCell ref="I29:K29"/>
    <mergeCell ref="L29:N29"/>
    <mergeCell ref="O29:Q29"/>
    <mergeCell ref="R29:T29"/>
    <mergeCell ref="C26:H26"/>
    <mergeCell ref="I26:K26"/>
    <mergeCell ref="L26:N26"/>
    <mergeCell ref="O26:Q26"/>
    <mergeCell ref="R26:T26"/>
    <mergeCell ref="C27:H27"/>
    <mergeCell ref="I27:K27"/>
    <mergeCell ref="L27:N27"/>
    <mergeCell ref="O27:Q27"/>
    <mergeCell ref="R27:T27"/>
    <mergeCell ref="C24:H24"/>
    <mergeCell ref="I24:K24"/>
    <mergeCell ref="L24:N24"/>
    <mergeCell ref="O24:Q24"/>
    <mergeCell ref="R24:T24"/>
    <mergeCell ref="C25:H25"/>
    <mergeCell ref="I25:K25"/>
    <mergeCell ref="L25:N25"/>
    <mergeCell ref="O25:Q25"/>
    <mergeCell ref="R25:T25"/>
    <mergeCell ref="C22:H22"/>
    <mergeCell ref="I22:K22"/>
    <mergeCell ref="L22:N22"/>
    <mergeCell ref="O22:Q22"/>
    <mergeCell ref="R22:T22"/>
    <mergeCell ref="C23:H23"/>
    <mergeCell ref="I23:K23"/>
    <mergeCell ref="L23:N23"/>
    <mergeCell ref="O23:Q23"/>
    <mergeCell ref="R23:T23"/>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s>
  <phoneticPr fontId="9"/>
  <conditionalFormatting sqref="A17">
    <cfRule type="containsText" dxfId="5" priority="5" operator="containsText" text="複数選択不可">
      <formula>NOT(ISERROR(SEARCH("複数選択不可",A17)))</formula>
    </cfRule>
  </conditionalFormatting>
  <conditionalFormatting sqref="A37">
    <cfRule type="containsText" dxfId="4" priority="1" operator="containsText" text="複数選択不可">
      <formula>NOT(ISERROR(SEARCH("複数選択不可",A37)))</formula>
    </cfRule>
  </conditionalFormatting>
  <conditionalFormatting sqref="A57">
    <cfRule type="containsText" dxfId="3" priority="2" operator="containsText" text="複数選択不可">
      <formula>NOT(ISERROR(SEARCH("複数選択不可",A57)))</formula>
    </cfRule>
  </conditionalFormatting>
  <dataValidations count="1">
    <dataValidation type="list" allowBlank="1" showInputMessage="1" showErrorMessage="1" sqref="A57 A37 A17" xr:uid="{00000000-0002-0000-0900-000000000000}">
      <formula1>#REF!</formula1>
    </dataValidation>
  </dataValidations>
  <pageMargins left="0.7" right="0.7" top="0.75" bottom="0.75" header="0.3" footer="0.3"/>
  <pageSetup paperSize="9" scale="63" orientation="portrait" r:id="rId1"/>
  <colBreaks count="1" manualBreakCount="1">
    <brk id="22" max="7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76"/>
  <sheetViews>
    <sheetView showGridLines="0" view="pageBreakPreview" zoomScaleNormal="100" zoomScaleSheetLayoutView="100" workbookViewId="0">
      <selection activeCell="F2" sqref="F2:P2"/>
    </sheetView>
  </sheetViews>
  <sheetFormatPr defaultColWidth="9" defaultRowHeight="13" x14ac:dyDescent="0.2"/>
  <cols>
    <col min="1" max="14" width="4.08984375" style="105" customWidth="1"/>
    <col min="15" max="20" width="4.36328125" style="105" customWidth="1"/>
    <col min="21" max="26" width="4.08984375" style="105" customWidth="1"/>
    <col min="27" max="29" width="4.453125" style="105" customWidth="1"/>
    <col min="30" max="31" width="4.08984375" style="105" customWidth="1"/>
    <col min="32" max="32" width="5.453125" style="105" customWidth="1"/>
    <col min="33" max="33" width="3.26953125" style="105" customWidth="1"/>
    <col min="34" max="16384" width="9" style="105"/>
  </cols>
  <sheetData>
    <row r="1" spans="1:32" ht="36" customHeight="1" x14ac:dyDescent="0.2">
      <c r="A1" s="104" t="s">
        <v>55</v>
      </c>
    </row>
    <row r="2" spans="1:32" x14ac:dyDescent="0.2">
      <c r="A2" s="223" t="s">
        <v>9</v>
      </c>
      <c r="B2" s="223"/>
      <c r="C2" s="223"/>
      <c r="D2" s="223"/>
      <c r="E2" s="223"/>
      <c r="F2" s="231" t="s">
        <v>132</v>
      </c>
      <c r="G2" s="232"/>
      <c r="H2" s="232"/>
      <c r="I2" s="232"/>
      <c r="J2" s="232"/>
      <c r="K2" s="232"/>
      <c r="L2" s="232"/>
      <c r="M2" s="232"/>
      <c r="N2" s="232"/>
      <c r="O2" s="232"/>
      <c r="P2" s="233"/>
      <c r="Q2" s="106"/>
      <c r="R2" s="106"/>
      <c r="S2" s="106"/>
      <c r="T2" s="106"/>
      <c r="U2" s="106"/>
      <c r="V2" s="106"/>
      <c r="W2" s="106"/>
      <c r="X2" s="106"/>
      <c r="Y2" s="106"/>
      <c r="Z2" s="106"/>
      <c r="AA2" s="106"/>
      <c r="AB2" s="106"/>
      <c r="AC2" s="106"/>
      <c r="AD2" s="106"/>
      <c r="AE2" s="106"/>
      <c r="AF2" s="106"/>
    </row>
    <row r="3" spans="1:32" x14ac:dyDescent="0.2">
      <c r="A3" s="223" t="s">
        <v>10</v>
      </c>
      <c r="B3" s="223"/>
      <c r="C3" s="223"/>
      <c r="D3" s="223"/>
      <c r="E3" s="223"/>
      <c r="F3" s="234" t="s">
        <v>127</v>
      </c>
      <c r="G3" s="235"/>
      <c r="H3" s="235"/>
      <c r="I3" s="235"/>
      <c r="J3" s="235"/>
      <c r="K3" s="235"/>
      <c r="L3" s="235"/>
      <c r="M3" s="235"/>
      <c r="N3" s="235"/>
      <c r="O3" s="235"/>
      <c r="P3" s="236"/>
      <c r="Q3" s="106"/>
      <c r="R3" s="106"/>
      <c r="S3" s="106"/>
      <c r="T3" s="106"/>
      <c r="U3" s="106"/>
      <c r="V3" s="106"/>
      <c r="W3" s="106"/>
      <c r="X3" s="106"/>
      <c r="Y3" s="106"/>
      <c r="Z3" s="106"/>
      <c r="AA3" s="106"/>
      <c r="AB3" s="106"/>
      <c r="AC3" s="106"/>
      <c r="AD3" s="106"/>
      <c r="AE3" s="106"/>
      <c r="AF3" s="106"/>
    </row>
    <row r="4" spans="1:32" ht="13.5" customHeight="1" x14ac:dyDescent="0.2">
      <c r="A4" s="222" t="s">
        <v>150</v>
      </c>
      <c r="B4" s="223"/>
      <c r="C4" s="223"/>
      <c r="D4" s="223"/>
      <c r="E4" s="223"/>
      <c r="F4" s="228" t="s">
        <v>151</v>
      </c>
      <c r="G4" s="229"/>
      <c r="H4" s="229"/>
      <c r="I4" s="229"/>
      <c r="J4" s="229"/>
      <c r="K4" s="229"/>
      <c r="L4" s="229"/>
      <c r="M4" s="229"/>
      <c r="N4" s="229"/>
      <c r="O4" s="229"/>
      <c r="P4" s="230"/>
      <c r="Q4" s="106"/>
      <c r="R4" s="106"/>
      <c r="S4" s="106"/>
      <c r="T4" s="106"/>
      <c r="U4" s="106"/>
      <c r="V4" s="106"/>
      <c r="W4" s="106"/>
      <c r="X4" s="106"/>
      <c r="Y4" s="106"/>
      <c r="Z4" s="106"/>
      <c r="AA4" s="106"/>
      <c r="AB4" s="106"/>
      <c r="AC4" s="106"/>
      <c r="AD4" s="106"/>
      <c r="AE4" s="106"/>
      <c r="AF4" s="106"/>
    </row>
    <row r="5" spans="1:32" ht="13.5" customHeight="1" x14ac:dyDescent="0.2">
      <c r="A5" s="222" t="s">
        <v>153</v>
      </c>
      <c r="B5" s="223"/>
      <c r="C5" s="223"/>
      <c r="D5" s="223"/>
      <c r="E5" s="223"/>
      <c r="F5" s="252" t="s">
        <v>152</v>
      </c>
      <c r="G5" s="253"/>
      <c r="H5" s="253"/>
      <c r="I5" s="253"/>
      <c r="J5" s="253"/>
      <c r="K5" s="253"/>
      <c r="L5" s="253"/>
      <c r="M5" s="253"/>
      <c r="N5" s="253"/>
      <c r="O5" s="253"/>
      <c r="P5" s="254"/>
      <c r="Q5" s="106"/>
      <c r="R5" s="106"/>
      <c r="S5" s="106"/>
      <c r="T5" s="106"/>
      <c r="U5" s="106"/>
      <c r="V5" s="106"/>
      <c r="W5" s="106"/>
      <c r="X5" s="106"/>
      <c r="Y5" s="106"/>
      <c r="Z5" s="106"/>
      <c r="AA5" s="106"/>
      <c r="AB5" s="106"/>
      <c r="AC5" s="106"/>
      <c r="AD5" s="106"/>
      <c r="AE5" s="106"/>
      <c r="AF5" s="106"/>
    </row>
    <row r="6" spans="1:32" x14ac:dyDescent="0.2">
      <c r="A6" s="237" t="s">
        <v>56</v>
      </c>
      <c r="B6" s="237"/>
      <c r="C6" s="237"/>
      <c r="D6" s="237"/>
      <c r="E6" s="237"/>
      <c r="F6" s="238">
        <v>4250000</v>
      </c>
      <c r="G6" s="239"/>
      <c r="H6" s="239"/>
      <c r="I6" s="239"/>
      <c r="J6" s="239"/>
      <c r="K6" s="239"/>
      <c r="L6" s="239"/>
      <c r="M6" s="239"/>
      <c r="N6" s="239"/>
      <c r="O6" s="239"/>
      <c r="P6" s="107" t="s">
        <v>57</v>
      </c>
      <c r="Q6" s="106"/>
      <c r="R6" s="106"/>
      <c r="S6" s="106"/>
      <c r="T6" s="106"/>
      <c r="U6" s="106"/>
      <c r="V6" s="106"/>
      <c r="W6" s="106"/>
      <c r="X6" s="106"/>
      <c r="Y6" s="106"/>
      <c r="Z6" s="106"/>
      <c r="AA6" s="106"/>
      <c r="AB6" s="106"/>
      <c r="AC6" s="106"/>
      <c r="AD6" s="106"/>
      <c r="AE6" s="106"/>
      <c r="AF6" s="106"/>
    </row>
    <row r="7" spans="1:32" x14ac:dyDescent="0.2">
      <c r="A7" s="106" t="s">
        <v>58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row>
    <row r="9" spans="1:32" x14ac:dyDescent="0.2">
      <c r="A9" s="106" t="s">
        <v>59</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row>
    <row r="10" spans="1:32" x14ac:dyDescent="0.2">
      <c r="A10" s="106"/>
      <c r="B10" s="106" t="s">
        <v>60</v>
      </c>
      <c r="C10" s="106"/>
      <c r="D10" s="106"/>
      <c r="E10" s="106"/>
      <c r="F10" s="106"/>
      <c r="G10" s="106"/>
      <c r="H10" s="106"/>
      <c r="I10" s="247">
        <v>9500000</v>
      </c>
      <c r="J10" s="248"/>
      <c r="K10" s="248"/>
      <c r="L10" s="248"/>
      <c r="M10" s="248"/>
      <c r="N10" s="107" t="s">
        <v>57</v>
      </c>
      <c r="O10" s="106" t="s">
        <v>61</v>
      </c>
      <c r="P10" s="106"/>
      <c r="Q10" s="106"/>
      <c r="R10" s="106"/>
      <c r="S10" s="106"/>
      <c r="T10" s="106"/>
      <c r="U10" s="106"/>
      <c r="V10" s="106"/>
      <c r="W10" s="106"/>
      <c r="X10" s="106"/>
      <c r="Y10" s="106"/>
      <c r="Z10" s="106"/>
      <c r="AA10" s="106"/>
      <c r="AB10" s="106"/>
      <c r="AC10" s="106"/>
      <c r="AD10" s="106"/>
      <c r="AE10" s="106"/>
      <c r="AF10" s="106"/>
    </row>
    <row r="11" spans="1:32" x14ac:dyDescent="0.2">
      <c r="A11" s="106"/>
      <c r="B11" s="106" t="s">
        <v>62</v>
      </c>
      <c r="C11" s="106"/>
      <c r="D11" s="106"/>
      <c r="E11" s="106"/>
      <c r="F11" s="106"/>
      <c r="G11" s="106"/>
      <c r="H11" s="106"/>
      <c r="I11" s="247">
        <v>10000000</v>
      </c>
      <c r="J11" s="248"/>
      <c r="K11" s="248"/>
      <c r="L11" s="248"/>
      <c r="M11" s="248"/>
      <c r="N11" s="107" t="s">
        <v>57</v>
      </c>
      <c r="O11" s="106" t="s">
        <v>63</v>
      </c>
      <c r="P11" s="106"/>
      <c r="Q11" s="106"/>
      <c r="R11" s="106"/>
      <c r="S11" s="106"/>
      <c r="T11" s="106"/>
      <c r="U11" s="106"/>
      <c r="V11" s="106"/>
      <c r="W11" s="106"/>
      <c r="X11" s="106"/>
      <c r="Y11" s="106"/>
      <c r="Z11" s="106"/>
      <c r="AA11" s="106"/>
      <c r="AB11" s="106"/>
      <c r="AC11" s="106"/>
      <c r="AD11" s="106"/>
      <c r="AE11" s="106"/>
      <c r="AF11" s="106"/>
    </row>
    <row r="12" spans="1:32" ht="13.5" thickBot="1"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ht="13.5" thickBot="1" x14ac:dyDescent="0.25">
      <c r="A13" s="106"/>
      <c r="B13" s="106" t="s">
        <v>64</v>
      </c>
      <c r="C13" s="106"/>
      <c r="D13" s="106"/>
      <c r="E13" s="106"/>
      <c r="F13" s="106"/>
      <c r="G13" s="106"/>
      <c r="H13" s="106"/>
      <c r="I13" s="249">
        <f>IF(I11="","",I10/I11)</f>
        <v>0.95</v>
      </c>
      <c r="J13" s="250"/>
      <c r="K13" s="250"/>
      <c r="L13" s="250"/>
      <c r="M13" s="250"/>
      <c r="N13" s="251"/>
      <c r="O13" s="106" t="s">
        <v>65</v>
      </c>
      <c r="P13" s="106"/>
      <c r="Q13" s="106"/>
      <c r="R13" s="106"/>
      <c r="S13" s="106"/>
      <c r="T13" s="106"/>
      <c r="U13" s="106"/>
      <c r="V13" s="106"/>
      <c r="W13" s="106"/>
      <c r="X13" s="106"/>
      <c r="Y13" s="106"/>
      <c r="Z13" s="106"/>
      <c r="AA13" s="106"/>
      <c r="AB13" s="106"/>
      <c r="AC13" s="106"/>
      <c r="AD13" s="106"/>
      <c r="AE13" s="106"/>
      <c r="AF13" s="106"/>
    </row>
    <row r="14" spans="1:32" x14ac:dyDescent="0.2">
      <c r="A14" s="106"/>
      <c r="B14" s="106"/>
      <c r="C14" s="106"/>
      <c r="D14" s="106"/>
      <c r="E14" s="106"/>
      <c r="F14" s="106"/>
      <c r="G14" s="106"/>
      <c r="H14" s="106"/>
      <c r="I14" s="106" t="s">
        <v>66</v>
      </c>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2">
      <c r="A15" s="106"/>
      <c r="B15" s="106"/>
      <c r="C15" s="106"/>
      <c r="D15" s="106"/>
      <c r="E15" s="106"/>
      <c r="F15" s="106"/>
      <c r="G15" s="106"/>
      <c r="H15" s="106"/>
      <c r="I15" s="106" t="s">
        <v>67</v>
      </c>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row>
    <row r="17" spans="1:32" x14ac:dyDescent="0.2">
      <c r="A17" s="114" t="s">
        <v>110</v>
      </c>
      <c r="B17" s="109" t="s">
        <v>68</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row>
    <row r="18" spans="1:32" x14ac:dyDescent="0.2">
      <c r="A18" s="106"/>
      <c r="B18" s="106"/>
      <c r="C18" s="106" t="s">
        <v>71</v>
      </c>
      <c r="D18" s="106"/>
      <c r="E18" s="106"/>
      <c r="F18" s="106"/>
      <c r="G18" s="106"/>
      <c r="H18" s="106"/>
      <c r="I18" s="106"/>
      <c r="J18" s="106"/>
      <c r="K18" s="106"/>
      <c r="L18" s="106"/>
      <c r="M18" s="106"/>
      <c r="N18" s="106"/>
      <c r="O18" s="106"/>
      <c r="P18" s="106"/>
      <c r="Q18" s="106"/>
      <c r="R18" s="106"/>
      <c r="S18" s="106"/>
      <c r="T18" s="106"/>
      <c r="U18" s="110"/>
      <c r="V18" s="106"/>
      <c r="W18" s="106"/>
      <c r="X18" s="106"/>
      <c r="Y18" s="106"/>
      <c r="Z18" s="106"/>
      <c r="AA18" s="106"/>
      <c r="AB18" s="106"/>
      <c r="AC18" s="106"/>
      <c r="AD18" s="106"/>
      <c r="AE18" s="106"/>
      <c r="AF18" s="106"/>
    </row>
    <row r="19" spans="1:32" x14ac:dyDescent="0.2">
      <c r="A19" s="106"/>
      <c r="B19" s="106"/>
      <c r="C19" s="241" t="s">
        <v>72</v>
      </c>
      <c r="D19" s="241"/>
      <c r="E19" s="241"/>
      <c r="F19" s="241"/>
      <c r="G19" s="241"/>
      <c r="H19" s="241"/>
      <c r="I19" s="240" t="s">
        <v>73</v>
      </c>
      <c r="J19" s="241"/>
      <c r="K19" s="241"/>
      <c r="L19" s="240" t="s">
        <v>74</v>
      </c>
      <c r="M19" s="241"/>
      <c r="N19" s="241"/>
      <c r="O19" s="240" t="s">
        <v>75</v>
      </c>
      <c r="P19" s="241"/>
      <c r="Q19" s="241"/>
      <c r="R19" s="240" t="s">
        <v>76</v>
      </c>
      <c r="S19" s="241"/>
      <c r="T19" s="241"/>
      <c r="U19" s="110" t="s">
        <v>105</v>
      </c>
      <c r="V19" s="106"/>
      <c r="W19" s="106"/>
      <c r="X19" s="106"/>
      <c r="Y19" s="106"/>
      <c r="Z19" s="106"/>
      <c r="AA19" s="106"/>
      <c r="AB19" s="106"/>
      <c r="AC19" s="106"/>
      <c r="AD19" s="106"/>
      <c r="AE19" s="106"/>
      <c r="AF19" s="106"/>
    </row>
    <row r="20" spans="1:32" x14ac:dyDescent="0.2">
      <c r="A20" s="106"/>
      <c r="B20" s="106"/>
      <c r="C20" s="241"/>
      <c r="D20" s="241"/>
      <c r="E20" s="241"/>
      <c r="F20" s="241"/>
      <c r="G20" s="241"/>
      <c r="H20" s="241"/>
      <c r="I20" s="241"/>
      <c r="J20" s="241"/>
      <c r="K20" s="241"/>
      <c r="L20" s="241"/>
      <c r="M20" s="241"/>
      <c r="N20" s="241"/>
      <c r="O20" s="241"/>
      <c r="P20" s="241"/>
      <c r="Q20" s="241"/>
      <c r="R20" s="241"/>
      <c r="S20" s="241"/>
      <c r="T20" s="241"/>
      <c r="U20" s="106"/>
      <c r="V20" s="106"/>
      <c r="W20" s="106"/>
      <c r="X20" s="106"/>
      <c r="Y20" s="106"/>
      <c r="Z20" s="106"/>
      <c r="AA20" s="106"/>
      <c r="AB20" s="106"/>
      <c r="AC20" s="106"/>
      <c r="AD20" s="106"/>
      <c r="AE20" s="106"/>
      <c r="AF20" s="106"/>
    </row>
    <row r="21" spans="1:32" x14ac:dyDescent="0.2">
      <c r="A21" s="106"/>
      <c r="B21" s="106"/>
      <c r="C21" s="266" t="s">
        <v>108</v>
      </c>
      <c r="D21" s="267"/>
      <c r="E21" s="267"/>
      <c r="F21" s="267"/>
      <c r="G21" s="267"/>
      <c r="H21" s="268"/>
      <c r="I21" s="247">
        <v>2231250</v>
      </c>
      <c r="J21" s="248"/>
      <c r="K21" s="269"/>
      <c r="L21" s="247"/>
      <c r="M21" s="248"/>
      <c r="N21" s="269"/>
      <c r="O21" s="247"/>
      <c r="P21" s="248"/>
      <c r="Q21" s="269"/>
      <c r="R21" s="270">
        <f t="shared" ref="R21:R25" si="0">SUM(I21:Q21)</f>
        <v>2231250</v>
      </c>
      <c r="S21" s="270"/>
      <c r="T21" s="270"/>
      <c r="U21" s="106"/>
      <c r="V21" s="106"/>
      <c r="W21" s="106"/>
      <c r="X21" s="106"/>
      <c r="Y21" s="106"/>
      <c r="Z21" s="106"/>
      <c r="AA21" s="106"/>
      <c r="AB21" s="106"/>
      <c r="AC21" s="106"/>
      <c r="AD21" s="106"/>
      <c r="AE21" s="106"/>
      <c r="AF21" s="106"/>
    </row>
    <row r="22" spans="1:32" x14ac:dyDescent="0.2">
      <c r="A22" s="106"/>
      <c r="B22" s="106"/>
      <c r="C22" s="266" t="s">
        <v>109</v>
      </c>
      <c r="D22" s="267"/>
      <c r="E22" s="267"/>
      <c r="F22" s="267"/>
      <c r="G22" s="267"/>
      <c r="H22" s="268"/>
      <c r="I22" s="247">
        <v>1742500</v>
      </c>
      <c r="J22" s="248"/>
      <c r="K22" s="269"/>
      <c r="L22" s="247"/>
      <c r="M22" s="248"/>
      <c r="N22" s="269"/>
      <c r="O22" s="247"/>
      <c r="P22" s="248"/>
      <c r="Q22" s="269"/>
      <c r="R22" s="270">
        <f t="shared" si="0"/>
        <v>1742500</v>
      </c>
      <c r="S22" s="270"/>
      <c r="T22" s="270"/>
      <c r="U22" s="106"/>
      <c r="V22" s="106"/>
      <c r="W22" s="106"/>
      <c r="X22" s="106"/>
      <c r="Y22" s="106"/>
      <c r="Z22" s="106"/>
      <c r="AA22" s="106"/>
      <c r="AB22" s="106"/>
      <c r="AC22" s="106"/>
      <c r="AD22" s="106"/>
      <c r="AE22" s="106"/>
      <c r="AF22" s="106"/>
    </row>
    <row r="23" spans="1:32" x14ac:dyDescent="0.2">
      <c r="A23" s="106"/>
      <c r="B23" s="106"/>
      <c r="C23" s="266" t="s">
        <v>111</v>
      </c>
      <c r="D23" s="267"/>
      <c r="E23" s="267"/>
      <c r="F23" s="267"/>
      <c r="G23" s="267"/>
      <c r="H23" s="268"/>
      <c r="I23" s="247">
        <v>148750</v>
      </c>
      <c r="J23" s="248"/>
      <c r="K23" s="269"/>
      <c r="L23" s="247"/>
      <c r="M23" s="248"/>
      <c r="N23" s="269"/>
      <c r="O23" s="247"/>
      <c r="P23" s="248"/>
      <c r="Q23" s="269"/>
      <c r="R23" s="270">
        <f t="shared" si="0"/>
        <v>148750</v>
      </c>
      <c r="S23" s="270"/>
      <c r="T23" s="270"/>
      <c r="U23" s="106"/>
      <c r="V23" s="106"/>
      <c r="W23" s="106"/>
      <c r="X23" s="106"/>
      <c r="Y23" s="106"/>
      <c r="Z23" s="106"/>
      <c r="AA23" s="106"/>
      <c r="AB23" s="106"/>
      <c r="AC23" s="106"/>
      <c r="AD23" s="106"/>
      <c r="AE23" s="106"/>
      <c r="AF23" s="106"/>
    </row>
    <row r="24" spans="1:32" x14ac:dyDescent="0.2">
      <c r="A24" s="106"/>
      <c r="B24" s="106"/>
      <c r="C24" s="266" t="s">
        <v>112</v>
      </c>
      <c r="D24" s="267"/>
      <c r="E24" s="267"/>
      <c r="F24" s="267"/>
      <c r="G24" s="267"/>
      <c r="H24" s="268"/>
      <c r="I24" s="247"/>
      <c r="J24" s="248"/>
      <c r="K24" s="269"/>
      <c r="L24" s="247">
        <v>127500</v>
      </c>
      <c r="M24" s="248"/>
      <c r="N24" s="269"/>
      <c r="O24" s="247"/>
      <c r="P24" s="248"/>
      <c r="Q24" s="269"/>
      <c r="R24" s="270">
        <f t="shared" si="0"/>
        <v>127500</v>
      </c>
      <c r="S24" s="270"/>
      <c r="T24" s="270"/>
      <c r="U24" s="106"/>
      <c r="V24" s="106"/>
      <c r="W24" s="106"/>
      <c r="X24" s="106"/>
      <c r="Y24" s="106"/>
      <c r="Z24" s="106"/>
      <c r="AA24" s="106"/>
      <c r="AB24" s="106"/>
      <c r="AC24" s="106"/>
      <c r="AD24" s="106"/>
      <c r="AE24" s="106"/>
      <c r="AF24" s="106"/>
    </row>
    <row r="25" spans="1:32" x14ac:dyDescent="0.2">
      <c r="A25" s="106"/>
      <c r="B25" s="106"/>
      <c r="C25" s="255"/>
      <c r="D25" s="232"/>
      <c r="E25" s="232"/>
      <c r="F25" s="232"/>
      <c r="G25" s="232"/>
      <c r="H25" s="233"/>
      <c r="I25" s="243"/>
      <c r="J25" s="244"/>
      <c r="K25" s="245"/>
      <c r="L25" s="243"/>
      <c r="M25" s="244"/>
      <c r="N25" s="245"/>
      <c r="O25" s="243"/>
      <c r="P25" s="244"/>
      <c r="Q25" s="245"/>
      <c r="R25" s="246">
        <f t="shared" si="0"/>
        <v>0</v>
      </c>
      <c r="S25" s="246"/>
      <c r="T25" s="246"/>
      <c r="U25" s="106"/>
      <c r="V25" s="106"/>
      <c r="W25" s="106"/>
      <c r="X25" s="106"/>
      <c r="Y25" s="106"/>
      <c r="Z25" s="106"/>
      <c r="AA25" s="106"/>
      <c r="AB25" s="106"/>
      <c r="AC25" s="106"/>
      <c r="AD25" s="106"/>
      <c r="AE25" s="106"/>
      <c r="AF25" s="106"/>
    </row>
    <row r="26" spans="1:32" x14ac:dyDescent="0.2">
      <c r="A26" s="106"/>
      <c r="B26" s="106"/>
      <c r="C26" s="255"/>
      <c r="D26" s="232"/>
      <c r="E26" s="232"/>
      <c r="F26" s="232"/>
      <c r="G26" s="232"/>
      <c r="H26" s="233"/>
      <c r="I26" s="243"/>
      <c r="J26" s="244"/>
      <c r="K26" s="245"/>
      <c r="L26" s="243"/>
      <c r="M26" s="244"/>
      <c r="N26" s="245"/>
      <c r="O26" s="243"/>
      <c r="P26" s="244"/>
      <c r="Q26" s="245"/>
      <c r="R26" s="256">
        <f>SUM(I26:Q26)</f>
        <v>0</v>
      </c>
      <c r="S26" s="257"/>
      <c r="T26" s="258"/>
      <c r="U26" s="106"/>
      <c r="V26" s="106"/>
      <c r="W26" s="106"/>
      <c r="X26" s="106"/>
      <c r="Y26" s="106"/>
      <c r="Z26" s="106"/>
      <c r="AA26" s="106"/>
      <c r="AB26" s="106"/>
      <c r="AC26" s="106"/>
      <c r="AD26" s="106"/>
      <c r="AE26" s="106"/>
      <c r="AF26" s="106"/>
    </row>
    <row r="27" spans="1:32" x14ac:dyDescent="0.2">
      <c r="A27" s="106"/>
      <c r="B27" s="106"/>
      <c r="C27" s="255"/>
      <c r="D27" s="232"/>
      <c r="E27" s="232"/>
      <c r="F27" s="232"/>
      <c r="G27" s="232"/>
      <c r="H27" s="233"/>
      <c r="I27" s="243"/>
      <c r="J27" s="244"/>
      <c r="K27" s="245"/>
      <c r="L27" s="243"/>
      <c r="M27" s="244"/>
      <c r="N27" s="245"/>
      <c r="O27" s="243"/>
      <c r="P27" s="244"/>
      <c r="Q27" s="245"/>
      <c r="R27" s="256">
        <f>SUM(I27:Q27)</f>
        <v>0</v>
      </c>
      <c r="S27" s="257"/>
      <c r="T27" s="258"/>
      <c r="U27" s="106"/>
      <c r="V27" s="106"/>
      <c r="W27" s="106"/>
      <c r="X27" s="106"/>
      <c r="Y27" s="106"/>
      <c r="Z27" s="106"/>
      <c r="AA27" s="106"/>
      <c r="AB27" s="106"/>
      <c r="AC27" s="106"/>
      <c r="AD27" s="106"/>
      <c r="AE27" s="106"/>
      <c r="AF27" s="106"/>
    </row>
    <row r="28" spans="1:32" x14ac:dyDescent="0.2">
      <c r="A28" s="106"/>
      <c r="B28" s="106"/>
      <c r="C28" s="255"/>
      <c r="D28" s="232"/>
      <c r="E28" s="232"/>
      <c r="F28" s="232"/>
      <c r="G28" s="232"/>
      <c r="H28" s="233"/>
      <c r="I28" s="243"/>
      <c r="J28" s="244"/>
      <c r="K28" s="245"/>
      <c r="L28" s="243"/>
      <c r="M28" s="244"/>
      <c r="N28" s="245"/>
      <c r="O28" s="243"/>
      <c r="P28" s="244"/>
      <c r="Q28" s="245"/>
      <c r="R28" s="256">
        <f>SUM(I28:Q28)</f>
        <v>0</v>
      </c>
      <c r="S28" s="257"/>
      <c r="T28" s="258"/>
      <c r="U28" s="106"/>
      <c r="V28" s="106"/>
      <c r="W28" s="106"/>
      <c r="X28" s="106"/>
      <c r="Y28" s="106"/>
      <c r="Z28" s="106"/>
      <c r="AA28" s="106"/>
      <c r="AB28" s="106"/>
      <c r="AC28" s="106"/>
      <c r="AD28" s="106"/>
      <c r="AE28" s="106"/>
      <c r="AF28" s="106"/>
    </row>
    <row r="29" spans="1:32" x14ac:dyDescent="0.2">
      <c r="A29" s="106"/>
      <c r="B29" s="106"/>
      <c r="C29" s="255"/>
      <c r="D29" s="232"/>
      <c r="E29" s="232"/>
      <c r="F29" s="232"/>
      <c r="G29" s="232"/>
      <c r="H29" s="233"/>
      <c r="I29" s="243"/>
      <c r="J29" s="244"/>
      <c r="K29" s="245"/>
      <c r="L29" s="243"/>
      <c r="M29" s="244"/>
      <c r="N29" s="245"/>
      <c r="O29" s="243"/>
      <c r="P29" s="244"/>
      <c r="Q29" s="245"/>
      <c r="R29" s="256">
        <f>SUM(I29:Q29)</f>
        <v>0</v>
      </c>
      <c r="S29" s="257"/>
      <c r="T29" s="258"/>
      <c r="U29" s="106"/>
      <c r="V29" s="106"/>
      <c r="W29" s="106"/>
      <c r="X29" s="106"/>
      <c r="Y29" s="106"/>
      <c r="Z29" s="106"/>
      <c r="AA29" s="106"/>
      <c r="AB29" s="106"/>
      <c r="AC29" s="106"/>
      <c r="AD29" s="106"/>
      <c r="AE29" s="106"/>
      <c r="AF29" s="106"/>
    </row>
    <row r="30" spans="1:32" x14ac:dyDescent="0.2">
      <c r="A30" s="106"/>
      <c r="B30" s="106"/>
      <c r="C30" s="262" t="s">
        <v>76</v>
      </c>
      <c r="D30" s="263"/>
      <c r="E30" s="263"/>
      <c r="F30" s="263"/>
      <c r="G30" s="263"/>
      <c r="H30" s="264"/>
      <c r="I30" s="324">
        <f>SUM(I21:K29)</f>
        <v>4122500</v>
      </c>
      <c r="J30" s="324"/>
      <c r="K30" s="324"/>
      <c r="L30" s="324">
        <f>SUM(L21:N29)</f>
        <v>127500</v>
      </c>
      <c r="M30" s="324"/>
      <c r="N30" s="324"/>
      <c r="O30" s="324">
        <f>SUM(O21:Q29)</f>
        <v>0</v>
      </c>
      <c r="P30" s="324"/>
      <c r="Q30" s="324"/>
      <c r="R30" s="324">
        <f>SUM(R21:T29)</f>
        <v>4250000</v>
      </c>
      <c r="S30" s="324"/>
      <c r="T30" s="324"/>
      <c r="U30" s="106"/>
      <c r="V30" s="106"/>
      <c r="W30" s="106"/>
      <c r="X30" s="106"/>
      <c r="Y30" s="106"/>
      <c r="Z30" s="106"/>
      <c r="AA30" s="106"/>
      <c r="AB30" s="106"/>
      <c r="AC30" s="106"/>
      <c r="AD30" s="106"/>
      <c r="AE30" s="106"/>
      <c r="AF30" s="106"/>
    </row>
    <row r="31" spans="1:32" x14ac:dyDescent="0.2">
      <c r="A31" s="106"/>
      <c r="B31" s="106"/>
      <c r="C31" s="106"/>
      <c r="D31" s="106"/>
      <c r="E31" s="106"/>
      <c r="F31" s="106"/>
      <c r="G31" s="106"/>
      <c r="H31" s="106"/>
      <c r="I31" s="265" t="s">
        <v>77</v>
      </c>
      <c r="J31" s="265"/>
      <c r="K31" s="265"/>
      <c r="L31" s="265" t="s">
        <v>78</v>
      </c>
      <c r="M31" s="265"/>
      <c r="N31" s="265"/>
      <c r="O31" s="265"/>
      <c r="P31" s="265"/>
      <c r="Q31" s="265"/>
      <c r="R31" s="265" t="s">
        <v>79</v>
      </c>
      <c r="S31" s="265"/>
      <c r="T31" s="265"/>
      <c r="U31" s="106"/>
      <c r="V31" s="106"/>
      <c r="W31" s="106"/>
      <c r="X31" s="106"/>
      <c r="Y31" s="106"/>
      <c r="Z31" s="106"/>
      <c r="AA31" s="106"/>
      <c r="AB31" s="106"/>
      <c r="AC31" s="106"/>
      <c r="AD31" s="106"/>
      <c r="AE31" s="106"/>
      <c r="AF31" s="106"/>
    </row>
    <row r="32" spans="1:32" x14ac:dyDescent="0.2">
      <c r="A32" s="106"/>
      <c r="B32" s="106"/>
      <c r="C32" s="106"/>
      <c r="D32" s="106"/>
      <c r="E32" s="106"/>
      <c r="F32" s="106"/>
      <c r="G32" s="106"/>
      <c r="H32" s="106"/>
      <c r="I32" s="111"/>
      <c r="J32" s="111"/>
      <c r="K32" s="111"/>
      <c r="L32" s="111"/>
      <c r="M32" s="111"/>
      <c r="N32" s="111"/>
      <c r="O32" s="111"/>
      <c r="P32" s="111"/>
      <c r="Q32" s="111"/>
      <c r="R32" s="111"/>
      <c r="S32" s="111"/>
      <c r="T32" s="111"/>
      <c r="U32" s="106"/>
      <c r="V32" s="106"/>
      <c r="W32" s="106"/>
      <c r="X32" s="106"/>
      <c r="Y32" s="106"/>
      <c r="Z32" s="106"/>
      <c r="AA32" s="106"/>
      <c r="AB32" s="106"/>
      <c r="AC32" s="106"/>
      <c r="AD32" s="106"/>
      <c r="AE32" s="106"/>
      <c r="AF32" s="106"/>
    </row>
    <row r="33" spans="1:33" ht="13.5" thickBot="1" x14ac:dyDescent="0.25">
      <c r="A33" s="106"/>
      <c r="B33" s="106"/>
      <c r="C33" s="106" t="s">
        <v>69</v>
      </c>
      <c r="D33" s="106"/>
      <c r="E33" s="106"/>
      <c r="F33" s="106"/>
      <c r="G33" s="106"/>
      <c r="H33" s="106"/>
      <c r="I33" s="112" t="s">
        <v>113</v>
      </c>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3" ht="13.5" thickBot="1" x14ac:dyDescent="0.25">
      <c r="A34" s="106"/>
      <c r="B34" s="106"/>
      <c r="C34" s="106"/>
      <c r="D34" s="106"/>
      <c r="E34" s="106"/>
      <c r="F34" s="106"/>
      <c r="G34" s="106"/>
      <c r="H34" s="106"/>
      <c r="I34" s="112" t="s">
        <v>114</v>
      </c>
      <c r="J34" s="106"/>
      <c r="K34" s="106"/>
      <c r="L34" s="106"/>
      <c r="M34" s="106"/>
      <c r="N34" s="106"/>
      <c r="O34" s="106"/>
      <c r="P34" s="106"/>
      <c r="Q34" s="106"/>
      <c r="R34" s="106"/>
      <c r="S34" s="106"/>
      <c r="T34" s="106"/>
      <c r="U34" s="106"/>
      <c r="V34" s="106"/>
      <c r="W34" s="106"/>
      <c r="X34" s="106"/>
      <c r="Y34" s="106"/>
      <c r="Z34" s="106"/>
      <c r="AA34" s="321">
        <f>IFERROR(ROUNDDOWN(F6*10/110*I30/R30,0)+ROUNDDOWN(F6*8/108*L30/R30,0),"")</f>
        <v>384216</v>
      </c>
      <c r="AB34" s="322"/>
      <c r="AC34" s="322"/>
      <c r="AD34" s="322"/>
      <c r="AE34" s="322"/>
      <c r="AF34" s="323"/>
      <c r="AG34" s="110" t="s">
        <v>104</v>
      </c>
    </row>
    <row r="35" spans="1:33"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3"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1:33" x14ac:dyDescent="0.2">
      <c r="A37" s="108"/>
      <c r="B37" s="109" t="s">
        <v>70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3" x14ac:dyDescent="0.2">
      <c r="A38" s="106"/>
      <c r="B38" s="106"/>
      <c r="C38" s="112" t="s">
        <v>71</v>
      </c>
      <c r="D38" s="106"/>
      <c r="E38" s="106"/>
      <c r="F38" s="106"/>
      <c r="G38" s="106"/>
      <c r="H38" s="106"/>
      <c r="I38" s="106"/>
      <c r="J38" s="106"/>
      <c r="K38" s="106"/>
      <c r="L38" s="106"/>
      <c r="M38" s="106"/>
      <c r="N38" s="106"/>
      <c r="O38" s="106"/>
      <c r="P38" s="106"/>
      <c r="Q38" s="106"/>
      <c r="R38" s="106"/>
      <c r="S38" s="106"/>
      <c r="T38" s="106"/>
      <c r="U38" s="110"/>
      <c r="V38" s="106"/>
      <c r="W38" s="106"/>
      <c r="X38" s="106"/>
      <c r="Y38" s="106"/>
      <c r="Z38" s="106"/>
      <c r="AA38" s="106"/>
      <c r="AB38" s="106"/>
      <c r="AC38" s="106"/>
      <c r="AD38" s="106"/>
      <c r="AE38" s="106"/>
      <c r="AF38" s="106"/>
    </row>
    <row r="39" spans="1:33" x14ac:dyDescent="0.2">
      <c r="A39" s="106"/>
      <c r="B39" s="106"/>
      <c r="C39" s="241" t="s">
        <v>72</v>
      </c>
      <c r="D39" s="241"/>
      <c r="E39" s="241"/>
      <c r="F39" s="241"/>
      <c r="G39" s="241"/>
      <c r="H39" s="241"/>
      <c r="I39" s="240" t="s">
        <v>73</v>
      </c>
      <c r="J39" s="241"/>
      <c r="K39" s="241"/>
      <c r="L39" s="240" t="s">
        <v>74</v>
      </c>
      <c r="M39" s="241"/>
      <c r="N39" s="241"/>
      <c r="O39" s="240" t="s">
        <v>75</v>
      </c>
      <c r="P39" s="241"/>
      <c r="Q39" s="241"/>
      <c r="R39" s="240" t="s">
        <v>76</v>
      </c>
      <c r="S39" s="241"/>
      <c r="T39" s="241"/>
      <c r="U39" s="110" t="s">
        <v>105</v>
      </c>
      <c r="V39" s="106"/>
      <c r="W39" s="106"/>
      <c r="X39" s="106"/>
      <c r="Y39" s="106"/>
      <c r="Z39" s="106"/>
      <c r="AA39" s="106"/>
      <c r="AB39" s="106"/>
      <c r="AC39" s="106"/>
      <c r="AD39" s="106"/>
      <c r="AE39" s="106"/>
      <c r="AF39" s="106"/>
    </row>
    <row r="40" spans="1:33" x14ac:dyDescent="0.2">
      <c r="A40" s="106"/>
      <c r="B40" s="106"/>
      <c r="C40" s="241"/>
      <c r="D40" s="241"/>
      <c r="E40" s="241"/>
      <c r="F40" s="241"/>
      <c r="G40" s="241"/>
      <c r="H40" s="241"/>
      <c r="I40" s="241"/>
      <c r="J40" s="241"/>
      <c r="K40" s="241"/>
      <c r="L40" s="241"/>
      <c r="M40" s="241"/>
      <c r="N40" s="241"/>
      <c r="O40" s="241"/>
      <c r="P40" s="241"/>
      <c r="Q40" s="241"/>
      <c r="R40" s="241"/>
      <c r="S40" s="241"/>
      <c r="T40" s="241"/>
      <c r="U40" s="106"/>
      <c r="V40" s="106"/>
      <c r="W40" s="106"/>
      <c r="X40" s="106"/>
      <c r="Y40" s="106"/>
      <c r="Z40" s="106"/>
      <c r="AA40" s="106"/>
      <c r="AB40" s="106"/>
      <c r="AC40" s="106"/>
      <c r="AD40" s="106"/>
      <c r="AE40" s="106"/>
      <c r="AF40" s="106"/>
    </row>
    <row r="41" spans="1:33" x14ac:dyDescent="0.2">
      <c r="A41" s="106"/>
      <c r="B41" s="106"/>
      <c r="C41" s="289"/>
      <c r="D41" s="290"/>
      <c r="E41" s="290"/>
      <c r="F41" s="290"/>
      <c r="G41" s="290"/>
      <c r="H41" s="291"/>
      <c r="I41" s="292"/>
      <c r="J41" s="293"/>
      <c r="K41" s="294"/>
      <c r="L41" s="292"/>
      <c r="M41" s="293"/>
      <c r="N41" s="294"/>
      <c r="O41" s="292"/>
      <c r="P41" s="293"/>
      <c r="Q41" s="294"/>
      <c r="R41" s="295">
        <f t="shared" ref="R41:R45" si="1">SUM(I41:Q41)</f>
        <v>0</v>
      </c>
      <c r="S41" s="295"/>
      <c r="T41" s="295"/>
      <c r="U41" s="106"/>
      <c r="V41" s="106"/>
      <c r="W41" s="106"/>
      <c r="X41" s="106"/>
      <c r="Y41" s="106"/>
      <c r="Z41" s="106"/>
      <c r="AA41" s="106"/>
      <c r="AB41" s="106"/>
      <c r="AC41" s="106"/>
      <c r="AD41" s="106"/>
      <c r="AE41" s="106"/>
      <c r="AF41" s="106"/>
    </row>
    <row r="42" spans="1:33" x14ac:dyDescent="0.2">
      <c r="A42" s="106"/>
      <c r="B42" s="106"/>
      <c r="C42" s="289"/>
      <c r="D42" s="290"/>
      <c r="E42" s="290"/>
      <c r="F42" s="290"/>
      <c r="G42" s="290"/>
      <c r="H42" s="291"/>
      <c r="I42" s="292"/>
      <c r="J42" s="293"/>
      <c r="K42" s="294"/>
      <c r="L42" s="292"/>
      <c r="M42" s="293"/>
      <c r="N42" s="294"/>
      <c r="O42" s="292"/>
      <c r="P42" s="293"/>
      <c r="Q42" s="294"/>
      <c r="R42" s="295">
        <f t="shared" si="1"/>
        <v>0</v>
      </c>
      <c r="S42" s="295"/>
      <c r="T42" s="295"/>
      <c r="U42" s="106"/>
      <c r="V42" s="106"/>
      <c r="W42" s="106"/>
      <c r="X42" s="106"/>
      <c r="Y42" s="106"/>
      <c r="Z42" s="106"/>
      <c r="AA42" s="106"/>
      <c r="AB42" s="106"/>
      <c r="AC42" s="106"/>
      <c r="AD42" s="106"/>
      <c r="AE42" s="106"/>
      <c r="AF42" s="106"/>
    </row>
    <row r="43" spans="1:33" x14ac:dyDescent="0.2">
      <c r="A43" s="106"/>
      <c r="B43" s="106"/>
      <c r="C43" s="289"/>
      <c r="D43" s="290"/>
      <c r="E43" s="290"/>
      <c r="F43" s="290"/>
      <c r="G43" s="290"/>
      <c r="H43" s="291"/>
      <c r="I43" s="292"/>
      <c r="J43" s="293"/>
      <c r="K43" s="294"/>
      <c r="L43" s="292"/>
      <c r="M43" s="293"/>
      <c r="N43" s="294"/>
      <c r="O43" s="292"/>
      <c r="P43" s="293"/>
      <c r="Q43" s="294"/>
      <c r="R43" s="295">
        <f t="shared" si="1"/>
        <v>0</v>
      </c>
      <c r="S43" s="295"/>
      <c r="T43" s="295"/>
      <c r="U43" s="106"/>
      <c r="V43" s="106"/>
      <c r="W43" s="106"/>
      <c r="X43" s="106"/>
      <c r="Y43" s="106"/>
      <c r="Z43" s="106"/>
      <c r="AA43" s="106"/>
      <c r="AB43" s="106"/>
      <c r="AC43" s="106"/>
      <c r="AD43" s="106"/>
      <c r="AE43" s="106"/>
      <c r="AF43" s="106"/>
    </row>
    <row r="44" spans="1:33" x14ac:dyDescent="0.2">
      <c r="A44" s="106"/>
      <c r="B44" s="106"/>
      <c r="C44" s="289"/>
      <c r="D44" s="290"/>
      <c r="E44" s="290"/>
      <c r="F44" s="290"/>
      <c r="G44" s="290"/>
      <c r="H44" s="291"/>
      <c r="I44" s="292"/>
      <c r="J44" s="293"/>
      <c r="K44" s="294"/>
      <c r="L44" s="292"/>
      <c r="M44" s="293"/>
      <c r="N44" s="294"/>
      <c r="O44" s="292"/>
      <c r="P44" s="293"/>
      <c r="Q44" s="294"/>
      <c r="R44" s="295">
        <f t="shared" si="1"/>
        <v>0</v>
      </c>
      <c r="S44" s="295"/>
      <c r="T44" s="295"/>
      <c r="U44" s="106"/>
      <c r="V44" s="106"/>
      <c r="W44" s="106"/>
      <c r="X44" s="106"/>
      <c r="Y44" s="106"/>
      <c r="Z44" s="106"/>
      <c r="AA44" s="106"/>
      <c r="AB44" s="106"/>
      <c r="AC44" s="106"/>
      <c r="AD44" s="106"/>
      <c r="AE44" s="106"/>
      <c r="AF44" s="106"/>
    </row>
    <row r="45" spans="1:33" x14ac:dyDescent="0.2">
      <c r="A45" s="106"/>
      <c r="B45" s="106"/>
      <c r="C45" s="296"/>
      <c r="D45" s="297"/>
      <c r="E45" s="297"/>
      <c r="F45" s="297"/>
      <c r="G45" s="297"/>
      <c r="H45" s="298"/>
      <c r="I45" s="292"/>
      <c r="J45" s="293"/>
      <c r="K45" s="294"/>
      <c r="L45" s="292"/>
      <c r="M45" s="293"/>
      <c r="N45" s="294"/>
      <c r="O45" s="292"/>
      <c r="P45" s="293"/>
      <c r="Q45" s="294"/>
      <c r="R45" s="295">
        <f t="shared" si="1"/>
        <v>0</v>
      </c>
      <c r="S45" s="295"/>
      <c r="T45" s="295"/>
      <c r="U45" s="106"/>
      <c r="V45" s="106"/>
      <c r="W45" s="106"/>
      <c r="X45" s="106"/>
      <c r="Y45" s="106"/>
      <c r="Z45" s="106"/>
      <c r="AA45" s="106"/>
      <c r="AB45" s="106"/>
      <c r="AC45" s="106"/>
      <c r="AD45" s="106"/>
      <c r="AE45" s="106"/>
      <c r="AF45" s="106"/>
    </row>
    <row r="46" spans="1:33" x14ac:dyDescent="0.2">
      <c r="A46" s="106"/>
      <c r="B46" s="106"/>
      <c r="C46" s="296"/>
      <c r="D46" s="297"/>
      <c r="E46" s="297"/>
      <c r="F46" s="297"/>
      <c r="G46" s="297"/>
      <c r="H46" s="298"/>
      <c r="I46" s="292"/>
      <c r="J46" s="293"/>
      <c r="K46" s="294"/>
      <c r="L46" s="292"/>
      <c r="M46" s="293"/>
      <c r="N46" s="294"/>
      <c r="O46" s="292"/>
      <c r="P46" s="293"/>
      <c r="Q46" s="294"/>
      <c r="R46" s="299">
        <f>SUM(I46:Q46)</f>
        <v>0</v>
      </c>
      <c r="S46" s="300"/>
      <c r="T46" s="301"/>
      <c r="U46" s="106"/>
      <c r="V46" s="106"/>
      <c r="W46" s="106"/>
      <c r="X46" s="106"/>
      <c r="Y46" s="106"/>
      <c r="Z46" s="106"/>
      <c r="AA46" s="106"/>
      <c r="AB46" s="106"/>
      <c r="AC46" s="106"/>
      <c r="AD46" s="106"/>
      <c r="AE46" s="106"/>
      <c r="AF46" s="106"/>
    </row>
    <row r="47" spans="1:33" x14ac:dyDescent="0.2">
      <c r="A47" s="106"/>
      <c r="B47" s="106"/>
      <c r="C47" s="296"/>
      <c r="D47" s="297"/>
      <c r="E47" s="297"/>
      <c r="F47" s="297"/>
      <c r="G47" s="297"/>
      <c r="H47" s="298"/>
      <c r="I47" s="292"/>
      <c r="J47" s="293"/>
      <c r="K47" s="294"/>
      <c r="L47" s="292"/>
      <c r="M47" s="293"/>
      <c r="N47" s="294"/>
      <c r="O47" s="292"/>
      <c r="P47" s="293"/>
      <c r="Q47" s="294"/>
      <c r="R47" s="299">
        <f>SUM(I47:Q47)</f>
        <v>0</v>
      </c>
      <c r="S47" s="300"/>
      <c r="T47" s="301"/>
      <c r="U47" s="106"/>
      <c r="V47" s="106"/>
      <c r="W47" s="106"/>
      <c r="X47" s="106"/>
      <c r="Y47" s="106"/>
      <c r="Z47" s="106"/>
      <c r="AA47" s="106"/>
      <c r="AB47" s="106"/>
      <c r="AC47" s="106"/>
      <c r="AD47" s="106"/>
      <c r="AE47" s="106"/>
      <c r="AF47" s="106"/>
    </row>
    <row r="48" spans="1:33" x14ac:dyDescent="0.2">
      <c r="A48" s="106"/>
      <c r="B48" s="106"/>
      <c r="C48" s="296"/>
      <c r="D48" s="297"/>
      <c r="E48" s="297"/>
      <c r="F48" s="297"/>
      <c r="G48" s="297"/>
      <c r="H48" s="298"/>
      <c r="I48" s="292"/>
      <c r="J48" s="293"/>
      <c r="K48" s="294"/>
      <c r="L48" s="292"/>
      <c r="M48" s="293"/>
      <c r="N48" s="294"/>
      <c r="O48" s="292"/>
      <c r="P48" s="293"/>
      <c r="Q48" s="294"/>
      <c r="R48" s="299">
        <f>SUM(I48:Q48)</f>
        <v>0</v>
      </c>
      <c r="S48" s="300"/>
      <c r="T48" s="301"/>
      <c r="U48" s="106"/>
      <c r="V48" s="106"/>
      <c r="W48" s="106"/>
      <c r="X48" s="106"/>
      <c r="Y48" s="106"/>
      <c r="Z48" s="106"/>
      <c r="AA48" s="106"/>
      <c r="AB48" s="106"/>
      <c r="AC48" s="106"/>
      <c r="AD48" s="106"/>
      <c r="AE48" s="106"/>
      <c r="AF48" s="106"/>
    </row>
    <row r="49" spans="1:33" x14ac:dyDescent="0.2">
      <c r="A49" s="106"/>
      <c r="B49" s="106"/>
      <c r="C49" s="296"/>
      <c r="D49" s="297"/>
      <c r="E49" s="297"/>
      <c r="F49" s="297"/>
      <c r="G49" s="297"/>
      <c r="H49" s="298"/>
      <c r="I49" s="292"/>
      <c r="J49" s="293"/>
      <c r="K49" s="294"/>
      <c r="L49" s="292"/>
      <c r="M49" s="293"/>
      <c r="N49" s="294"/>
      <c r="O49" s="292"/>
      <c r="P49" s="293"/>
      <c r="Q49" s="294"/>
      <c r="R49" s="299">
        <f>SUM(I49:Q49)</f>
        <v>0</v>
      </c>
      <c r="S49" s="300"/>
      <c r="T49" s="301"/>
      <c r="U49" s="106"/>
      <c r="V49" s="106"/>
      <c r="W49" s="106"/>
      <c r="X49" s="106"/>
      <c r="Y49" s="106"/>
      <c r="Z49" s="106"/>
      <c r="AA49" s="106"/>
      <c r="AB49" s="106"/>
      <c r="AC49" s="106"/>
      <c r="AD49" s="106"/>
      <c r="AE49" s="106"/>
      <c r="AF49" s="106"/>
    </row>
    <row r="50" spans="1:33" x14ac:dyDescent="0.2">
      <c r="A50" s="106"/>
      <c r="B50" s="106"/>
      <c r="C50" s="302" t="s">
        <v>76</v>
      </c>
      <c r="D50" s="303"/>
      <c r="E50" s="303"/>
      <c r="F50" s="303"/>
      <c r="G50" s="303"/>
      <c r="H50" s="304"/>
      <c r="I50" s="295">
        <f>SUM(I41:K49)</f>
        <v>0</v>
      </c>
      <c r="J50" s="295"/>
      <c r="K50" s="295"/>
      <c r="L50" s="295">
        <f>SUM(L41:N49)</f>
        <v>0</v>
      </c>
      <c r="M50" s="295"/>
      <c r="N50" s="295"/>
      <c r="O50" s="295">
        <f>SUM(O41:Q49)</f>
        <v>0</v>
      </c>
      <c r="P50" s="295"/>
      <c r="Q50" s="295"/>
      <c r="R50" s="295">
        <f>SUM(R41:T49)</f>
        <v>0</v>
      </c>
      <c r="S50" s="295"/>
      <c r="T50" s="295"/>
      <c r="U50" s="110"/>
      <c r="V50" s="106"/>
      <c r="W50" s="106"/>
      <c r="X50" s="106"/>
      <c r="Y50" s="106"/>
      <c r="Z50" s="106"/>
      <c r="AA50" s="106"/>
      <c r="AB50" s="106"/>
      <c r="AC50" s="106"/>
      <c r="AD50" s="106"/>
      <c r="AE50" s="106"/>
      <c r="AF50" s="106"/>
    </row>
    <row r="51" spans="1:33" x14ac:dyDescent="0.2">
      <c r="A51" s="106"/>
      <c r="B51" s="106"/>
      <c r="C51" s="106"/>
      <c r="D51" s="106"/>
      <c r="E51" s="106"/>
      <c r="F51" s="106"/>
      <c r="G51" s="106"/>
      <c r="H51" s="106"/>
      <c r="I51" s="272" t="s">
        <v>84</v>
      </c>
      <c r="J51" s="265"/>
      <c r="K51" s="265"/>
      <c r="L51" s="272" t="s">
        <v>85</v>
      </c>
      <c r="M51" s="265"/>
      <c r="N51" s="265"/>
      <c r="O51" s="265"/>
      <c r="P51" s="265"/>
      <c r="Q51" s="265"/>
      <c r="R51" s="272" t="s">
        <v>86</v>
      </c>
      <c r="S51" s="265"/>
      <c r="T51" s="265"/>
      <c r="U51" s="106"/>
      <c r="V51" s="106"/>
      <c r="W51" s="106"/>
      <c r="X51" s="106"/>
      <c r="Y51" s="106"/>
      <c r="Z51" s="106"/>
      <c r="AA51" s="106"/>
      <c r="AB51" s="106"/>
      <c r="AC51" s="106"/>
      <c r="AD51" s="106"/>
      <c r="AE51" s="106"/>
      <c r="AF51" s="106"/>
    </row>
    <row r="52" spans="1:33" x14ac:dyDescent="0.2">
      <c r="A52" s="106"/>
      <c r="B52" s="106"/>
      <c r="C52" s="106"/>
      <c r="D52" s="106"/>
      <c r="E52" s="106"/>
      <c r="F52" s="106"/>
      <c r="G52" s="106"/>
      <c r="H52" s="106"/>
      <c r="I52" s="111"/>
      <c r="J52" s="111"/>
      <c r="K52" s="111"/>
      <c r="L52" s="111"/>
      <c r="M52" s="111"/>
      <c r="N52" s="111"/>
      <c r="O52" s="111"/>
      <c r="P52" s="111"/>
      <c r="Q52" s="111"/>
      <c r="R52" s="111"/>
      <c r="S52" s="111"/>
      <c r="T52" s="111"/>
      <c r="U52" s="106"/>
      <c r="V52" s="106"/>
      <c r="W52" s="106"/>
      <c r="X52" s="106"/>
      <c r="Y52" s="106"/>
      <c r="Z52" s="106"/>
      <c r="AA52" s="106"/>
      <c r="AB52" s="106"/>
      <c r="AC52" s="106"/>
      <c r="AD52" s="106"/>
      <c r="AE52" s="106"/>
      <c r="AF52" s="106"/>
    </row>
    <row r="53" spans="1:33" ht="13.5" thickBot="1" x14ac:dyDescent="0.25">
      <c r="A53" s="106"/>
      <c r="B53" s="106"/>
      <c r="C53" s="106" t="s">
        <v>69</v>
      </c>
      <c r="D53" s="106"/>
      <c r="E53" s="106"/>
      <c r="F53" s="106"/>
      <c r="G53" s="106"/>
      <c r="H53" s="106"/>
      <c r="I53" s="112" t="s">
        <v>96</v>
      </c>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ht="13.5" thickBot="1" x14ac:dyDescent="0.25">
      <c r="A54" s="106"/>
      <c r="B54" s="106"/>
      <c r="C54" s="106"/>
      <c r="D54" s="106"/>
      <c r="E54" s="106"/>
      <c r="F54" s="106"/>
      <c r="G54" s="106"/>
      <c r="H54" s="106"/>
      <c r="I54" s="112" t="s">
        <v>90</v>
      </c>
      <c r="J54" s="106"/>
      <c r="K54" s="106"/>
      <c r="L54" s="106"/>
      <c r="M54" s="106"/>
      <c r="N54" s="106"/>
      <c r="O54" s="106"/>
      <c r="P54" s="106"/>
      <c r="Q54" s="106"/>
      <c r="R54" s="106"/>
      <c r="S54" s="106"/>
      <c r="T54" s="106"/>
      <c r="U54" s="106"/>
      <c r="V54" s="106"/>
      <c r="W54" s="106"/>
      <c r="X54" s="106"/>
      <c r="Y54" s="106"/>
      <c r="Z54" s="106"/>
      <c r="AA54" s="305" t="str">
        <f>IFERROR(ROUNDDOWN(F6*10/110*I13*I50/R50,0)+ROUNDDOWN(F6*8/108*I13*L50/R50,0),"")</f>
        <v/>
      </c>
      <c r="AB54" s="306"/>
      <c r="AC54" s="306"/>
      <c r="AD54" s="306"/>
      <c r="AE54" s="306"/>
      <c r="AF54" s="307"/>
      <c r="AG54" s="110" t="s">
        <v>104</v>
      </c>
    </row>
    <row r="55" spans="1:33"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row>
    <row r="57" spans="1:33" x14ac:dyDescent="0.2">
      <c r="A57" s="108"/>
      <c r="B57" s="109" t="s">
        <v>80</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row>
    <row r="58" spans="1:33" x14ac:dyDescent="0.2">
      <c r="A58" s="106"/>
      <c r="B58" s="106"/>
      <c r="C58" s="106" t="s">
        <v>71</v>
      </c>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10" t="s">
        <v>105</v>
      </c>
    </row>
    <row r="59" spans="1:33" x14ac:dyDescent="0.2">
      <c r="A59" s="106"/>
      <c r="B59" s="106"/>
      <c r="C59" s="276" t="s">
        <v>72</v>
      </c>
      <c r="D59" s="265"/>
      <c r="E59" s="265"/>
      <c r="F59" s="265"/>
      <c r="G59" s="265"/>
      <c r="H59" s="277"/>
      <c r="I59" s="285" t="s">
        <v>94</v>
      </c>
      <c r="J59" s="241"/>
      <c r="K59" s="241"/>
      <c r="L59" s="241"/>
      <c r="M59" s="241"/>
      <c r="N59" s="241"/>
      <c r="O59" s="241"/>
      <c r="P59" s="241"/>
      <c r="Q59" s="241"/>
      <c r="R59" s="285" t="s">
        <v>95</v>
      </c>
      <c r="S59" s="241"/>
      <c r="T59" s="241"/>
      <c r="U59" s="241"/>
      <c r="V59" s="241"/>
      <c r="W59" s="241"/>
      <c r="X59" s="241"/>
      <c r="Y59" s="241"/>
      <c r="Z59" s="241"/>
      <c r="AA59" s="240" t="s">
        <v>75</v>
      </c>
      <c r="AB59" s="241"/>
      <c r="AC59" s="241"/>
      <c r="AD59" s="241" t="s">
        <v>76</v>
      </c>
      <c r="AE59" s="241"/>
      <c r="AF59" s="241"/>
    </row>
    <row r="60" spans="1:33" x14ac:dyDescent="0.2">
      <c r="A60" s="106"/>
      <c r="B60" s="106"/>
      <c r="C60" s="278"/>
      <c r="D60" s="279"/>
      <c r="E60" s="279"/>
      <c r="F60" s="279"/>
      <c r="G60" s="279"/>
      <c r="H60" s="280"/>
      <c r="I60" s="240" t="s">
        <v>81</v>
      </c>
      <c r="J60" s="241"/>
      <c r="K60" s="241"/>
      <c r="L60" s="240" t="s">
        <v>82</v>
      </c>
      <c r="M60" s="241"/>
      <c r="N60" s="241"/>
      <c r="O60" s="240" t="s">
        <v>83</v>
      </c>
      <c r="P60" s="241"/>
      <c r="Q60" s="241"/>
      <c r="R60" s="240" t="s">
        <v>81</v>
      </c>
      <c r="S60" s="241"/>
      <c r="T60" s="241"/>
      <c r="U60" s="240" t="s">
        <v>82</v>
      </c>
      <c r="V60" s="241"/>
      <c r="W60" s="241"/>
      <c r="X60" s="240" t="s">
        <v>83</v>
      </c>
      <c r="Y60" s="241"/>
      <c r="Z60" s="241"/>
      <c r="AA60" s="241"/>
      <c r="AB60" s="241"/>
      <c r="AC60" s="241"/>
      <c r="AD60" s="241"/>
      <c r="AE60" s="241"/>
      <c r="AF60" s="241"/>
    </row>
    <row r="61" spans="1:33" x14ac:dyDescent="0.2">
      <c r="A61" s="106"/>
      <c r="B61" s="106"/>
      <c r="C61" s="281"/>
      <c r="D61" s="282"/>
      <c r="E61" s="282"/>
      <c r="F61" s="282"/>
      <c r="G61" s="282"/>
      <c r="H61" s="283"/>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row>
    <row r="62" spans="1:33" x14ac:dyDescent="0.2">
      <c r="A62" s="106"/>
      <c r="B62" s="106"/>
      <c r="C62" s="266"/>
      <c r="D62" s="267"/>
      <c r="E62" s="267"/>
      <c r="F62" s="267"/>
      <c r="G62" s="267"/>
      <c r="H62" s="268"/>
      <c r="I62" s="292"/>
      <c r="J62" s="293"/>
      <c r="K62" s="294"/>
      <c r="L62" s="292"/>
      <c r="M62" s="293"/>
      <c r="N62" s="294"/>
      <c r="O62" s="292"/>
      <c r="P62" s="293"/>
      <c r="Q62" s="294"/>
      <c r="R62" s="325"/>
      <c r="S62" s="325"/>
      <c r="T62" s="325"/>
      <c r="U62" s="325"/>
      <c r="V62" s="325"/>
      <c r="W62" s="325"/>
      <c r="X62" s="325"/>
      <c r="Y62" s="325"/>
      <c r="Z62" s="325"/>
      <c r="AA62" s="292"/>
      <c r="AB62" s="293"/>
      <c r="AC62" s="294"/>
      <c r="AD62" s="299">
        <f t="shared" ref="AD62:AD70" si="2">SUM(I62:AC62)</f>
        <v>0</v>
      </c>
      <c r="AE62" s="300"/>
      <c r="AF62" s="301"/>
    </row>
    <row r="63" spans="1:33" x14ac:dyDescent="0.2">
      <c r="A63" s="106"/>
      <c r="B63" s="106"/>
      <c r="C63" s="266"/>
      <c r="D63" s="267"/>
      <c r="E63" s="267"/>
      <c r="F63" s="267"/>
      <c r="G63" s="267"/>
      <c r="H63" s="268"/>
      <c r="I63" s="292"/>
      <c r="J63" s="293"/>
      <c r="K63" s="294"/>
      <c r="L63" s="292"/>
      <c r="M63" s="293"/>
      <c r="N63" s="294"/>
      <c r="O63" s="292"/>
      <c r="P63" s="293"/>
      <c r="Q63" s="294"/>
      <c r="R63" s="325"/>
      <c r="S63" s="325"/>
      <c r="T63" s="325"/>
      <c r="U63" s="325"/>
      <c r="V63" s="325"/>
      <c r="W63" s="325"/>
      <c r="X63" s="292"/>
      <c r="Y63" s="293"/>
      <c r="Z63" s="294"/>
      <c r="AA63" s="292"/>
      <c r="AB63" s="293"/>
      <c r="AC63" s="294"/>
      <c r="AD63" s="299">
        <f t="shared" si="2"/>
        <v>0</v>
      </c>
      <c r="AE63" s="300"/>
      <c r="AF63" s="301"/>
    </row>
    <row r="64" spans="1:33" x14ac:dyDescent="0.2">
      <c r="A64" s="106"/>
      <c r="B64" s="106"/>
      <c r="C64" s="266"/>
      <c r="D64" s="267"/>
      <c r="E64" s="267"/>
      <c r="F64" s="267"/>
      <c r="G64" s="267"/>
      <c r="H64" s="268"/>
      <c r="I64" s="292"/>
      <c r="J64" s="293"/>
      <c r="K64" s="294"/>
      <c r="L64" s="292"/>
      <c r="M64" s="293"/>
      <c r="N64" s="294"/>
      <c r="O64" s="292"/>
      <c r="P64" s="293"/>
      <c r="Q64" s="294"/>
      <c r="R64" s="325"/>
      <c r="S64" s="325"/>
      <c r="T64" s="325"/>
      <c r="U64" s="325"/>
      <c r="V64" s="325"/>
      <c r="W64" s="325"/>
      <c r="X64" s="292"/>
      <c r="Y64" s="293"/>
      <c r="Z64" s="294"/>
      <c r="AA64" s="292"/>
      <c r="AB64" s="293"/>
      <c r="AC64" s="294"/>
      <c r="AD64" s="299">
        <f t="shared" si="2"/>
        <v>0</v>
      </c>
      <c r="AE64" s="300"/>
      <c r="AF64" s="301"/>
    </row>
    <row r="65" spans="1:33" x14ac:dyDescent="0.2">
      <c r="A65" s="106"/>
      <c r="B65" s="106"/>
      <c r="C65" s="266"/>
      <c r="D65" s="267"/>
      <c r="E65" s="267"/>
      <c r="F65" s="267"/>
      <c r="G65" s="267"/>
      <c r="H65" s="268"/>
      <c r="I65" s="292"/>
      <c r="J65" s="293"/>
      <c r="K65" s="294"/>
      <c r="L65" s="292"/>
      <c r="M65" s="293"/>
      <c r="N65" s="294"/>
      <c r="O65" s="292"/>
      <c r="P65" s="293"/>
      <c r="Q65" s="294"/>
      <c r="R65" s="292"/>
      <c r="S65" s="293"/>
      <c r="T65" s="294"/>
      <c r="U65" s="292"/>
      <c r="V65" s="293"/>
      <c r="W65" s="294"/>
      <c r="X65" s="325"/>
      <c r="Y65" s="325"/>
      <c r="Z65" s="325"/>
      <c r="AA65" s="325"/>
      <c r="AB65" s="325"/>
      <c r="AC65" s="325"/>
      <c r="AD65" s="299">
        <f t="shared" si="2"/>
        <v>0</v>
      </c>
      <c r="AE65" s="300"/>
      <c r="AF65" s="301"/>
    </row>
    <row r="66" spans="1:33" x14ac:dyDescent="0.2">
      <c r="A66" s="106"/>
      <c r="B66" s="106"/>
      <c r="C66" s="255"/>
      <c r="D66" s="232"/>
      <c r="E66" s="232"/>
      <c r="F66" s="232"/>
      <c r="G66" s="232"/>
      <c r="H66" s="233"/>
      <c r="I66" s="325"/>
      <c r="J66" s="325"/>
      <c r="K66" s="325"/>
      <c r="L66" s="325"/>
      <c r="M66" s="325"/>
      <c r="N66" s="325"/>
      <c r="O66" s="325"/>
      <c r="P66" s="325"/>
      <c r="Q66" s="325"/>
      <c r="R66" s="325"/>
      <c r="S66" s="325"/>
      <c r="T66" s="325"/>
      <c r="U66" s="325"/>
      <c r="V66" s="325"/>
      <c r="W66" s="325"/>
      <c r="X66" s="325"/>
      <c r="Y66" s="325"/>
      <c r="Z66" s="325"/>
      <c r="AA66" s="325"/>
      <c r="AB66" s="325"/>
      <c r="AC66" s="325"/>
      <c r="AD66" s="299">
        <f t="shared" si="2"/>
        <v>0</v>
      </c>
      <c r="AE66" s="300"/>
      <c r="AF66" s="301"/>
    </row>
    <row r="67" spans="1:33" x14ac:dyDescent="0.2">
      <c r="A67" s="106"/>
      <c r="B67" s="106"/>
      <c r="C67" s="255"/>
      <c r="D67" s="232"/>
      <c r="E67" s="232"/>
      <c r="F67" s="232"/>
      <c r="G67" s="232"/>
      <c r="H67" s="233"/>
      <c r="I67" s="325"/>
      <c r="J67" s="325"/>
      <c r="K67" s="325"/>
      <c r="L67" s="325"/>
      <c r="M67" s="325"/>
      <c r="N67" s="325"/>
      <c r="O67" s="325"/>
      <c r="P67" s="325"/>
      <c r="Q67" s="325"/>
      <c r="R67" s="325"/>
      <c r="S67" s="325"/>
      <c r="T67" s="325"/>
      <c r="U67" s="325"/>
      <c r="V67" s="325"/>
      <c r="W67" s="325"/>
      <c r="X67" s="325"/>
      <c r="Y67" s="325"/>
      <c r="Z67" s="325"/>
      <c r="AA67" s="325"/>
      <c r="AB67" s="325"/>
      <c r="AC67" s="325"/>
      <c r="AD67" s="299">
        <f t="shared" si="2"/>
        <v>0</v>
      </c>
      <c r="AE67" s="300"/>
      <c r="AF67" s="301"/>
    </row>
    <row r="68" spans="1:33" x14ac:dyDescent="0.2">
      <c r="A68" s="106"/>
      <c r="B68" s="106"/>
      <c r="C68" s="255"/>
      <c r="D68" s="232"/>
      <c r="E68" s="232"/>
      <c r="F68" s="232"/>
      <c r="G68" s="232"/>
      <c r="H68" s="233"/>
      <c r="I68" s="325"/>
      <c r="J68" s="325"/>
      <c r="K68" s="325"/>
      <c r="L68" s="325"/>
      <c r="M68" s="325"/>
      <c r="N68" s="325"/>
      <c r="O68" s="325"/>
      <c r="P68" s="325"/>
      <c r="Q68" s="325"/>
      <c r="R68" s="325"/>
      <c r="S68" s="325"/>
      <c r="T68" s="325"/>
      <c r="U68" s="325"/>
      <c r="V68" s="325"/>
      <c r="W68" s="325"/>
      <c r="X68" s="325"/>
      <c r="Y68" s="325"/>
      <c r="Z68" s="325"/>
      <c r="AA68" s="325"/>
      <c r="AB68" s="325"/>
      <c r="AC68" s="325"/>
      <c r="AD68" s="299">
        <f t="shared" si="2"/>
        <v>0</v>
      </c>
      <c r="AE68" s="300"/>
      <c r="AF68" s="301"/>
    </row>
    <row r="69" spans="1:33" x14ac:dyDescent="0.2">
      <c r="A69" s="106"/>
      <c r="B69" s="106"/>
      <c r="C69" s="255"/>
      <c r="D69" s="232"/>
      <c r="E69" s="232"/>
      <c r="F69" s="232"/>
      <c r="G69" s="232"/>
      <c r="H69" s="233"/>
      <c r="I69" s="325"/>
      <c r="J69" s="325"/>
      <c r="K69" s="325"/>
      <c r="L69" s="325"/>
      <c r="M69" s="325"/>
      <c r="N69" s="325"/>
      <c r="O69" s="325"/>
      <c r="P69" s="325"/>
      <c r="Q69" s="325"/>
      <c r="R69" s="325"/>
      <c r="S69" s="325"/>
      <c r="T69" s="325"/>
      <c r="U69" s="325"/>
      <c r="V69" s="325"/>
      <c r="W69" s="325"/>
      <c r="X69" s="325"/>
      <c r="Y69" s="325"/>
      <c r="Z69" s="325"/>
      <c r="AA69" s="325"/>
      <c r="AB69" s="325"/>
      <c r="AC69" s="325"/>
      <c r="AD69" s="299">
        <f t="shared" si="2"/>
        <v>0</v>
      </c>
      <c r="AE69" s="300"/>
      <c r="AF69" s="301"/>
    </row>
    <row r="70" spans="1:33" x14ac:dyDescent="0.2">
      <c r="A70" s="106"/>
      <c r="B70" s="106"/>
      <c r="C70" s="255"/>
      <c r="D70" s="232"/>
      <c r="E70" s="232"/>
      <c r="F70" s="232"/>
      <c r="G70" s="232"/>
      <c r="H70" s="233"/>
      <c r="I70" s="325"/>
      <c r="J70" s="325"/>
      <c r="K70" s="325"/>
      <c r="L70" s="325"/>
      <c r="M70" s="325"/>
      <c r="N70" s="325"/>
      <c r="O70" s="325"/>
      <c r="P70" s="325"/>
      <c r="Q70" s="325"/>
      <c r="R70" s="325"/>
      <c r="S70" s="325"/>
      <c r="T70" s="325"/>
      <c r="U70" s="325"/>
      <c r="V70" s="325"/>
      <c r="W70" s="325"/>
      <c r="X70" s="325"/>
      <c r="Y70" s="325"/>
      <c r="Z70" s="325"/>
      <c r="AA70" s="325"/>
      <c r="AB70" s="325"/>
      <c r="AC70" s="325"/>
      <c r="AD70" s="299">
        <f t="shared" si="2"/>
        <v>0</v>
      </c>
      <c r="AE70" s="300"/>
      <c r="AF70" s="301"/>
    </row>
    <row r="71" spans="1:33" x14ac:dyDescent="0.2">
      <c r="A71" s="106"/>
      <c r="B71" s="106"/>
      <c r="C71" s="262" t="s">
        <v>76</v>
      </c>
      <c r="D71" s="263"/>
      <c r="E71" s="263"/>
      <c r="F71" s="263"/>
      <c r="G71" s="263"/>
      <c r="H71" s="264"/>
      <c r="I71" s="299">
        <f>SUM(I62:K70)</f>
        <v>0</v>
      </c>
      <c r="J71" s="300"/>
      <c r="K71" s="301"/>
      <c r="L71" s="299">
        <f>SUM(L62:N70)</f>
        <v>0</v>
      </c>
      <c r="M71" s="300"/>
      <c r="N71" s="301"/>
      <c r="O71" s="299">
        <f>SUM(O62:Q70)</f>
        <v>0</v>
      </c>
      <c r="P71" s="300"/>
      <c r="Q71" s="301"/>
      <c r="R71" s="299">
        <f>SUM(R62:T70)</f>
        <v>0</v>
      </c>
      <c r="S71" s="300"/>
      <c r="T71" s="301"/>
      <c r="U71" s="299">
        <f>SUM(U62:W70)</f>
        <v>0</v>
      </c>
      <c r="V71" s="300"/>
      <c r="W71" s="301"/>
      <c r="X71" s="299">
        <f>SUM(X62:Z70)</f>
        <v>0</v>
      </c>
      <c r="Y71" s="300"/>
      <c r="Z71" s="301"/>
      <c r="AA71" s="299">
        <f>SUM(AA62:AC70)</f>
        <v>0</v>
      </c>
      <c r="AB71" s="300"/>
      <c r="AC71" s="301"/>
      <c r="AD71" s="299">
        <f>SUM(AD62:AF70)</f>
        <v>0</v>
      </c>
      <c r="AE71" s="300"/>
      <c r="AF71" s="301"/>
    </row>
    <row r="72" spans="1:33" x14ac:dyDescent="0.2">
      <c r="A72" s="106"/>
      <c r="B72" s="106"/>
      <c r="C72" s="106"/>
      <c r="D72" s="106"/>
      <c r="E72" s="106"/>
      <c r="F72" s="106"/>
      <c r="G72" s="106"/>
      <c r="H72" s="106"/>
      <c r="I72" s="272" t="s">
        <v>87</v>
      </c>
      <c r="J72" s="265"/>
      <c r="K72" s="265"/>
      <c r="L72" s="272" t="s">
        <v>88</v>
      </c>
      <c r="M72" s="265"/>
      <c r="N72" s="265"/>
      <c r="O72" s="106"/>
      <c r="P72" s="106"/>
      <c r="Q72" s="106"/>
      <c r="R72" s="272" t="s">
        <v>92</v>
      </c>
      <c r="S72" s="265"/>
      <c r="T72" s="265"/>
      <c r="U72" s="272" t="s">
        <v>93</v>
      </c>
      <c r="V72" s="265"/>
      <c r="W72" s="265"/>
      <c r="X72" s="106"/>
      <c r="Y72" s="106"/>
      <c r="Z72" s="106"/>
      <c r="AA72" s="106"/>
      <c r="AB72" s="106"/>
      <c r="AC72" s="106"/>
      <c r="AD72" s="272" t="s">
        <v>91</v>
      </c>
      <c r="AE72" s="265"/>
      <c r="AF72" s="265"/>
    </row>
    <row r="73" spans="1:33" x14ac:dyDescent="0.2">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x14ac:dyDescent="0.2">
      <c r="A74" s="106"/>
      <c r="B74" s="106"/>
      <c r="C74" s="106" t="s">
        <v>69</v>
      </c>
      <c r="D74" s="106"/>
      <c r="E74" s="106"/>
      <c r="F74" s="106"/>
      <c r="G74" s="106"/>
      <c r="H74" s="106"/>
      <c r="I74" s="112" t="s">
        <v>97</v>
      </c>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3" ht="13.5" thickBot="1" x14ac:dyDescent="0.25">
      <c r="A75" s="106"/>
      <c r="B75" s="106"/>
      <c r="C75" s="106"/>
      <c r="D75" s="106"/>
      <c r="E75" s="106"/>
      <c r="F75" s="106"/>
      <c r="G75" s="106"/>
      <c r="H75" s="106"/>
      <c r="I75" s="112" t="s">
        <v>98</v>
      </c>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3" ht="13.5" thickBot="1" x14ac:dyDescent="0.2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326" t="str">
        <f>IFERROR((ROUNDDOWN(F6*10/110*I71/AD71,0)+ROUNDDOWN(F6*10/110*I13*L71/AD71,0))+(ROUNDDOWN(F6*8/108*R71/AD71,0)+ROUNDDOWN(F6*8/108*I13*U71/AD71,0)),"")</f>
        <v/>
      </c>
      <c r="AB76" s="327"/>
      <c r="AC76" s="327"/>
      <c r="AD76" s="327"/>
      <c r="AE76" s="327"/>
      <c r="AF76" s="328"/>
      <c r="AG76" s="110" t="s">
        <v>104</v>
      </c>
    </row>
  </sheetData>
  <sheetProtection algorithmName="SHA-512" hashValue="hmPJRrdD1yHJoEB67O7JXNijd9ZXT6afJZcNFBFgrSNTiwqSTpyWkV46EuDVGO8lhrB2AjgG9H1Jp7vSYCbkaw==" saltValue="8I+yQNOuwK9V0k0wAD43hA==" spinCount="100000" sheet="1" objects="1" scenarios="1" selectLockedCells="1"/>
  <mergeCells count="240">
    <mergeCell ref="AA76:AF76"/>
    <mergeCell ref="AA71:AC71"/>
    <mergeCell ref="AD71:AF71"/>
    <mergeCell ref="I72:K72"/>
    <mergeCell ref="L72:N72"/>
    <mergeCell ref="R72:T72"/>
    <mergeCell ref="U72:W72"/>
    <mergeCell ref="AD72:AF72"/>
    <mergeCell ref="X70:Z70"/>
    <mergeCell ref="AA70:AC70"/>
    <mergeCell ref="AD70:AF70"/>
    <mergeCell ref="C71:H71"/>
    <mergeCell ref="I71:K71"/>
    <mergeCell ref="L71:N71"/>
    <mergeCell ref="O71:Q71"/>
    <mergeCell ref="R71:T71"/>
    <mergeCell ref="U71:W71"/>
    <mergeCell ref="X71:Z71"/>
    <mergeCell ref="C70:H70"/>
    <mergeCell ref="I70:K70"/>
    <mergeCell ref="L70:N70"/>
    <mergeCell ref="O70:Q70"/>
    <mergeCell ref="R70:T70"/>
    <mergeCell ref="U70:W70"/>
    <mergeCell ref="C69:H69"/>
    <mergeCell ref="I69:K69"/>
    <mergeCell ref="L69:N69"/>
    <mergeCell ref="O69:Q69"/>
    <mergeCell ref="R69:T69"/>
    <mergeCell ref="U69:W69"/>
    <mergeCell ref="X69:Z69"/>
    <mergeCell ref="AA69:AC69"/>
    <mergeCell ref="AD69:AF69"/>
    <mergeCell ref="C68:H68"/>
    <mergeCell ref="I68:K68"/>
    <mergeCell ref="L68:N68"/>
    <mergeCell ref="O68:Q68"/>
    <mergeCell ref="R68:T68"/>
    <mergeCell ref="U68:W68"/>
    <mergeCell ref="X68:Z68"/>
    <mergeCell ref="AA68:AC68"/>
    <mergeCell ref="AD68:AF68"/>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AA64:AC64"/>
    <mergeCell ref="AD64:AF64"/>
    <mergeCell ref="C65:H65"/>
    <mergeCell ref="I65:K65"/>
    <mergeCell ref="L65:N65"/>
    <mergeCell ref="O65:Q65"/>
    <mergeCell ref="R65:T65"/>
    <mergeCell ref="U65:W65"/>
    <mergeCell ref="X65:Z65"/>
    <mergeCell ref="AA65:AC65"/>
    <mergeCell ref="AD65:AF65"/>
    <mergeCell ref="I59:Q59"/>
    <mergeCell ref="R59:Z59"/>
    <mergeCell ref="C64:H64"/>
    <mergeCell ref="I64:K64"/>
    <mergeCell ref="L64:N64"/>
    <mergeCell ref="O64:Q64"/>
    <mergeCell ref="R64:T64"/>
    <mergeCell ref="U64:W64"/>
    <mergeCell ref="X64:Z64"/>
    <mergeCell ref="X62:Z62"/>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1:H41"/>
    <mergeCell ref="I41:K41"/>
    <mergeCell ref="L41:N41"/>
    <mergeCell ref="O41:Q41"/>
    <mergeCell ref="R41:T41"/>
    <mergeCell ref="C42:H42"/>
    <mergeCell ref="I42:K42"/>
    <mergeCell ref="L42:N42"/>
    <mergeCell ref="O42:Q42"/>
    <mergeCell ref="R42:T42"/>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28:H28"/>
    <mergeCell ref="I28:K28"/>
    <mergeCell ref="L28:N28"/>
    <mergeCell ref="O28:Q28"/>
    <mergeCell ref="R28:T28"/>
    <mergeCell ref="C29:H29"/>
    <mergeCell ref="I29:K29"/>
    <mergeCell ref="L29:N29"/>
    <mergeCell ref="O29:Q29"/>
    <mergeCell ref="R29:T29"/>
    <mergeCell ref="C26:H26"/>
    <mergeCell ref="I26:K26"/>
    <mergeCell ref="L26:N26"/>
    <mergeCell ref="O26:Q26"/>
    <mergeCell ref="R26:T26"/>
    <mergeCell ref="C27:H27"/>
    <mergeCell ref="I27:K27"/>
    <mergeCell ref="L27:N27"/>
    <mergeCell ref="O27:Q27"/>
    <mergeCell ref="R27:T27"/>
    <mergeCell ref="C24:H24"/>
    <mergeCell ref="I24:K24"/>
    <mergeCell ref="L24:N24"/>
    <mergeCell ref="O24:Q24"/>
    <mergeCell ref="R24:T24"/>
    <mergeCell ref="C25:H25"/>
    <mergeCell ref="I25:K25"/>
    <mergeCell ref="L25:N25"/>
    <mergeCell ref="O25:Q25"/>
    <mergeCell ref="R25:T25"/>
    <mergeCell ref="C22:H22"/>
    <mergeCell ref="I22:K22"/>
    <mergeCell ref="L22:N22"/>
    <mergeCell ref="O22:Q22"/>
    <mergeCell ref="R22:T22"/>
    <mergeCell ref="C23:H23"/>
    <mergeCell ref="I23:K23"/>
    <mergeCell ref="L23:N23"/>
    <mergeCell ref="O23:Q23"/>
    <mergeCell ref="R23:T23"/>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s>
  <phoneticPr fontId="9"/>
  <conditionalFormatting sqref="A17">
    <cfRule type="containsText" dxfId="2" priority="4" operator="containsText" text="複数選択不可">
      <formula>NOT(ISERROR(SEARCH("複数選択不可",A17)))</formula>
    </cfRule>
  </conditionalFormatting>
  <conditionalFormatting sqref="A37">
    <cfRule type="containsText" dxfId="1" priority="2" operator="containsText" text="複数選択不可">
      <formula>NOT(ISERROR(SEARCH("複数選択不可",A37)))</formula>
    </cfRule>
  </conditionalFormatting>
  <conditionalFormatting sqref="A57">
    <cfRule type="containsText" dxfId="0" priority="1" operator="containsText" text="複数選択不可">
      <formula>NOT(ISERROR(SEARCH("複数選択不可",A57)))</formula>
    </cfRule>
  </conditionalFormatting>
  <dataValidations count="1">
    <dataValidation type="list" allowBlank="1" showInputMessage="1" showErrorMessage="1" sqref="A37 A57 A17" xr:uid="{00000000-0002-0000-0A00-000000000000}">
      <formula1>#REF!</formula1>
    </dataValidation>
  </dataValidations>
  <pageMargins left="0.7" right="0.7" top="0.75" bottom="0.75" header="0.3" footer="0.3"/>
  <pageSetup paperSize="9" scale="63" orientation="portrait" r:id="rId1"/>
  <colBreaks count="1" manualBreakCount="1">
    <brk id="22" max="7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pageSetUpPr fitToPage="1"/>
  </sheetPr>
  <dimension ref="B1:Q19"/>
  <sheetViews>
    <sheetView showGridLines="0" zoomScaleNormal="100" workbookViewId="0"/>
  </sheetViews>
  <sheetFormatPr defaultColWidth="9" defaultRowHeight="13" x14ac:dyDescent="0.2"/>
  <cols>
    <col min="1" max="1" width="2.36328125" style="10" customWidth="1"/>
    <col min="2" max="16384" width="9" style="10"/>
  </cols>
  <sheetData>
    <row r="1" spans="2:17" x14ac:dyDescent="0.2">
      <c r="B1" s="66" t="s">
        <v>116</v>
      </c>
      <c r="C1" s="65"/>
    </row>
    <row r="2" spans="2:17" x14ac:dyDescent="0.2">
      <c r="B2" s="125" t="s">
        <v>25</v>
      </c>
      <c r="C2" s="125"/>
      <c r="D2" s="125"/>
      <c r="E2" s="125"/>
      <c r="F2" s="125"/>
      <c r="G2" s="125"/>
      <c r="H2" s="125"/>
      <c r="I2" s="125"/>
      <c r="J2" s="125"/>
      <c r="K2" s="125"/>
      <c r="L2" s="125"/>
      <c r="M2" s="125"/>
      <c r="N2" s="125"/>
      <c r="O2" s="125"/>
      <c r="P2" s="125"/>
      <c r="Q2" s="125"/>
    </row>
    <row r="3" spans="2:17" x14ac:dyDescent="0.2">
      <c r="B3" s="125" t="s">
        <v>27</v>
      </c>
      <c r="C3" s="125"/>
      <c r="D3" s="125"/>
      <c r="E3" s="125"/>
      <c r="F3" s="125"/>
      <c r="G3" s="125"/>
      <c r="H3" s="125"/>
      <c r="I3" s="125"/>
      <c r="J3" s="125"/>
      <c r="K3" s="125"/>
      <c r="L3" s="125"/>
      <c r="M3" s="125"/>
      <c r="N3" s="125"/>
      <c r="O3" s="125"/>
      <c r="P3" s="125"/>
      <c r="Q3" s="125"/>
    </row>
    <row r="4" spans="2:17" x14ac:dyDescent="0.2">
      <c r="B4" s="125" t="s">
        <v>121</v>
      </c>
      <c r="C4" s="125"/>
      <c r="D4" s="125"/>
      <c r="E4" s="125"/>
      <c r="F4" s="125"/>
      <c r="G4" s="125"/>
      <c r="H4" s="125"/>
      <c r="I4" s="125"/>
      <c r="J4" s="125"/>
      <c r="K4" s="125"/>
      <c r="L4" s="125"/>
      <c r="M4" s="125"/>
      <c r="N4" s="125"/>
      <c r="O4" s="125"/>
      <c r="P4" s="125"/>
      <c r="Q4" s="125"/>
    </row>
    <row r="5" spans="2:17" x14ac:dyDescent="0.2">
      <c r="B5" s="125" t="s">
        <v>24</v>
      </c>
      <c r="C5" s="125"/>
      <c r="D5" s="125"/>
      <c r="E5" s="125"/>
      <c r="F5" s="125"/>
      <c r="G5" s="125"/>
      <c r="H5" s="125"/>
      <c r="I5" s="125"/>
      <c r="J5" s="125"/>
      <c r="K5" s="125"/>
      <c r="L5" s="125"/>
      <c r="M5" s="125"/>
      <c r="N5" s="125"/>
      <c r="O5" s="125"/>
      <c r="P5" s="125"/>
      <c r="Q5" s="125"/>
    </row>
    <row r="6" spans="2:17" x14ac:dyDescent="0.2">
      <c r="B6" s="125" t="s">
        <v>28</v>
      </c>
      <c r="C6" s="125"/>
      <c r="D6" s="125"/>
      <c r="E6" s="125"/>
      <c r="F6" s="125"/>
      <c r="G6" s="125"/>
      <c r="H6" s="125"/>
      <c r="I6" s="125"/>
      <c r="J6" s="125"/>
      <c r="K6" s="125"/>
      <c r="L6" s="125"/>
      <c r="M6" s="125"/>
      <c r="N6" s="125"/>
      <c r="O6" s="125"/>
      <c r="P6" s="125"/>
      <c r="Q6" s="125"/>
    </row>
    <row r="7" spans="2:17" x14ac:dyDescent="0.2">
      <c r="B7" s="125" t="s">
        <v>29</v>
      </c>
      <c r="C7" s="125"/>
      <c r="D7" s="125"/>
      <c r="E7" s="125"/>
      <c r="F7" s="125"/>
      <c r="G7" s="125"/>
      <c r="H7" s="125"/>
      <c r="I7" s="125"/>
      <c r="J7" s="125"/>
      <c r="K7" s="125"/>
      <c r="L7" s="125"/>
      <c r="M7" s="125"/>
      <c r="N7" s="125"/>
      <c r="O7" s="125"/>
      <c r="P7" s="125"/>
      <c r="Q7" s="125"/>
    </row>
    <row r="8" spans="2:17" x14ac:dyDescent="0.2">
      <c r="B8" s="125"/>
      <c r="C8" s="125"/>
      <c r="D8" s="125"/>
      <c r="E8" s="125"/>
      <c r="F8" s="125"/>
      <c r="G8" s="125"/>
      <c r="H8" s="125"/>
      <c r="I8" s="125"/>
      <c r="J8" s="125"/>
      <c r="K8" s="125"/>
      <c r="L8" s="125"/>
      <c r="M8" s="125"/>
      <c r="N8" s="125"/>
      <c r="O8" s="125"/>
      <c r="P8" s="125"/>
      <c r="Q8" s="125"/>
    </row>
    <row r="9" spans="2:17" x14ac:dyDescent="0.2">
      <c r="B9" s="125"/>
      <c r="C9" s="125"/>
      <c r="D9" s="125"/>
      <c r="E9" s="125"/>
      <c r="F9" s="125"/>
      <c r="G9" s="125"/>
      <c r="H9" s="125"/>
      <c r="I9" s="125"/>
      <c r="J9" s="125"/>
      <c r="K9" s="125"/>
      <c r="L9" s="125"/>
      <c r="M9" s="125"/>
      <c r="N9" s="125"/>
      <c r="O9" s="125"/>
      <c r="P9" s="125"/>
      <c r="Q9" s="125"/>
    </row>
    <row r="10" spans="2:17" x14ac:dyDescent="0.2">
      <c r="B10" s="125"/>
      <c r="C10" s="125"/>
      <c r="D10" s="125"/>
      <c r="E10" s="125"/>
      <c r="F10" s="125"/>
      <c r="G10" s="125"/>
      <c r="H10" s="125"/>
      <c r="I10" s="125"/>
      <c r="J10" s="125"/>
      <c r="K10" s="125"/>
      <c r="L10" s="125"/>
      <c r="M10" s="125"/>
      <c r="N10" s="125"/>
      <c r="O10" s="125"/>
      <c r="P10" s="125"/>
      <c r="Q10" s="125"/>
    </row>
    <row r="11" spans="2:17" x14ac:dyDescent="0.2">
      <c r="B11" s="125"/>
      <c r="C11" s="125"/>
      <c r="D11" s="125"/>
      <c r="E11" s="125"/>
      <c r="F11" s="125"/>
      <c r="G11" s="125"/>
      <c r="H11" s="125"/>
      <c r="I11" s="125"/>
      <c r="J11" s="125"/>
      <c r="K11" s="125"/>
      <c r="L11" s="125"/>
      <c r="M11" s="125"/>
      <c r="N11" s="125"/>
      <c r="O11" s="125"/>
      <c r="P11" s="125"/>
      <c r="Q11" s="125"/>
    </row>
    <row r="12" spans="2:17" x14ac:dyDescent="0.2">
      <c r="B12" s="125" t="s">
        <v>26</v>
      </c>
      <c r="C12" s="125"/>
      <c r="D12" s="125"/>
      <c r="E12" s="125"/>
      <c r="F12" s="125"/>
      <c r="G12" s="125"/>
      <c r="H12" s="125"/>
      <c r="I12" s="125"/>
      <c r="J12" s="125"/>
      <c r="K12" s="125"/>
      <c r="L12" s="125"/>
      <c r="M12" s="125"/>
      <c r="N12" s="125"/>
      <c r="O12" s="125"/>
      <c r="P12" s="125"/>
      <c r="Q12" s="125"/>
    </row>
    <row r="13" spans="2:17" x14ac:dyDescent="0.2">
      <c r="B13" s="125" t="s">
        <v>30</v>
      </c>
      <c r="C13" s="125"/>
      <c r="D13" s="125"/>
      <c r="E13" s="125"/>
      <c r="F13" s="125"/>
      <c r="G13" s="125"/>
      <c r="H13" s="125"/>
      <c r="I13" s="125"/>
      <c r="J13" s="125"/>
      <c r="K13" s="125"/>
      <c r="L13" s="125"/>
      <c r="M13" s="125"/>
      <c r="N13" s="125"/>
      <c r="O13" s="125"/>
      <c r="P13" s="125"/>
      <c r="Q13" s="125"/>
    </row>
    <row r="14" spans="2:17" x14ac:dyDescent="0.2">
      <c r="B14" s="125" t="s">
        <v>31</v>
      </c>
      <c r="C14" s="125"/>
      <c r="D14" s="125"/>
      <c r="E14" s="125"/>
      <c r="F14" s="125"/>
      <c r="G14" s="125"/>
      <c r="H14" s="125"/>
      <c r="I14" s="125"/>
      <c r="J14" s="125"/>
      <c r="K14" s="125"/>
      <c r="L14" s="125"/>
      <c r="M14" s="125"/>
      <c r="N14" s="125"/>
      <c r="O14" s="125"/>
      <c r="P14" s="125"/>
      <c r="Q14" s="125"/>
    </row>
    <row r="15" spans="2:17" x14ac:dyDescent="0.2">
      <c r="B15" s="125"/>
      <c r="C15" s="125"/>
      <c r="D15" s="125"/>
      <c r="E15" s="125"/>
      <c r="F15" s="125"/>
      <c r="G15" s="125"/>
      <c r="H15" s="125"/>
      <c r="I15" s="125"/>
      <c r="J15" s="125"/>
      <c r="K15" s="125"/>
      <c r="L15" s="125"/>
      <c r="M15" s="125"/>
      <c r="N15" s="125"/>
      <c r="O15" s="125"/>
      <c r="P15" s="125"/>
      <c r="Q15" s="125"/>
    </row>
    <row r="16" spans="2:17" x14ac:dyDescent="0.2">
      <c r="B16" s="125" t="s">
        <v>126</v>
      </c>
      <c r="C16" s="125"/>
      <c r="D16" s="125"/>
      <c r="E16" s="125"/>
      <c r="F16" s="125"/>
      <c r="G16" s="125"/>
      <c r="H16" s="125"/>
      <c r="I16" s="125"/>
      <c r="J16" s="125"/>
      <c r="K16" s="125"/>
      <c r="L16" s="125"/>
      <c r="M16" s="125"/>
      <c r="N16" s="125"/>
      <c r="O16" s="125"/>
      <c r="P16" s="125"/>
      <c r="Q16" s="125"/>
    </row>
    <row r="17" spans="2:17" x14ac:dyDescent="0.2">
      <c r="B17" s="125" t="s">
        <v>122</v>
      </c>
      <c r="C17" s="125"/>
      <c r="D17" s="125"/>
      <c r="E17" s="125"/>
      <c r="F17" s="125"/>
      <c r="G17" s="125"/>
      <c r="H17" s="125"/>
      <c r="I17" s="125"/>
      <c r="J17" s="125"/>
      <c r="K17" s="125"/>
      <c r="L17" s="125"/>
      <c r="M17" s="125"/>
      <c r="N17" s="125"/>
      <c r="O17" s="125"/>
      <c r="P17" s="125"/>
      <c r="Q17" s="125"/>
    </row>
    <row r="18" spans="2:17" x14ac:dyDescent="0.2">
      <c r="B18" s="125"/>
      <c r="C18" s="125"/>
      <c r="D18" s="125"/>
      <c r="E18" s="125"/>
      <c r="F18" s="125"/>
      <c r="G18" s="125"/>
      <c r="H18" s="125"/>
      <c r="I18" s="125"/>
      <c r="J18" s="125"/>
      <c r="K18" s="125"/>
      <c r="L18" s="125"/>
      <c r="M18" s="125"/>
      <c r="N18" s="125"/>
      <c r="O18" s="125"/>
      <c r="P18" s="125"/>
      <c r="Q18" s="125"/>
    </row>
    <row r="19" spans="2:17" x14ac:dyDescent="0.2">
      <c r="B19" s="125"/>
      <c r="C19" s="125"/>
      <c r="D19" s="125"/>
      <c r="E19" s="125"/>
      <c r="F19" s="125"/>
      <c r="G19" s="125"/>
      <c r="H19" s="125"/>
      <c r="I19" s="125"/>
      <c r="J19" s="125"/>
      <c r="K19" s="125"/>
      <c r="L19" s="125"/>
      <c r="M19" s="125"/>
      <c r="N19" s="125"/>
      <c r="O19" s="125"/>
      <c r="P19" s="125"/>
      <c r="Q19" s="125"/>
    </row>
  </sheetData>
  <sheetProtection algorithmName="SHA-512" hashValue="OpHwiJ4QE9bWqXotkS+OyaIx41YKBFOX2+dtJoy/l9lfaVT04H++F8Dn/xMTKDBKmQTp5yPfbfEyUUuRb21hwA==" saltValue="jc4JnNjjwFHN5HB9owdWUQ==" spinCount="100000" sheet="1" selectLockedCells="1"/>
  <phoneticPr fontId="9"/>
  <pageMargins left="0.11811023622047245" right="0.11811023622047245" top="0.74803149606299213" bottom="0.74803149606299213" header="0.31496062992125984"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49"/>
  <sheetViews>
    <sheetView view="pageBreakPreview" zoomScale="90" zoomScaleNormal="90" zoomScaleSheetLayoutView="90" workbookViewId="0">
      <selection activeCell="C4" sqref="C4:E4"/>
    </sheetView>
  </sheetViews>
  <sheetFormatPr defaultRowHeight="14" x14ac:dyDescent="0.2"/>
  <cols>
    <col min="1" max="1" width="2.453125" style="12" customWidth="1"/>
    <col min="2" max="2" width="37.36328125" style="12" customWidth="1"/>
    <col min="3" max="3" width="7.08984375" style="12" customWidth="1"/>
    <col min="4" max="4" width="10.453125" style="12" customWidth="1"/>
    <col min="5" max="5" width="24.08984375" style="12" customWidth="1"/>
    <col min="6" max="6" width="17.453125" style="12" customWidth="1"/>
    <col min="7" max="7" width="36.453125" style="12" customWidth="1"/>
    <col min="8" max="8" width="4.26953125" style="12" customWidth="1"/>
    <col min="9" max="9" width="15.453125" style="12" customWidth="1"/>
    <col min="10" max="10" width="2" style="12" customWidth="1"/>
    <col min="11" max="12" width="9" style="12"/>
    <col min="13" max="13" width="11.08984375" style="12" bestFit="1" customWidth="1"/>
    <col min="14" max="16" width="28.7265625" style="12" customWidth="1"/>
    <col min="17" max="257" width="9" style="12"/>
    <col min="258" max="258" width="2.453125" style="12" customWidth="1"/>
    <col min="259" max="259" width="27.6328125" style="12" customWidth="1"/>
    <col min="260" max="260" width="11.90625" style="12" customWidth="1"/>
    <col min="261" max="261" width="21.6328125" style="12" customWidth="1"/>
    <col min="262" max="262" width="17.453125" style="12" customWidth="1"/>
    <col min="263" max="263" width="36.453125" style="12" customWidth="1"/>
    <col min="264" max="264" width="4.26953125" style="12" customWidth="1"/>
    <col min="265" max="265" width="29.26953125" style="12" customWidth="1"/>
    <col min="266" max="266" width="2" style="12" customWidth="1"/>
    <col min="267" max="513" width="9" style="12"/>
    <col min="514" max="514" width="2.453125" style="12" customWidth="1"/>
    <col min="515" max="515" width="27.6328125" style="12" customWidth="1"/>
    <col min="516" max="516" width="11.90625" style="12" customWidth="1"/>
    <col min="517" max="517" width="21.6328125" style="12" customWidth="1"/>
    <col min="518" max="518" width="17.453125" style="12" customWidth="1"/>
    <col min="519" max="519" width="36.453125" style="12" customWidth="1"/>
    <col min="520" max="520" width="4.26953125" style="12" customWidth="1"/>
    <col min="521" max="521" width="29.26953125" style="12" customWidth="1"/>
    <col min="522" max="522" width="2" style="12" customWidth="1"/>
    <col min="523" max="769" width="9" style="12"/>
    <col min="770" max="770" width="2.453125" style="12" customWidth="1"/>
    <col min="771" max="771" width="27.6328125" style="12" customWidth="1"/>
    <col min="772" max="772" width="11.90625" style="12" customWidth="1"/>
    <col min="773" max="773" width="21.6328125" style="12" customWidth="1"/>
    <col min="774" max="774" width="17.453125" style="12" customWidth="1"/>
    <col min="775" max="775" width="36.453125" style="12" customWidth="1"/>
    <col min="776" max="776" width="4.26953125" style="12" customWidth="1"/>
    <col min="777" max="777" width="29.26953125" style="12" customWidth="1"/>
    <col min="778" max="778" width="2" style="12" customWidth="1"/>
    <col min="779" max="1025" width="9" style="12"/>
    <col min="1026" max="1026" width="2.453125" style="12" customWidth="1"/>
    <col min="1027" max="1027" width="27.6328125" style="12" customWidth="1"/>
    <col min="1028" max="1028" width="11.90625" style="12" customWidth="1"/>
    <col min="1029" max="1029" width="21.6328125" style="12" customWidth="1"/>
    <col min="1030" max="1030" width="17.453125" style="12" customWidth="1"/>
    <col min="1031" max="1031" width="36.453125" style="12" customWidth="1"/>
    <col min="1032" max="1032" width="4.26953125" style="12" customWidth="1"/>
    <col min="1033" max="1033" width="29.26953125" style="12" customWidth="1"/>
    <col min="1034" max="1034" width="2" style="12" customWidth="1"/>
    <col min="1035" max="1281" width="9" style="12"/>
    <col min="1282" max="1282" width="2.453125" style="12" customWidth="1"/>
    <col min="1283" max="1283" width="27.6328125" style="12" customWidth="1"/>
    <col min="1284" max="1284" width="11.90625" style="12" customWidth="1"/>
    <col min="1285" max="1285" width="21.6328125" style="12" customWidth="1"/>
    <col min="1286" max="1286" width="17.453125" style="12" customWidth="1"/>
    <col min="1287" max="1287" width="36.453125" style="12" customWidth="1"/>
    <col min="1288" max="1288" width="4.26953125" style="12" customWidth="1"/>
    <col min="1289" max="1289" width="29.26953125" style="12" customWidth="1"/>
    <col min="1290" max="1290" width="2" style="12" customWidth="1"/>
    <col min="1291" max="1537" width="9" style="12"/>
    <col min="1538" max="1538" width="2.453125" style="12" customWidth="1"/>
    <col min="1539" max="1539" width="27.6328125" style="12" customWidth="1"/>
    <col min="1540" max="1540" width="11.90625" style="12" customWidth="1"/>
    <col min="1541" max="1541" width="21.6328125" style="12" customWidth="1"/>
    <col min="1542" max="1542" width="17.453125" style="12" customWidth="1"/>
    <col min="1543" max="1543" width="36.453125" style="12" customWidth="1"/>
    <col min="1544" max="1544" width="4.26953125" style="12" customWidth="1"/>
    <col min="1545" max="1545" width="29.26953125" style="12" customWidth="1"/>
    <col min="1546" max="1546" width="2" style="12" customWidth="1"/>
    <col min="1547" max="1793" width="9" style="12"/>
    <col min="1794" max="1794" width="2.453125" style="12" customWidth="1"/>
    <col min="1795" max="1795" width="27.6328125" style="12" customWidth="1"/>
    <col min="1796" max="1796" width="11.90625" style="12" customWidth="1"/>
    <col min="1797" max="1797" width="21.6328125" style="12" customWidth="1"/>
    <col min="1798" max="1798" width="17.453125" style="12" customWidth="1"/>
    <col min="1799" max="1799" width="36.453125" style="12" customWidth="1"/>
    <col min="1800" max="1800" width="4.26953125" style="12" customWidth="1"/>
    <col min="1801" max="1801" width="29.26953125" style="12" customWidth="1"/>
    <col min="1802" max="1802" width="2" style="12" customWidth="1"/>
    <col min="1803" max="2049" width="9" style="12"/>
    <col min="2050" max="2050" width="2.453125" style="12" customWidth="1"/>
    <col min="2051" max="2051" width="27.6328125" style="12" customWidth="1"/>
    <col min="2052" max="2052" width="11.90625" style="12" customWidth="1"/>
    <col min="2053" max="2053" width="21.6328125" style="12" customWidth="1"/>
    <col min="2054" max="2054" width="17.453125" style="12" customWidth="1"/>
    <col min="2055" max="2055" width="36.453125" style="12" customWidth="1"/>
    <col min="2056" max="2056" width="4.26953125" style="12" customWidth="1"/>
    <col min="2057" max="2057" width="29.26953125" style="12" customWidth="1"/>
    <col min="2058" max="2058" width="2" style="12" customWidth="1"/>
    <col min="2059" max="2305" width="9" style="12"/>
    <col min="2306" max="2306" width="2.453125" style="12" customWidth="1"/>
    <col min="2307" max="2307" width="27.6328125" style="12" customWidth="1"/>
    <col min="2308" max="2308" width="11.90625" style="12" customWidth="1"/>
    <col min="2309" max="2309" width="21.6328125" style="12" customWidth="1"/>
    <col min="2310" max="2310" width="17.453125" style="12" customWidth="1"/>
    <col min="2311" max="2311" width="36.453125" style="12" customWidth="1"/>
    <col min="2312" max="2312" width="4.26953125" style="12" customWidth="1"/>
    <col min="2313" max="2313" width="29.26953125" style="12" customWidth="1"/>
    <col min="2314" max="2314" width="2" style="12" customWidth="1"/>
    <col min="2315" max="2561" width="9" style="12"/>
    <col min="2562" max="2562" width="2.453125" style="12" customWidth="1"/>
    <col min="2563" max="2563" width="27.6328125" style="12" customWidth="1"/>
    <col min="2564" max="2564" width="11.90625" style="12" customWidth="1"/>
    <col min="2565" max="2565" width="21.6328125" style="12" customWidth="1"/>
    <col min="2566" max="2566" width="17.453125" style="12" customWidth="1"/>
    <col min="2567" max="2567" width="36.453125" style="12" customWidth="1"/>
    <col min="2568" max="2568" width="4.26953125" style="12" customWidth="1"/>
    <col min="2569" max="2569" width="29.26953125" style="12" customWidth="1"/>
    <col min="2570" max="2570" width="2" style="12" customWidth="1"/>
    <col min="2571" max="2817" width="9" style="12"/>
    <col min="2818" max="2818" width="2.453125" style="12" customWidth="1"/>
    <col min="2819" max="2819" width="27.6328125" style="12" customWidth="1"/>
    <col min="2820" max="2820" width="11.90625" style="12" customWidth="1"/>
    <col min="2821" max="2821" width="21.6328125" style="12" customWidth="1"/>
    <col min="2822" max="2822" width="17.453125" style="12" customWidth="1"/>
    <col min="2823" max="2823" width="36.453125" style="12" customWidth="1"/>
    <col min="2824" max="2824" width="4.26953125" style="12" customWidth="1"/>
    <col min="2825" max="2825" width="29.26953125" style="12" customWidth="1"/>
    <col min="2826" max="2826" width="2" style="12" customWidth="1"/>
    <col min="2827" max="3073" width="9" style="12"/>
    <col min="3074" max="3074" width="2.453125" style="12" customWidth="1"/>
    <col min="3075" max="3075" width="27.6328125" style="12" customWidth="1"/>
    <col min="3076" max="3076" width="11.90625" style="12" customWidth="1"/>
    <col min="3077" max="3077" width="21.6328125" style="12" customWidth="1"/>
    <col min="3078" max="3078" width="17.453125" style="12" customWidth="1"/>
    <col min="3079" max="3079" width="36.453125" style="12" customWidth="1"/>
    <col min="3080" max="3080" width="4.26953125" style="12" customWidth="1"/>
    <col min="3081" max="3081" width="29.26953125" style="12" customWidth="1"/>
    <col min="3082" max="3082" width="2" style="12" customWidth="1"/>
    <col min="3083" max="3329" width="9" style="12"/>
    <col min="3330" max="3330" width="2.453125" style="12" customWidth="1"/>
    <col min="3331" max="3331" width="27.6328125" style="12" customWidth="1"/>
    <col min="3332" max="3332" width="11.90625" style="12" customWidth="1"/>
    <col min="3333" max="3333" width="21.6328125" style="12" customWidth="1"/>
    <col min="3334" max="3334" width="17.453125" style="12" customWidth="1"/>
    <col min="3335" max="3335" width="36.453125" style="12" customWidth="1"/>
    <col min="3336" max="3336" width="4.26953125" style="12" customWidth="1"/>
    <col min="3337" max="3337" width="29.26953125" style="12" customWidth="1"/>
    <col min="3338" max="3338" width="2" style="12" customWidth="1"/>
    <col min="3339" max="3585" width="9" style="12"/>
    <col min="3586" max="3586" width="2.453125" style="12" customWidth="1"/>
    <col min="3587" max="3587" width="27.6328125" style="12" customWidth="1"/>
    <col min="3588" max="3588" width="11.90625" style="12" customWidth="1"/>
    <col min="3589" max="3589" width="21.6328125" style="12" customWidth="1"/>
    <col min="3590" max="3590" width="17.453125" style="12" customWidth="1"/>
    <col min="3591" max="3591" width="36.453125" style="12" customWidth="1"/>
    <col min="3592" max="3592" width="4.26953125" style="12" customWidth="1"/>
    <col min="3593" max="3593" width="29.26953125" style="12" customWidth="1"/>
    <col min="3594" max="3594" width="2" style="12" customWidth="1"/>
    <col min="3595" max="3841" width="9" style="12"/>
    <col min="3842" max="3842" width="2.453125" style="12" customWidth="1"/>
    <col min="3843" max="3843" width="27.6328125" style="12" customWidth="1"/>
    <col min="3844" max="3844" width="11.90625" style="12" customWidth="1"/>
    <col min="3845" max="3845" width="21.6328125" style="12" customWidth="1"/>
    <col min="3846" max="3846" width="17.453125" style="12" customWidth="1"/>
    <col min="3847" max="3847" width="36.453125" style="12" customWidth="1"/>
    <col min="3848" max="3848" width="4.26953125" style="12" customWidth="1"/>
    <col min="3849" max="3849" width="29.26953125" style="12" customWidth="1"/>
    <col min="3850" max="3850" width="2" style="12" customWidth="1"/>
    <col min="3851" max="4097" width="9" style="12"/>
    <col min="4098" max="4098" width="2.453125" style="12" customWidth="1"/>
    <col min="4099" max="4099" width="27.6328125" style="12" customWidth="1"/>
    <col min="4100" max="4100" width="11.90625" style="12" customWidth="1"/>
    <col min="4101" max="4101" width="21.6328125" style="12" customWidth="1"/>
    <col min="4102" max="4102" width="17.453125" style="12" customWidth="1"/>
    <col min="4103" max="4103" width="36.453125" style="12" customWidth="1"/>
    <col min="4104" max="4104" width="4.26953125" style="12" customWidth="1"/>
    <col min="4105" max="4105" width="29.26953125" style="12" customWidth="1"/>
    <col min="4106" max="4106" width="2" style="12" customWidth="1"/>
    <col min="4107" max="4353" width="9" style="12"/>
    <col min="4354" max="4354" width="2.453125" style="12" customWidth="1"/>
    <col min="4355" max="4355" width="27.6328125" style="12" customWidth="1"/>
    <col min="4356" max="4356" width="11.90625" style="12" customWidth="1"/>
    <col min="4357" max="4357" width="21.6328125" style="12" customWidth="1"/>
    <col min="4358" max="4358" width="17.453125" style="12" customWidth="1"/>
    <col min="4359" max="4359" width="36.453125" style="12" customWidth="1"/>
    <col min="4360" max="4360" width="4.26953125" style="12" customWidth="1"/>
    <col min="4361" max="4361" width="29.26953125" style="12" customWidth="1"/>
    <col min="4362" max="4362" width="2" style="12" customWidth="1"/>
    <col min="4363" max="4609" width="9" style="12"/>
    <col min="4610" max="4610" width="2.453125" style="12" customWidth="1"/>
    <col min="4611" max="4611" width="27.6328125" style="12" customWidth="1"/>
    <col min="4612" max="4612" width="11.90625" style="12" customWidth="1"/>
    <col min="4613" max="4613" width="21.6328125" style="12" customWidth="1"/>
    <col min="4614" max="4614" width="17.453125" style="12" customWidth="1"/>
    <col min="4615" max="4615" width="36.453125" style="12" customWidth="1"/>
    <col min="4616" max="4616" width="4.26953125" style="12" customWidth="1"/>
    <col min="4617" max="4617" width="29.26953125" style="12" customWidth="1"/>
    <col min="4618" max="4618" width="2" style="12" customWidth="1"/>
    <col min="4619" max="4865" width="9" style="12"/>
    <col min="4866" max="4866" width="2.453125" style="12" customWidth="1"/>
    <col min="4867" max="4867" width="27.6328125" style="12" customWidth="1"/>
    <col min="4868" max="4868" width="11.90625" style="12" customWidth="1"/>
    <col min="4869" max="4869" width="21.6328125" style="12" customWidth="1"/>
    <col min="4870" max="4870" width="17.453125" style="12" customWidth="1"/>
    <col min="4871" max="4871" width="36.453125" style="12" customWidth="1"/>
    <col min="4872" max="4872" width="4.26953125" style="12" customWidth="1"/>
    <col min="4873" max="4873" width="29.26953125" style="12" customWidth="1"/>
    <col min="4874" max="4874" width="2" style="12" customWidth="1"/>
    <col min="4875" max="5121" width="9" style="12"/>
    <col min="5122" max="5122" width="2.453125" style="12" customWidth="1"/>
    <col min="5123" max="5123" width="27.6328125" style="12" customWidth="1"/>
    <col min="5124" max="5124" width="11.90625" style="12" customWidth="1"/>
    <col min="5125" max="5125" width="21.6328125" style="12" customWidth="1"/>
    <col min="5126" max="5126" width="17.453125" style="12" customWidth="1"/>
    <col min="5127" max="5127" width="36.453125" style="12" customWidth="1"/>
    <col min="5128" max="5128" width="4.26953125" style="12" customWidth="1"/>
    <col min="5129" max="5129" width="29.26953125" style="12" customWidth="1"/>
    <col min="5130" max="5130" width="2" style="12" customWidth="1"/>
    <col min="5131" max="5377" width="9" style="12"/>
    <col min="5378" max="5378" width="2.453125" style="12" customWidth="1"/>
    <col min="5379" max="5379" width="27.6328125" style="12" customWidth="1"/>
    <col min="5380" max="5380" width="11.90625" style="12" customWidth="1"/>
    <col min="5381" max="5381" width="21.6328125" style="12" customWidth="1"/>
    <col min="5382" max="5382" width="17.453125" style="12" customWidth="1"/>
    <col min="5383" max="5383" width="36.453125" style="12" customWidth="1"/>
    <col min="5384" max="5384" width="4.26953125" style="12" customWidth="1"/>
    <col min="5385" max="5385" width="29.26953125" style="12" customWidth="1"/>
    <col min="5386" max="5386" width="2" style="12" customWidth="1"/>
    <col min="5387" max="5633" width="9" style="12"/>
    <col min="5634" max="5634" width="2.453125" style="12" customWidth="1"/>
    <col min="5635" max="5635" width="27.6328125" style="12" customWidth="1"/>
    <col min="5636" max="5636" width="11.90625" style="12" customWidth="1"/>
    <col min="5637" max="5637" width="21.6328125" style="12" customWidth="1"/>
    <col min="5638" max="5638" width="17.453125" style="12" customWidth="1"/>
    <col min="5639" max="5639" width="36.453125" style="12" customWidth="1"/>
    <col min="5640" max="5640" width="4.26953125" style="12" customWidth="1"/>
    <col min="5641" max="5641" width="29.26953125" style="12" customWidth="1"/>
    <col min="5642" max="5642" width="2" style="12" customWidth="1"/>
    <col min="5643" max="5889" width="9" style="12"/>
    <col min="5890" max="5890" width="2.453125" style="12" customWidth="1"/>
    <col min="5891" max="5891" width="27.6328125" style="12" customWidth="1"/>
    <col min="5892" max="5892" width="11.90625" style="12" customWidth="1"/>
    <col min="5893" max="5893" width="21.6328125" style="12" customWidth="1"/>
    <col min="5894" max="5894" width="17.453125" style="12" customWidth="1"/>
    <col min="5895" max="5895" width="36.453125" style="12" customWidth="1"/>
    <col min="5896" max="5896" width="4.26953125" style="12" customWidth="1"/>
    <col min="5897" max="5897" width="29.26953125" style="12" customWidth="1"/>
    <col min="5898" max="5898" width="2" style="12" customWidth="1"/>
    <col min="5899" max="6145" width="9" style="12"/>
    <col min="6146" max="6146" width="2.453125" style="12" customWidth="1"/>
    <col min="6147" max="6147" width="27.6328125" style="12" customWidth="1"/>
    <col min="6148" max="6148" width="11.90625" style="12" customWidth="1"/>
    <col min="6149" max="6149" width="21.6328125" style="12" customWidth="1"/>
    <col min="6150" max="6150" width="17.453125" style="12" customWidth="1"/>
    <col min="6151" max="6151" width="36.453125" style="12" customWidth="1"/>
    <col min="6152" max="6152" width="4.26953125" style="12" customWidth="1"/>
    <col min="6153" max="6153" width="29.26953125" style="12" customWidth="1"/>
    <col min="6154" max="6154" width="2" style="12" customWidth="1"/>
    <col min="6155" max="6401" width="9" style="12"/>
    <col min="6402" max="6402" width="2.453125" style="12" customWidth="1"/>
    <col min="6403" max="6403" width="27.6328125" style="12" customWidth="1"/>
    <col min="6404" max="6404" width="11.90625" style="12" customWidth="1"/>
    <col min="6405" max="6405" width="21.6328125" style="12" customWidth="1"/>
    <col min="6406" max="6406" width="17.453125" style="12" customWidth="1"/>
    <col min="6407" max="6407" width="36.453125" style="12" customWidth="1"/>
    <col min="6408" max="6408" width="4.26953125" style="12" customWidth="1"/>
    <col min="6409" max="6409" width="29.26953125" style="12" customWidth="1"/>
    <col min="6410" max="6410" width="2" style="12" customWidth="1"/>
    <col min="6411" max="6657" width="9" style="12"/>
    <col min="6658" max="6658" width="2.453125" style="12" customWidth="1"/>
    <col min="6659" max="6659" width="27.6328125" style="12" customWidth="1"/>
    <col min="6660" max="6660" width="11.90625" style="12" customWidth="1"/>
    <col min="6661" max="6661" width="21.6328125" style="12" customWidth="1"/>
    <col min="6662" max="6662" width="17.453125" style="12" customWidth="1"/>
    <col min="6663" max="6663" width="36.453125" style="12" customWidth="1"/>
    <col min="6664" max="6664" width="4.26953125" style="12" customWidth="1"/>
    <col min="6665" max="6665" width="29.26953125" style="12" customWidth="1"/>
    <col min="6666" max="6666" width="2" style="12" customWidth="1"/>
    <col min="6667" max="6913" width="9" style="12"/>
    <col min="6914" max="6914" width="2.453125" style="12" customWidth="1"/>
    <col min="6915" max="6915" width="27.6328125" style="12" customWidth="1"/>
    <col min="6916" max="6916" width="11.90625" style="12" customWidth="1"/>
    <col min="6917" max="6917" width="21.6328125" style="12" customWidth="1"/>
    <col min="6918" max="6918" width="17.453125" style="12" customWidth="1"/>
    <col min="6919" max="6919" width="36.453125" style="12" customWidth="1"/>
    <col min="6920" max="6920" width="4.26953125" style="12" customWidth="1"/>
    <col min="6921" max="6921" width="29.26953125" style="12" customWidth="1"/>
    <col min="6922" max="6922" width="2" style="12" customWidth="1"/>
    <col min="6923" max="7169" width="9" style="12"/>
    <col min="7170" max="7170" width="2.453125" style="12" customWidth="1"/>
    <col min="7171" max="7171" width="27.6328125" style="12" customWidth="1"/>
    <col min="7172" max="7172" width="11.90625" style="12" customWidth="1"/>
    <col min="7173" max="7173" width="21.6328125" style="12" customWidth="1"/>
    <col min="7174" max="7174" width="17.453125" style="12" customWidth="1"/>
    <col min="7175" max="7175" width="36.453125" style="12" customWidth="1"/>
    <col min="7176" max="7176" width="4.26953125" style="12" customWidth="1"/>
    <col min="7177" max="7177" width="29.26953125" style="12" customWidth="1"/>
    <col min="7178" max="7178" width="2" style="12" customWidth="1"/>
    <col min="7179" max="7425" width="9" style="12"/>
    <col min="7426" max="7426" width="2.453125" style="12" customWidth="1"/>
    <col min="7427" max="7427" width="27.6328125" style="12" customWidth="1"/>
    <col min="7428" max="7428" width="11.90625" style="12" customWidth="1"/>
    <col min="7429" max="7429" width="21.6328125" style="12" customWidth="1"/>
    <col min="7430" max="7430" width="17.453125" style="12" customWidth="1"/>
    <col min="7431" max="7431" width="36.453125" style="12" customWidth="1"/>
    <col min="7432" max="7432" width="4.26953125" style="12" customWidth="1"/>
    <col min="7433" max="7433" width="29.26953125" style="12" customWidth="1"/>
    <col min="7434" max="7434" width="2" style="12" customWidth="1"/>
    <col min="7435" max="7681" width="9" style="12"/>
    <col min="7682" max="7682" width="2.453125" style="12" customWidth="1"/>
    <col min="7683" max="7683" width="27.6328125" style="12" customWidth="1"/>
    <col min="7684" max="7684" width="11.90625" style="12" customWidth="1"/>
    <col min="7685" max="7685" width="21.6328125" style="12" customWidth="1"/>
    <col min="7686" max="7686" width="17.453125" style="12" customWidth="1"/>
    <col min="7687" max="7687" width="36.453125" style="12" customWidth="1"/>
    <col min="7688" max="7688" width="4.26953125" style="12" customWidth="1"/>
    <col min="7689" max="7689" width="29.26953125" style="12" customWidth="1"/>
    <col min="7690" max="7690" width="2" style="12" customWidth="1"/>
    <col min="7691" max="7937" width="9" style="12"/>
    <col min="7938" max="7938" width="2.453125" style="12" customWidth="1"/>
    <col min="7939" max="7939" width="27.6328125" style="12" customWidth="1"/>
    <col min="7940" max="7940" width="11.90625" style="12" customWidth="1"/>
    <col min="7941" max="7941" width="21.6328125" style="12" customWidth="1"/>
    <col min="7942" max="7942" width="17.453125" style="12" customWidth="1"/>
    <col min="7943" max="7943" width="36.453125" style="12" customWidth="1"/>
    <col min="7944" max="7944" width="4.26953125" style="12" customWidth="1"/>
    <col min="7945" max="7945" width="29.26953125" style="12" customWidth="1"/>
    <col min="7946" max="7946" width="2" style="12" customWidth="1"/>
    <col min="7947" max="8193" width="9" style="12"/>
    <col min="8194" max="8194" width="2.453125" style="12" customWidth="1"/>
    <col min="8195" max="8195" width="27.6328125" style="12" customWidth="1"/>
    <col min="8196" max="8196" width="11.90625" style="12" customWidth="1"/>
    <col min="8197" max="8197" width="21.6328125" style="12" customWidth="1"/>
    <col min="8198" max="8198" width="17.453125" style="12" customWidth="1"/>
    <col min="8199" max="8199" width="36.453125" style="12" customWidth="1"/>
    <col min="8200" max="8200" width="4.26953125" style="12" customWidth="1"/>
    <col min="8201" max="8201" width="29.26953125" style="12" customWidth="1"/>
    <col min="8202" max="8202" width="2" style="12" customWidth="1"/>
    <col min="8203" max="8449" width="9" style="12"/>
    <col min="8450" max="8450" width="2.453125" style="12" customWidth="1"/>
    <col min="8451" max="8451" width="27.6328125" style="12" customWidth="1"/>
    <col min="8452" max="8452" width="11.90625" style="12" customWidth="1"/>
    <col min="8453" max="8453" width="21.6328125" style="12" customWidth="1"/>
    <col min="8454" max="8454" width="17.453125" style="12" customWidth="1"/>
    <col min="8455" max="8455" width="36.453125" style="12" customWidth="1"/>
    <col min="8456" max="8456" width="4.26953125" style="12" customWidth="1"/>
    <col min="8457" max="8457" width="29.26953125" style="12" customWidth="1"/>
    <col min="8458" max="8458" width="2" style="12" customWidth="1"/>
    <col min="8459" max="8705" width="9" style="12"/>
    <col min="8706" max="8706" width="2.453125" style="12" customWidth="1"/>
    <col min="8707" max="8707" width="27.6328125" style="12" customWidth="1"/>
    <col min="8708" max="8708" width="11.90625" style="12" customWidth="1"/>
    <col min="8709" max="8709" width="21.6328125" style="12" customWidth="1"/>
    <col min="8710" max="8710" width="17.453125" style="12" customWidth="1"/>
    <col min="8711" max="8711" width="36.453125" style="12" customWidth="1"/>
    <col min="8712" max="8712" width="4.26953125" style="12" customWidth="1"/>
    <col min="8713" max="8713" width="29.26953125" style="12" customWidth="1"/>
    <col min="8714" max="8714" width="2" style="12" customWidth="1"/>
    <col min="8715" max="8961" width="9" style="12"/>
    <col min="8962" max="8962" width="2.453125" style="12" customWidth="1"/>
    <col min="8963" max="8963" width="27.6328125" style="12" customWidth="1"/>
    <col min="8964" max="8964" width="11.90625" style="12" customWidth="1"/>
    <col min="8965" max="8965" width="21.6328125" style="12" customWidth="1"/>
    <col min="8966" max="8966" width="17.453125" style="12" customWidth="1"/>
    <col min="8967" max="8967" width="36.453125" style="12" customWidth="1"/>
    <col min="8968" max="8968" width="4.26953125" style="12" customWidth="1"/>
    <col min="8969" max="8969" width="29.26953125" style="12" customWidth="1"/>
    <col min="8970" max="8970" width="2" style="12" customWidth="1"/>
    <col min="8971" max="9217" width="9" style="12"/>
    <col min="9218" max="9218" width="2.453125" style="12" customWidth="1"/>
    <col min="9219" max="9219" width="27.6328125" style="12" customWidth="1"/>
    <col min="9220" max="9220" width="11.90625" style="12" customWidth="1"/>
    <col min="9221" max="9221" width="21.6328125" style="12" customWidth="1"/>
    <col min="9222" max="9222" width="17.453125" style="12" customWidth="1"/>
    <col min="9223" max="9223" width="36.453125" style="12" customWidth="1"/>
    <col min="9224" max="9224" width="4.26953125" style="12" customWidth="1"/>
    <col min="9225" max="9225" width="29.26953125" style="12" customWidth="1"/>
    <col min="9226" max="9226" width="2" style="12" customWidth="1"/>
    <col min="9227" max="9473" width="9" style="12"/>
    <col min="9474" max="9474" width="2.453125" style="12" customWidth="1"/>
    <col min="9475" max="9475" width="27.6328125" style="12" customWidth="1"/>
    <col min="9476" max="9476" width="11.90625" style="12" customWidth="1"/>
    <col min="9477" max="9477" width="21.6328125" style="12" customWidth="1"/>
    <col min="9478" max="9478" width="17.453125" style="12" customWidth="1"/>
    <col min="9479" max="9479" width="36.453125" style="12" customWidth="1"/>
    <col min="9480" max="9480" width="4.26953125" style="12" customWidth="1"/>
    <col min="9481" max="9481" width="29.26953125" style="12" customWidth="1"/>
    <col min="9482" max="9482" width="2" style="12" customWidth="1"/>
    <col min="9483" max="9729" width="9" style="12"/>
    <col min="9730" max="9730" width="2.453125" style="12" customWidth="1"/>
    <col min="9731" max="9731" width="27.6328125" style="12" customWidth="1"/>
    <col min="9732" max="9732" width="11.90625" style="12" customWidth="1"/>
    <col min="9733" max="9733" width="21.6328125" style="12" customWidth="1"/>
    <col min="9734" max="9734" width="17.453125" style="12" customWidth="1"/>
    <col min="9735" max="9735" width="36.453125" style="12" customWidth="1"/>
    <col min="9736" max="9736" width="4.26953125" style="12" customWidth="1"/>
    <col min="9737" max="9737" width="29.26953125" style="12" customWidth="1"/>
    <col min="9738" max="9738" width="2" style="12" customWidth="1"/>
    <col min="9739" max="9985" width="9" style="12"/>
    <col min="9986" max="9986" width="2.453125" style="12" customWidth="1"/>
    <col min="9987" max="9987" width="27.6328125" style="12" customWidth="1"/>
    <col min="9988" max="9988" width="11.90625" style="12" customWidth="1"/>
    <col min="9989" max="9989" width="21.6328125" style="12" customWidth="1"/>
    <col min="9990" max="9990" width="17.453125" style="12" customWidth="1"/>
    <col min="9991" max="9991" width="36.453125" style="12" customWidth="1"/>
    <col min="9992" max="9992" width="4.26953125" style="12" customWidth="1"/>
    <col min="9993" max="9993" width="29.26953125" style="12" customWidth="1"/>
    <col min="9994" max="9994" width="2" style="12" customWidth="1"/>
    <col min="9995" max="10241" width="9" style="12"/>
    <col min="10242" max="10242" width="2.453125" style="12" customWidth="1"/>
    <col min="10243" max="10243" width="27.6328125" style="12" customWidth="1"/>
    <col min="10244" max="10244" width="11.90625" style="12" customWidth="1"/>
    <col min="10245" max="10245" width="21.6328125" style="12" customWidth="1"/>
    <col min="10246" max="10246" width="17.453125" style="12" customWidth="1"/>
    <col min="10247" max="10247" width="36.453125" style="12" customWidth="1"/>
    <col min="10248" max="10248" width="4.26953125" style="12" customWidth="1"/>
    <col min="10249" max="10249" width="29.26953125" style="12" customWidth="1"/>
    <col min="10250" max="10250" width="2" style="12" customWidth="1"/>
    <col min="10251" max="10497" width="9" style="12"/>
    <col min="10498" max="10498" width="2.453125" style="12" customWidth="1"/>
    <col min="10499" max="10499" width="27.6328125" style="12" customWidth="1"/>
    <col min="10500" max="10500" width="11.90625" style="12" customWidth="1"/>
    <col min="10501" max="10501" width="21.6328125" style="12" customWidth="1"/>
    <col min="10502" max="10502" width="17.453125" style="12" customWidth="1"/>
    <col min="10503" max="10503" width="36.453125" style="12" customWidth="1"/>
    <col min="10504" max="10504" width="4.26953125" style="12" customWidth="1"/>
    <col min="10505" max="10505" width="29.26953125" style="12" customWidth="1"/>
    <col min="10506" max="10506" width="2" style="12" customWidth="1"/>
    <col min="10507" max="10753" width="9" style="12"/>
    <col min="10754" max="10754" width="2.453125" style="12" customWidth="1"/>
    <col min="10755" max="10755" width="27.6328125" style="12" customWidth="1"/>
    <col min="10756" max="10756" width="11.90625" style="12" customWidth="1"/>
    <col min="10757" max="10757" width="21.6328125" style="12" customWidth="1"/>
    <col min="10758" max="10758" width="17.453125" style="12" customWidth="1"/>
    <col min="10759" max="10759" width="36.453125" style="12" customWidth="1"/>
    <col min="10760" max="10760" width="4.26953125" style="12" customWidth="1"/>
    <col min="10761" max="10761" width="29.26953125" style="12" customWidth="1"/>
    <col min="10762" max="10762" width="2" style="12" customWidth="1"/>
    <col min="10763" max="11009" width="9" style="12"/>
    <col min="11010" max="11010" width="2.453125" style="12" customWidth="1"/>
    <col min="11011" max="11011" width="27.6328125" style="12" customWidth="1"/>
    <col min="11012" max="11012" width="11.90625" style="12" customWidth="1"/>
    <col min="11013" max="11013" width="21.6328125" style="12" customWidth="1"/>
    <col min="11014" max="11014" width="17.453125" style="12" customWidth="1"/>
    <col min="11015" max="11015" width="36.453125" style="12" customWidth="1"/>
    <col min="11016" max="11016" width="4.26953125" style="12" customWidth="1"/>
    <col min="11017" max="11017" width="29.26953125" style="12" customWidth="1"/>
    <col min="11018" max="11018" width="2" style="12" customWidth="1"/>
    <col min="11019" max="11265" width="9" style="12"/>
    <col min="11266" max="11266" width="2.453125" style="12" customWidth="1"/>
    <col min="11267" max="11267" width="27.6328125" style="12" customWidth="1"/>
    <col min="11268" max="11268" width="11.90625" style="12" customWidth="1"/>
    <col min="11269" max="11269" width="21.6328125" style="12" customWidth="1"/>
    <col min="11270" max="11270" width="17.453125" style="12" customWidth="1"/>
    <col min="11271" max="11271" width="36.453125" style="12" customWidth="1"/>
    <col min="11272" max="11272" width="4.26953125" style="12" customWidth="1"/>
    <col min="11273" max="11273" width="29.26953125" style="12" customWidth="1"/>
    <col min="11274" max="11274" width="2" style="12" customWidth="1"/>
    <col min="11275" max="11521" width="9" style="12"/>
    <col min="11522" max="11522" width="2.453125" style="12" customWidth="1"/>
    <col min="11523" max="11523" width="27.6328125" style="12" customWidth="1"/>
    <col min="11524" max="11524" width="11.90625" style="12" customWidth="1"/>
    <col min="11525" max="11525" width="21.6328125" style="12" customWidth="1"/>
    <col min="11526" max="11526" width="17.453125" style="12" customWidth="1"/>
    <col min="11527" max="11527" width="36.453125" style="12" customWidth="1"/>
    <col min="11528" max="11528" width="4.26953125" style="12" customWidth="1"/>
    <col min="11529" max="11529" width="29.26953125" style="12" customWidth="1"/>
    <col min="11530" max="11530" width="2" style="12" customWidth="1"/>
    <col min="11531" max="11777" width="9" style="12"/>
    <col min="11778" max="11778" width="2.453125" style="12" customWidth="1"/>
    <col min="11779" max="11779" width="27.6328125" style="12" customWidth="1"/>
    <col min="11780" max="11780" width="11.90625" style="12" customWidth="1"/>
    <col min="11781" max="11781" width="21.6328125" style="12" customWidth="1"/>
    <col min="11782" max="11782" width="17.453125" style="12" customWidth="1"/>
    <col min="11783" max="11783" width="36.453125" style="12" customWidth="1"/>
    <col min="11784" max="11784" width="4.26953125" style="12" customWidth="1"/>
    <col min="11785" max="11785" width="29.26953125" style="12" customWidth="1"/>
    <col min="11786" max="11786" width="2" style="12" customWidth="1"/>
    <col min="11787" max="12033" width="9" style="12"/>
    <col min="12034" max="12034" width="2.453125" style="12" customWidth="1"/>
    <col min="12035" max="12035" width="27.6328125" style="12" customWidth="1"/>
    <col min="12036" max="12036" width="11.90625" style="12" customWidth="1"/>
    <col min="12037" max="12037" width="21.6328125" style="12" customWidth="1"/>
    <col min="12038" max="12038" width="17.453125" style="12" customWidth="1"/>
    <col min="12039" max="12039" width="36.453125" style="12" customWidth="1"/>
    <col min="12040" max="12040" width="4.26953125" style="12" customWidth="1"/>
    <col min="12041" max="12041" width="29.26953125" style="12" customWidth="1"/>
    <col min="12042" max="12042" width="2" style="12" customWidth="1"/>
    <col min="12043" max="12289" width="9" style="12"/>
    <col min="12290" max="12290" width="2.453125" style="12" customWidth="1"/>
    <col min="12291" max="12291" width="27.6328125" style="12" customWidth="1"/>
    <col min="12292" max="12292" width="11.90625" style="12" customWidth="1"/>
    <col min="12293" max="12293" width="21.6328125" style="12" customWidth="1"/>
    <col min="12294" max="12294" width="17.453125" style="12" customWidth="1"/>
    <col min="12295" max="12295" width="36.453125" style="12" customWidth="1"/>
    <col min="12296" max="12296" width="4.26953125" style="12" customWidth="1"/>
    <col min="12297" max="12297" width="29.26953125" style="12" customWidth="1"/>
    <col min="12298" max="12298" width="2" style="12" customWidth="1"/>
    <col min="12299" max="12545" width="9" style="12"/>
    <col min="12546" max="12546" width="2.453125" style="12" customWidth="1"/>
    <col min="12547" max="12547" width="27.6328125" style="12" customWidth="1"/>
    <col min="12548" max="12548" width="11.90625" style="12" customWidth="1"/>
    <col min="12549" max="12549" width="21.6328125" style="12" customWidth="1"/>
    <col min="12550" max="12550" width="17.453125" style="12" customWidth="1"/>
    <col min="12551" max="12551" width="36.453125" style="12" customWidth="1"/>
    <col min="12552" max="12552" width="4.26953125" style="12" customWidth="1"/>
    <col min="12553" max="12553" width="29.26953125" style="12" customWidth="1"/>
    <col min="12554" max="12554" width="2" style="12" customWidth="1"/>
    <col min="12555" max="12801" width="9" style="12"/>
    <col min="12802" max="12802" width="2.453125" style="12" customWidth="1"/>
    <col min="12803" max="12803" width="27.6328125" style="12" customWidth="1"/>
    <col min="12804" max="12804" width="11.90625" style="12" customWidth="1"/>
    <col min="12805" max="12805" width="21.6328125" style="12" customWidth="1"/>
    <col min="12806" max="12806" width="17.453125" style="12" customWidth="1"/>
    <col min="12807" max="12807" width="36.453125" style="12" customWidth="1"/>
    <col min="12808" max="12808" width="4.26953125" style="12" customWidth="1"/>
    <col min="12809" max="12809" width="29.26953125" style="12" customWidth="1"/>
    <col min="12810" max="12810" width="2" style="12" customWidth="1"/>
    <col min="12811" max="13057" width="9" style="12"/>
    <col min="13058" max="13058" width="2.453125" style="12" customWidth="1"/>
    <col min="13059" max="13059" width="27.6328125" style="12" customWidth="1"/>
    <col min="13060" max="13060" width="11.90625" style="12" customWidth="1"/>
    <col min="13061" max="13061" width="21.6328125" style="12" customWidth="1"/>
    <col min="13062" max="13062" width="17.453125" style="12" customWidth="1"/>
    <col min="13063" max="13063" width="36.453125" style="12" customWidth="1"/>
    <col min="13064" max="13064" width="4.26953125" style="12" customWidth="1"/>
    <col min="13065" max="13065" width="29.26953125" style="12" customWidth="1"/>
    <col min="13066" max="13066" width="2" style="12" customWidth="1"/>
    <col min="13067" max="13313" width="9" style="12"/>
    <col min="13314" max="13314" width="2.453125" style="12" customWidth="1"/>
    <col min="13315" max="13315" width="27.6328125" style="12" customWidth="1"/>
    <col min="13316" max="13316" width="11.90625" style="12" customWidth="1"/>
    <col min="13317" max="13317" width="21.6328125" style="12" customWidth="1"/>
    <col min="13318" max="13318" width="17.453125" style="12" customWidth="1"/>
    <col min="13319" max="13319" width="36.453125" style="12" customWidth="1"/>
    <col min="13320" max="13320" width="4.26953125" style="12" customWidth="1"/>
    <col min="13321" max="13321" width="29.26953125" style="12" customWidth="1"/>
    <col min="13322" max="13322" width="2" style="12" customWidth="1"/>
    <col min="13323" max="13569" width="9" style="12"/>
    <col min="13570" max="13570" width="2.453125" style="12" customWidth="1"/>
    <col min="13571" max="13571" width="27.6328125" style="12" customWidth="1"/>
    <col min="13572" max="13572" width="11.90625" style="12" customWidth="1"/>
    <col min="13573" max="13573" width="21.6328125" style="12" customWidth="1"/>
    <col min="13574" max="13574" width="17.453125" style="12" customWidth="1"/>
    <col min="13575" max="13575" width="36.453125" style="12" customWidth="1"/>
    <col min="13576" max="13576" width="4.26953125" style="12" customWidth="1"/>
    <col min="13577" max="13577" width="29.26953125" style="12" customWidth="1"/>
    <col min="13578" max="13578" width="2" style="12" customWidth="1"/>
    <col min="13579" max="13825" width="9" style="12"/>
    <col min="13826" max="13826" width="2.453125" style="12" customWidth="1"/>
    <col min="13827" max="13827" width="27.6328125" style="12" customWidth="1"/>
    <col min="13828" max="13828" width="11.90625" style="12" customWidth="1"/>
    <col min="13829" max="13829" width="21.6328125" style="12" customWidth="1"/>
    <col min="13830" max="13830" width="17.453125" style="12" customWidth="1"/>
    <col min="13831" max="13831" width="36.453125" style="12" customWidth="1"/>
    <col min="13832" max="13832" width="4.26953125" style="12" customWidth="1"/>
    <col min="13833" max="13833" width="29.26953125" style="12" customWidth="1"/>
    <col min="13834" max="13834" width="2" style="12" customWidth="1"/>
    <col min="13835" max="14081" width="9" style="12"/>
    <col min="14082" max="14082" width="2.453125" style="12" customWidth="1"/>
    <col min="14083" max="14083" width="27.6328125" style="12" customWidth="1"/>
    <col min="14084" max="14084" width="11.90625" style="12" customWidth="1"/>
    <col min="14085" max="14085" width="21.6328125" style="12" customWidth="1"/>
    <col min="14086" max="14086" width="17.453125" style="12" customWidth="1"/>
    <col min="14087" max="14087" width="36.453125" style="12" customWidth="1"/>
    <col min="14088" max="14088" width="4.26953125" style="12" customWidth="1"/>
    <col min="14089" max="14089" width="29.26953125" style="12" customWidth="1"/>
    <col min="14090" max="14090" width="2" style="12" customWidth="1"/>
    <col min="14091" max="14337" width="9" style="12"/>
    <col min="14338" max="14338" width="2.453125" style="12" customWidth="1"/>
    <col min="14339" max="14339" width="27.6328125" style="12" customWidth="1"/>
    <col min="14340" max="14340" width="11.90625" style="12" customWidth="1"/>
    <col min="14341" max="14341" width="21.6328125" style="12" customWidth="1"/>
    <col min="14342" max="14342" width="17.453125" style="12" customWidth="1"/>
    <col min="14343" max="14343" width="36.453125" style="12" customWidth="1"/>
    <col min="14344" max="14344" width="4.26953125" style="12" customWidth="1"/>
    <col min="14345" max="14345" width="29.26953125" style="12" customWidth="1"/>
    <col min="14346" max="14346" width="2" style="12" customWidth="1"/>
    <col min="14347" max="14593" width="9" style="12"/>
    <col min="14594" max="14594" width="2.453125" style="12" customWidth="1"/>
    <col min="14595" max="14595" width="27.6328125" style="12" customWidth="1"/>
    <col min="14596" max="14596" width="11.90625" style="12" customWidth="1"/>
    <col min="14597" max="14597" width="21.6328125" style="12" customWidth="1"/>
    <col min="14598" max="14598" width="17.453125" style="12" customWidth="1"/>
    <col min="14599" max="14599" width="36.453125" style="12" customWidth="1"/>
    <col min="14600" max="14600" width="4.26953125" style="12" customWidth="1"/>
    <col min="14601" max="14601" width="29.26953125" style="12" customWidth="1"/>
    <col min="14602" max="14602" width="2" style="12" customWidth="1"/>
    <col min="14603" max="14849" width="9" style="12"/>
    <col min="14850" max="14850" width="2.453125" style="12" customWidth="1"/>
    <col min="14851" max="14851" width="27.6328125" style="12" customWidth="1"/>
    <col min="14852" max="14852" width="11.90625" style="12" customWidth="1"/>
    <col min="14853" max="14853" width="21.6328125" style="12" customWidth="1"/>
    <col min="14854" max="14854" width="17.453125" style="12" customWidth="1"/>
    <col min="14855" max="14855" width="36.453125" style="12" customWidth="1"/>
    <col min="14856" max="14856" width="4.26953125" style="12" customWidth="1"/>
    <col min="14857" max="14857" width="29.26953125" style="12" customWidth="1"/>
    <col min="14858" max="14858" width="2" style="12" customWidth="1"/>
    <col min="14859" max="15105" width="9" style="12"/>
    <col min="15106" max="15106" width="2.453125" style="12" customWidth="1"/>
    <col min="15107" max="15107" width="27.6328125" style="12" customWidth="1"/>
    <col min="15108" max="15108" width="11.90625" style="12" customWidth="1"/>
    <col min="15109" max="15109" width="21.6328125" style="12" customWidth="1"/>
    <col min="15110" max="15110" width="17.453125" style="12" customWidth="1"/>
    <col min="15111" max="15111" width="36.453125" style="12" customWidth="1"/>
    <col min="15112" max="15112" width="4.26953125" style="12" customWidth="1"/>
    <col min="15113" max="15113" width="29.26953125" style="12" customWidth="1"/>
    <col min="15114" max="15114" width="2" style="12" customWidth="1"/>
    <col min="15115" max="15361" width="9" style="12"/>
    <col min="15362" max="15362" width="2.453125" style="12" customWidth="1"/>
    <col min="15363" max="15363" width="27.6328125" style="12" customWidth="1"/>
    <col min="15364" max="15364" width="11.90625" style="12" customWidth="1"/>
    <col min="15365" max="15365" width="21.6328125" style="12" customWidth="1"/>
    <col min="15366" max="15366" width="17.453125" style="12" customWidth="1"/>
    <col min="15367" max="15367" width="36.453125" style="12" customWidth="1"/>
    <col min="15368" max="15368" width="4.26953125" style="12" customWidth="1"/>
    <col min="15369" max="15369" width="29.26953125" style="12" customWidth="1"/>
    <col min="15370" max="15370" width="2" style="12" customWidth="1"/>
    <col min="15371" max="15617" width="9" style="12"/>
    <col min="15618" max="15618" width="2.453125" style="12" customWidth="1"/>
    <col min="15619" max="15619" width="27.6328125" style="12" customWidth="1"/>
    <col min="15620" max="15620" width="11.90625" style="12" customWidth="1"/>
    <col min="15621" max="15621" width="21.6328125" style="12" customWidth="1"/>
    <col min="15622" max="15622" width="17.453125" style="12" customWidth="1"/>
    <col min="15623" max="15623" width="36.453125" style="12" customWidth="1"/>
    <col min="15624" max="15624" width="4.26953125" style="12" customWidth="1"/>
    <col min="15625" max="15625" width="29.26953125" style="12" customWidth="1"/>
    <col min="15626" max="15626" width="2" style="12" customWidth="1"/>
    <col min="15627" max="15873" width="9" style="12"/>
    <col min="15874" max="15874" width="2.453125" style="12" customWidth="1"/>
    <col min="15875" max="15875" width="27.6328125" style="12" customWidth="1"/>
    <col min="15876" max="15876" width="11.90625" style="12" customWidth="1"/>
    <col min="15877" max="15877" width="21.6328125" style="12" customWidth="1"/>
    <col min="15878" max="15878" width="17.453125" style="12" customWidth="1"/>
    <col min="15879" max="15879" width="36.453125" style="12" customWidth="1"/>
    <col min="15880" max="15880" width="4.26953125" style="12" customWidth="1"/>
    <col min="15881" max="15881" width="29.26953125" style="12" customWidth="1"/>
    <col min="15882" max="15882" width="2" style="12" customWidth="1"/>
    <col min="15883" max="16129" width="9" style="12"/>
    <col min="16130" max="16130" width="2.453125" style="12" customWidth="1"/>
    <col min="16131" max="16131" width="27.6328125" style="12" customWidth="1"/>
    <col min="16132" max="16132" width="11.90625" style="12" customWidth="1"/>
    <col min="16133" max="16133" width="21.6328125" style="12" customWidth="1"/>
    <col min="16134" max="16134" width="17.453125" style="12" customWidth="1"/>
    <col min="16135" max="16135" width="36.453125" style="12" customWidth="1"/>
    <col min="16136" max="16136" width="4.26953125" style="12" customWidth="1"/>
    <col min="16137" max="16137" width="29.26953125" style="12" customWidth="1"/>
    <col min="16138" max="16138" width="2" style="12" customWidth="1"/>
    <col min="16139" max="16384" width="9" style="12"/>
  </cols>
  <sheetData>
    <row r="1" spans="1:12" ht="19.5" customHeight="1" x14ac:dyDescent="0.2">
      <c r="A1" s="12" t="s">
        <v>3</v>
      </c>
      <c r="E1" s="157"/>
      <c r="F1" s="157"/>
      <c r="G1" s="157"/>
    </row>
    <row r="2" spans="1:12" ht="22.5" customHeight="1" x14ac:dyDescent="0.2">
      <c r="B2" s="41" t="s">
        <v>34</v>
      </c>
      <c r="C2" s="13"/>
      <c r="D2" s="13"/>
      <c r="E2" s="157"/>
      <c r="F2" s="157"/>
      <c r="G2" s="157"/>
    </row>
    <row r="3" spans="1:12" ht="20.149999999999999" customHeight="1" thickBot="1" x14ac:dyDescent="0.25">
      <c r="B3" s="12" t="s">
        <v>4</v>
      </c>
      <c r="C3" s="13"/>
      <c r="D3" s="13"/>
      <c r="F3" s="14"/>
      <c r="G3" s="14"/>
      <c r="H3" s="15"/>
    </row>
    <row r="4" spans="1:12" ht="20.149999999999999" customHeight="1" thickBot="1" x14ac:dyDescent="0.25">
      <c r="B4" s="16" t="s">
        <v>5</v>
      </c>
      <c r="C4" s="158"/>
      <c r="D4" s="159"/>
      <c r="E4" s="160"/>
      <c r="F4" s="17"/>
      <c r="G4" s="161"/>
      <c r="H4" s="161"/>
      <c r="K4" s="18"/>
    </row>
    <row r="5" spans="1:12" ht="20.149999999999999" customHeight="1" x14ac:dyDescent="0.2">
      <c r="B5" s="19" t="s">
        <v>6</v>
      </c>
      <c r="C5" s="162"/>
      <c r="D5" s="163"/>
      <c r="E5" s="164"/>
      <c r="F5" s="17"/>
      <c r="G5" s="141"/>
      <c r="H5" s="141"/>
      <c r="K5" s="20"/>
    </row>
    <row r="6" spans="1:12" ht="20.149999999999999" customHeight="1" x14ac:dyDescent="0.2">
      <c r="B6" s="21" t="s">
        <v>7</v>
      </c>
      <c r="C6" s="137"/>
      <c r="D6" s="138"/>
      <c r="E6" s="139"/>
      <c r="F6" s="17"/>
      <c r="G6" s="141"/>
      <c r="H6" s="141"/>
      <c r="K6" s="22"/>
    </row>
    <row r="7" spans="1:12" ht="20.149999999999999" customHeight="1" x14ac:dyDescent="0.2">
      <c r="B7" s="23" t="s">
        <v>32</v>
      </c>
      <c r="C7" s="137"/>
      <c r="D7" s="138"/>
      <c r="E7" s="139"/>
      <c r="F7" s="17"/>
      <c r="G7" s="24"/>
      <c r="H7" s="24"/>
      <c r="K7" s="22"/>
    </row>
    <row r="8" spans="1:12" ht="20.149999999999999" customHeight="1" thickBot="1" x14ac:dyDescent="0.25">
      <c r="B8" s="25" t="s">
        <v>33</v>
      </c>
      <c r="C8" s="145"/>
      <c r="D8" s="146"/>
      <c r="E8" s="147"/>
      <c r="F8" s="17"/>
      <c r="G8" s="141"/>
      <c r="H8" s="141"/>
      <c r="K8" s="26"/>
    </row>
    <row r="9" spans="1:12" ht="20.149999999999999" customHeight="1" x14ac:dyDescent="0.2">
      <c r="B9" s="27" t="s">
        <v>14</v>
      </c>
      <c r="C9" s="137"/>
      <c r="D9" s="138"/>
      <c r="E9" s="139"/>
      <c r="F9" s="24"/>
      <c r="G9" s="24"/>
      <c r="H9" s="24"/>
      <c r="K9" s="26"/>
    </row>
    <row r="10" spans="1:12" ht="20.149999999999999" customHeight="1" thickBot="1" x14ac:dyDescent="0.25">
      <c r="B10" s="25" t="s">
        <v>8</v>
      </c>
      <c r="C10" s="137"/>
      <c r="D10" s="138"/>
      <c r="E10" s="139"/>
      <c r="F10" s="24"/>
      <c r="G10" s="24"/>
      <c r="H10" s="24"/>
      <c r="K10" s="26"/>
    </row>
    <row r="11" spans="1:12" ht="20.149999999999999" customHeight="1" x14ac:dyDescent="0.2">
      <c r="B11" s="28" t="s">
        <v>9</v>
      </c>
      <c r="C11" s="69" t="s">
        <v>17</v>
      </c>
      <c r="D11" s="70">
        <v>4</v>
      </c>
      <c r="E11" s="71" t="s">
        <v>13</v>
      </c>
      <c r="F11" s="24"/>
      <c r="G11" s="24"/>
      <c r="H11" s="24"/>
      <c r="K11" s="26"/>
    </row>
    <row r="12" spans="1:12" ht="20.149999999999999" customHeight="1" x14ac:dyDescent="0.2">
      <c r="B12" s="29" t="s">
        <v>10</v>
      </c>
      <c r="C12" s="148" t="s">
        <v>133</v>
      </c>
      <c r="D12" s="149"/>
      <c r="E12" s="150"/>
      <c r="F12" s="24"/>
      <c r="G12" s="24"/>
      <c r="H12" s="24"/>
      <c r="K12" s="26"/>
    </row>
    <row r="13" spans="1:12" ht="20.149999999999999" customHeight="1" x14ac:dyDescent="0.2">
      <c r="B13" s="30" t="s">
        <v>16</v>
      </c>
      <c r="C13" s="142"/>
      <c r="D13" s="143"/>
      <c r="E13" s="144"/>
      <c r="F13" s="24"/>
      <c r="G13" s="24"/>
      <c r="H13" s="24"/>
      <c r="K13" s="26"/>
    </row>
    <row r="14" spans="1:12" ht="20.149999999999999" customHeight="1" x14ac:dyDescent="0.2">
      <c r="B14" s="30" t="s">
        <v>11</v>
      </c>
      <c r="C14" s="151"/>
      <c r="D14" s="152"/>
      <c r="E14" s="153"/>
      <c r="F14" s="24"/>
      <c r="G14" s="24"/>
      <c r="H14" s="24"/>
      <c r="K14" s="26"/>
    </row>
    <row r="15" spans="1:12" ht="20.149999999999999" customHeight="1" thickBot="1" x14ac:dyDescent="0.25">
      <c r="B15" s="31" t="s">
        <v>12</v>
      </c>
      <c r="C15" s="154"/>
      <c r="D15" s="155"/>
      <c r="E15" s="156"/>
      <c r="F15" s="24"/>
      <c r="G15" s="24"/>
      <c r="H15" s="24"/>
      <c r="K15" s="26"/>
    </row>
    <row r="16" spans="1:12" ht="6.75" customHeight="1" x14ac:dyDescent="0.2">
      <c r="G16" s="15"/>
      <c r="H16" s="15"/>
      <c r="I16" s="15"/>
      <c r="K16" s="32"/>
      <c r="L16" s="20"/>
    </row>
    <row r="17" spans="2:14" ht="22.5" customHeight="1" x14ac:dyDescent="0.2">
      <c r="B17" s="41" t="s">
        <v>146</v>
      </c>
      <c r="C17" s="13"/>
      <c r="D17" s="13"/>
    </row>
    <row r="18" spans="2:14" ht="22.5" customHeight="1" x14ac:dyDescent="0.2">
      <c r="B18" s="41" t="s">
        <v>129</v>
      </c>
      <c r="C18" s="13"/>
      <c r="D18" s="13"/>
    </row>
    <row r="19" spans="2:14" ht="44.25" customHeight="1" x14ac:dyDescent="0.2">
      <c r="B19" s="115" t="s">
        <v>130</v>
      </c>
      <c r="C19" s="33" t="s">
        <v>35</v>
      </c>
      <c r="D19" s="67" t="s">
        <v>147</v>
      </c>
      <c r="E19" s="68"/>
      <c r="N19" s="35"/>
    </row>
    <row r="20" spans="2:14" ht="21.75" customHeight="1" x14ac:dyDescent="0.2">
      <c r="B20" s="129" t="s">
        <v>131</v>
      </c>
      <c r="C20" s="128"/>
      <c r="D20" s="67"/>
      <c r="E20" s="68"/>
      <c r="N20" s="35"/>
    </row>
    <row r="21" spans="2:14" ht="21.75" customHeight="1" x14ac:dyDescent="0.2">
      <c r="B21" s="12" t="s">
        <v>120</v>
      </c>
      <c r="C21" s="33" t="s">
        <v>35</v>
      </c>
      <c r="D21" s="140" t="s">
        <v>124</v>
      </c>
      <c r="E21" s="140"/>
    </row>
    <row r="22" spans="2:14" ht="21.75" customHeight="1" x14ac:dyDescent="0.2">
      <c r="B22" s="12" t="s">
        <v>118</v>
      </c>
      <c r="C22" s="51" t="s">
        <v>35</v>
      </c>
      <c r="D22" s="140" t="s">
        <v>125</v>
      </c>
      <c r="E22" s="140"/>
    </row>
    <row r="23" spans="2:14" ht="21.75" customHeight="1" x14ac:dyDescent="0.2">
      <c r="B23" s="12" t="s">
        <v>119</v>
      </c>
    </row>
    <row r="24" spans="2:14" ht="21.75" customHeight="1" x14ac:dyDescent="0.2">
      <c r="E24" s="34"/>
      <c r="F24" s="34"/>
    </row>
    <row r="25" spans="2:14" ht="21.75" customHeight="1" x14ac:dyDescent="0.2">
      <c r="B25" s="12" t="s">
        <v>41</v>
      </c>
      <c r="E25" s="34"/>
    </row>
    <row r="26" spans="2:14" ht="21.75" customHeight="1" x14ac:dyDescent="0.2">
      <c r="B26" s="12" t="s">
        <v>42</v>
      </c>
      <c r="E26" s="34"/>
    </row>
    <row r="27" spans="2:14" ht="21.75" customHeight="1" x14ac:dyDescent="0.2">
      <c r="B27" s="12" t="s">
        <v>134</v>
      </c>
    </row>
    <row r="28" spans="2:14" ht="21.75" customHeight="1" x14ac:dyDescent="0.2">
      <c r="B28" s="36"/>
    </row>
    <row r="29" spans="2:14" ht="21.75" customHeight="1" x14ac:dyDescent="0.2">
      <c r="B29" s="36"/>
    </row>
    <row r="30" spans="2:14" ht="21.75" customHeight="1" x14ac:dyDescent="0.2">
      <c r="B30" s="36"/>
    </row>
    <row r="31" spans="2:14" ht="21.75" customHeight="1" x14ac:dyDescent="0.2"/>
    <row r="32" spans="2:14" ht="21.75" customHeight="1" x14ac:dyDescent="0.2"/>
    <row r="33" spans="6:16" ht="21.75" customHeight="1" x14ac:dyDescent="0.2"/>
    <row r="34" spans="6:16" ht="21.75" customHeight="1" x14ac:dyDescent="0.2"/>
    <row r="35" spans="6:16" ht="21.75" customHeight="1" x14ac:dyDescent="0.2"/>
    <row r="36" spans="6:16" x14ac:dyDescent="0.2">
      <c r="N36" s="15"/>
      <c r="O36" s="15"/>
      <c r="P36" s="15"/>
    </row>
    <row r="37" spans="6:16" x14ac:dyDescent="0.2">
      <c r="N37" s="37"/>
      <c r="O37" s="37"/>
      <c r="P37" s="37"/>
    </row>
    <row r="38" spans="6:16" x14ac:dyDescent="0.2">
      <c r="N38" s="37"/>
      <c r="O38" s="37"/>
      <c r="P38" s="37"/>
    </row>
    <row r="39" spans="6:16" x14ac:dyDescent="0.2">
      <c r="N39" s="38"/>
      <c r="O39" s="15"/>
      <c r="P39" s="15"/>
    </row>
    <row r="40" spans="6:16" x14ac:dyDescent="0.2">
      <c r="N40" s="39"/>
      <c r="O40" s="15"/>
      <c r="P40" s="15"/>
    </row>
    <row r="41" spans="6:16" x14ac:dyDescent="0.2">
      <c r="N41" s="37"/>
      <c r="O41" s="15"/>
      <c r="P41" s="15"/>
    </row>
    <row r="42" spans="6:16" x14ac:dyDescent="0.2">
      <c r="N42" s="37"/>
      <c r="O42" s="15"/>
      <c r="P42" s="15"/>
    </row>
    <row r="44" spans="6:16" x14ac:dyDescent="0.2">
      <c r="F44" s="40"/>
      <c r="G44" s="40"/>
    </row>
    <row r="45" spans="6:16" x14ac:dyDescent="0.2">
      <c r="F45" s="40"/>
      <c r="G45" s="40"/>
    </row>
    <row r="46" spans="6:16" x14ac:dyDescent="0.2">
      <c r="F46" s="40"/>
      <c r="G46" s="40"/>
    </row>
    <row r="47" spans="6:16" x14ac:dyDescent="0.2">
      <c r="F47" s="40"/>
      <c r="G47" s="40"/>
    </row>
    <row r="48" spans="6:16" x14ac:dyDescent="0.2">
      <c r="F48" s="40"/>
      <c r="G48" s="40"/>
    </row>
    <row r="49" spans="6:7" x14ac:dyDescent="0.2">
      <c r="F49" s="40"/>
      <c r="G49" s="40"/>
    </row>
  </sheetData>
  <sheetProtection algorithmName="SHA-512" hashValue="wfNI4ej97UMqIfBByn0/UxNfYG0+gxahTBPrjygXS4vKGx3XMWrZ3GbQTZoRY0JG66ik+QT9ZyqGNkYoMvT8IQ==" saltValue="z3x3RGMpO4pfmvyhuXW6Kg==" spinCount="100000" sheet="1" selectLockedCells="1"/>
  <protectedRanges>
    <protectedRange algorithmName="SHA-512" hashValue="mTppFx5rn5S5UUYI52cU/RhkhHP5GFagaeFmSTOI8L4vSd2AKg9s85KiPaa4hb1rQG9uY4jBkb0IvvEJ+gfpcw==" saltValue="0a2ZzoneM9BgZ0lcfOZggw==" spinCount="100000" sqref="C9:D9" name="範囲1_3"/>
  </protectedRanges>
  <mergeCells count="18">
    <mergeCell ref="E1:G2"/>
    <mergeCell ref="C4:E4"/>
    <mergeCell ref="G4:H4"/>
    <mergeCell ref="C5:E5"/>
    <mergeCell ref="G5:H5"/>
    <mergeCell ref="C6:E6"/>
    <mergeCell ref="C9:E9"/>
    <mergeCell ref="D22:E22"/>
    <mergeCell ref="G6:H6"/>
    <mergeCell ref="C13:E13"/>
    <mergeCell ref="C8:E8"/>
    <mergeCell ref="G8:H8"/>
    <mergeCell ref="C10:E10"/>
    <mergeCell ref="C12:E12"/>
    <mergeCell ref="C7:E7"/>
    <mergeCell ref="D21:E21"/>
    <mergeCell ref="C14:E14"/>
    <mergeCell ref="C15:E15"/>
  </mergeCells>
  <phoneticPr fontId="9"/>
  <conditionalFormatting sqref="C15 C4:E6 D11 C8:E8 C7 C10:E10">
    <cfRule type="containsBlanks" dxfId="46" priority="6">
      <formula>LEN(TRIM(C4))=0</formula>
    </cfRule>
  </conditionalFormatting>
  <conditionalFormatting sqref="C13:E13">
    <cfRule type="containsBlanks" dxfId="45" priority="7">
      <formula>LEN(TRIM(C13))=0</formula>
    </cfRule>
  </conditionalFormatting>
  <conditionalFormatting sqref="C12">
    <cfRule type="containsBlanks" dxfId="44" priority="2">
      <formula>LEN(TRIM(C12))=0</formula>
    </cfRule>
  </conditionalFormatting>
  <conditionalFormatting sqref="C9:E9">
    <cfRule type="containsBlanks" dxfId="43" priority="3">
      <formula>LEN(TRIM(C9))=0</formula>
    </cfRule>
  </conditionalFormatting>
  <conditionalFormatting sqref="C14:E14">
    <cfRule type="containsBlanks" dxfId="42" priority="1">
      <formula>LEN(TRIM(C14))=0</formula>
    </cfRule>
  </conditionalFormatting>
  <dataValidations count="3">
    <dataValidation type="whole" operator="greaterThanOrEqual" allowBlank="1" showInputMessage="1" showErrorMessage="1" error="数字を入力してください。" sqref="C15:E15" xr:uid="{00000000-0002-0000-0100-000000000000}">
      <formula1>1</formula1>
    </dataValidation>
    <dataValidation type="list" allowBlank="1" showInputMessage="1" showErrorMessage="1" sqref="G65526 WVO983030 WLS983030 WBW983030 VSA983030 VIE983030 UYI983030 UOM983030 UEQ983030 TUU983030 TKY983030 TBC983030 SRG983030 SHK983030 RXO983030 RNS983030 RDW983030 QUA983030 QKE983030 QAI983030 PQM983030 PGQ983030 OWU983030 OMY983030 ODC983030 NTG983030 NJK983030 MZO983030 MPS983030 MFW983030 LWA983030 LME983030 LCI983030 KSM983030 KIQ983030 JYU983030 JOY983030 JFC983030 IVG983030 ILK983030 IBO983030 HRS983030 HHW983030 GYA983030 GOE983030 GEI983030 FUM983030 FKQ983030 FAU983030 EQY983030 EHC983030 DXG983030 DNK983030 DDO983030 CTS983030 CJW983030 CAA983030 BQE983030 BGI983030 AWM983030 AMQ983030 ACU983030 SY983030 JC983030 G983030 WVO917494 WLS917494 WBW917494 VSA917494 VIE917494 UYI917494 UOM917494 UEQ917494 TUU917494 TKY917494 TBC917494 SRG917494 SHK917494 RXO917494 RNS917494 RDW917494 QUA917494 QKE917494 QAI917494 PQM917494 PGQ917494 OWU917494 OMY917494 ODC917494 NTG917494 NJK917494 MZO917494 MPS917494 MFW917494 LWA917494 LME917494 LCI917494 KSM917494 KIQ917494 JYU917494 JOY917494 JFC917494 IVG917494 ILK917494 IBO917494 HRS917494 HHW917494 GYA917494 GOE917494 GEI917494 FUM917494 FKQ917494 FAU917494 EQY917494 EHC917494 DXG917494 DNK917494 DDO917494 CTS917494 CJW917494 CAA917494 BQE917494 BGI917494 AWM917494 AMQ917494 ACU917494 SY917494 JC917494 G917494 WVO851958 WLS851958 WBW851958 VSA851958 VIE851958 UYI851958 UOM851958 UEQ851958 TUU851958 TKY851958 TBC851958 SRG851958 SHK851958 RXO851958 RNS851958 RDW851958 QUA851958 QKE851958 QAI851958 PQM851958 PGQ851958 OWU851958 OMY851958 ODC851958 NTG851958 NJK851958 MZO851958 MPS851958 MFW851958 LWA851958 LME851958 LCI851958 KSM851958 KIQ851958 JYU851958 JOY851958 JFC851958 IVG851958 ILK851958 IBO851958 HRS851958 HHW851958 GYA851958 GOE851958 GEI851958 FUM851958 FKQ851958 FAU851958 EQY851958 EHC851958 DXG851958 DNK851958 DDO851958 CTS851958 CJW851958 CAA851958 BQE851958 BGI851958 AWM851958 AMQ851958 ACU851958 SY851958 JC851958 G851958 WVO786422 WLS786422 WBW786422 VSA786422 VIE786422 UYI786422 UOM786422 UEQ786422 TUU786422 TKY786422 TBC786422 SRG786422 SHK786422 RXO786422 RNS786422 RDW786422 QUA786422 QKE786422 QAI786422 PQM786422 PGQ786422 OWU786422 OMY786422 ODC786422 NTG786422 NJK786422 MZO786422 MPS786422 MFW786422 LWA786422 LME786422 LCI786422 KSM786422 KIQ786422 JYU786422 JOY786422 JFC786422 IVG786422 ILK786422 IBO786422 HRS786422 HHW786422 GYA786422 GOE786422 GEI786422 FUM786422 FKQ786422 FAU786422 EQY786422 EHC786422 DXG786422 DNK786422 DDO786422 CTS786422 CJW786422 CAA786422 BQE786422 BGI786422 AWM786422 AMQ786422 ACU786422 SY786422 JC786422 G786422 WVO720886 WLS720886 WBW720886 VSA720886 VIE720886 UYI720886 UOM720886 UEQ720886 TUU720886 TKY720886 TBC720886 SRG720886 SHK720886 RXO720886 RNS720886 RDW720886 QUA720886 QKE720886 QAI720886 PQM720886 PGQ720886 OWU720886 OMY720886 ODC720886 NTG720886 NJK720886 MZO720886 MPS720886 MFW720886 LWA720886 LME720886 LCI720886 KSM720886 KIQ720886 JYU720886 JOY720886 JFC720886 IVG720886 ILK720886 IBO720886 HRS720886 HHW720886 GYA720886 GOE720886 GEI720886 FUM720886 FKQ720886 FAU720886 EQY720886 EHC720886 DXG720886 DNK720886 DDO720886 CTS720886 CJW720886 CAA720886 BQE720886 BGI720886 AWM720886 AMQ720886 ACU720886 SY720886 JC720886 G720886 WVO655350 WLS655350 WBW655350 VSA655350 VIE655350 UYI655350 UOM655350 UEQ655350 TUU655350 TKY655350 TBC655350 SRG655350 SHK655350 RXO655350 RNS655350 RDW655350 QUA655350 QKE655350 QAI655350 PQM655350 PGQ655350 OWU655350 OMY655350 ODC655350 NTG655350 NJK655350 MZO655350 MPS655350 MFW655350 LWA655350 LME655350 LCI655350 KSM655350 KIQ655350 JYU655350 JOY655350 JFC655350 IVG655350 ILK655350 IBO655350 HRS655350 HHW655350 GYA655350 GOE655350 GEI655350 FUM655350 FKQ655350 FAU655350 EQY655350 EHC655350 DXG655350 DNK655350 DDO655350 CTS655350 CJW655350 CAA655350 BQE655350 BGI655350 AWM655350 AMQ655350 ACU655350 SY655350 JC655350 G655350 WVO589814 WLS589814 WBW589814 VSA589814 VIE589814 UYI589814 UOM589814 UEQ589814 TUU589814 TKY589814 TBC589814 SRG589814 SHK589814 RXO589814 RNS589814 RDW589814 QUA589814 QKE589814 QAI589814 PQM589814 PGQ589814 OWU589814 OMY589814 ODC589814 NTG589814 NJK589814 MZO589814 MPS589814 MFW589814 LWA589814 LME589814 LCI589814 KSM589814 KIQ589814 JYU589814 JOY589814 JFC589814 IVG589814 ILK589814 IBO589814 HRS589814 HHW589814 GYA589814 GOE589814 GEI589814 FUM589814 FKQ589814 FAU589814 EQY589814 EHC589814 DXG589814 DNK589814 DDO589814 CTS589814 CJW589814 CAA589814 BQE589814 BGI589814 AWM589814 AMQ589814 ACU589814 SY589814 JC589814 G589814 WVO524278 WLS524278 WBW524278 VSA524278 VIE524278 UYI524278 UOM524278 UEQ524278 TUU524278 TKY524278 TBC524278 SRG524278 SHK524278 RXO524278 RNS524278 RDW524278 QUA524278 QKE524278 QAI524278 PQM524278 PGQ524278 OWU524278 OMY524278 ODC524278 NTG524278 NJK524278 MZO524278 MPS524278 MFW524278 LWA524278 LME524278 LCI524278 KSM524278 KIQ524278 JYU524278 JOY524278 JFC524278 IVG524278 ILK524278 IBO524278 HRS524278 HHW524278 GYA524278 GOE524278 GEI524278 FUM524278 FKQ524278 FAU524278 EQY524278 EHC524278 DXG524278 DNK524278 DDO524278 CTS524278 CJW524278 CAA524278 BQE524278 BGI524278 AWM524278 AMQ524278 ACU524278 SY524278 JC524278 G524278 WVO458742 WLS458742 WBW458742 VSA458742 VIE458742 UYI458742 UOM458742 UEQ458742 TUU458742 TKY458742 TBC458742 SRG458742 SHK458742 RXO458742 RNS458742 RDW458742 QUA458742 QKE458742 QAI458742 PQM458742 PGQ458742 OWU458742 OMY458742 ODC458742 NTG458742 NJK458742 MZO458742 MPS458742 MFW458742 LWA458742 LME458742 LCI458742 KSM458742 KIQ458742 JYU458742 JOY458742 JFC458742 IVG458742 ILK458742 IBO458742 HRS458742 HHW458742 GYA458742 GOE458742 GEI458742 FUM458742 FKQ458742 FAU458742 EQY458742 EHC458742 DXG458742 DNK458742 DDO458742 CTS458742 CJW458742 CAA458742 BQE458742 BGI458742 AWM458742 AMQ458742 ACU458742 SY458742 JC458742 G458742 WVO393206 WLS393206 WBW393206 VSA393206 VIE393206 UYI393206 UOM393206 UEQ393206 TUU393206 TKY393206 TBC393206 SRG393206 SHK393206 RXO393206 RNS393206 RDW393206 QUA393206 QKE393206 QAI393206 PQM393206 PGQ393206 OWU393206 OMY393206 ODC393206 NTG393206 NJK393206 MZO393206 MPS393206 MFW393206 LWA393206 LME393206 LCI393206 KSM393206 KIQ393206 JYU393206 JOY393206 JFC393206 IVG393206 ILK393206 IBO393206 HRS393206 HHW393206 GYA393206 GOE393206 GEI393206 FUM393206 FKQ393206 FAU393206 EQY393206 EHC393206 DXG393206 DNK393206 DDO393206 CTS393206 CJW393206 CAA393206 BQE393206 BGI393206 AWM393206 AMQ393206 ACU393206 SY393206 JC393206 G393206 WVO327670 WLS327670 WBW327670 VSA327670 VIE327670 UYI327670 UOM327670 UEQ327670 TUU327670 TKY327670 TBC327670 SRG327670 SHK327670 RXO327670 RNS327670 RDW327670 QUA327670 QKE327670 QAI327670 PQM327670 PGQ327670 OWU327670 OMY327670 ODC327670 NTG327670 NJK327670 MZO327670 MPS327670 MFW327670 LWA327670 LME327670 LCI327670 KSM327670 KIQ327670 JYU327670 JOY327670 JFC327670 IVG327670 ILK327670 IBO327670 HRS327670 HHW327670 GYA327670 GOE327670 GEI327670 FUM327670 FKQ327670 FAU327670 EQY327670 EHC327670 DXG327670 DNK327670 DDO327670 CTS327670 CJW327670 CAA327670 BQE327670 BGI327670 AWM327670 AMQ327670 ACU327670 SY327670 JC327670 G327670 WVO262134 WLS262134 WBW262134 VSA262134 VIE262134 UYI262134 UOM262134 UEQ262134 TUU262134 TKY262134 TBC262134 SRG262134 SHK262134 RXO262134 RNS262134 RDW262134 QUA262134 QKE262134 QAI262134 PQM262134 PGQ262134 OWU262134 OMY262134 ODC262134 NTG262134 NJK262134 MZO262134 MPS262134 MFW262134 LWA262134 LME262134 LCI262134 KSM262134 KIQ262134 JYU262134 JOY262134 JFC262134 IVG262134 ILK262134 IBO262134 HRS262134 HHW262134 GYA262134 GOE262134 GEI262134 FUM262134 FKQ262134 FAU262134 EQY262134 EHC262134 DXG262134 DNK262134 DDO262134 CTS262134 CJW262134 CAA262134 BQE262134 BGI262134 AWM262134 AMQ262134 ACU262134 SY262134 JC262134 G262134 WVO196598 WLS196598 WBW196598 VSA196598 VIE196598 UYI196598 UOM196598 UEQ196598 TUU196598 TKY196598 TBC196598 SRG196598 SHK196598 RXO196598 RNS196598 RDW196598 QUA196598 QKE196598 QAI196598 PQM196598 PGQ196598 OWU196598 OMY196598 ODC196598 NTG196598 NJK196598 MZO196598 MPS196598 MFW196598 LWA196598 LME196598 LCI196598 KSM196598 KIQ196598 JYU196598 JOY196598 JFC196598 IVG196598 ILK196598 IBO196598 HRS196598 HHW196598 GYA196598 GOE196598 GEI196598 FUM196598 FKQ196598 FAU196598 EQY196598 EHC196598 DXG196598 DNK196598 DDO196598 CTS196598 CJW196598 CAA196598 BQE196598 BGI196598 AWM196598 AMQ196598 ACU196598 SY196598 JC196598 G196598 WVO131062 WLS131062 WBW131062 VSA131062 VIE131062 UYI131062 UOM131062 UEQ131062 TUU131062 TKY131062 TBC131062 SRG131062 SHK131062 RXO131062 RNS131062 RDW131062 QUA131062 QKE131062 QAI131062 PQM131062 PGQ131062 OWU131062 OMY131062 ODC131062 NTG131062 NJK131062 MZO131062 MPS131062 MFW131062 LWA131062 LME131062 LCI131062 KSM131062 KIQ131062 JYU131062 JOY131062 JFC131062 IVG131062 ILK131062 IBO131062 HRS131062 HHW131062 GYA131062 GOE131062 GEI131062 FUM131062 FKQ131062 FAU131062 EQY131062 EHC131062 DXG131062 DNK131062 DDO131062 CTS131062 CJW131062 CAA131062 BQE131062 BGI131062 AWM131062 AMQ131062 ACU131062 SY131062 JC131062 G131062 WVO65526 WLS65526 WBW65526 VSA65526 VIE65526 UYI65526 UOM65526 UEQ65526 TUU65526 TKY65526 TBC65526 SRG65526 SHK65526 RXO65526 RNS65526 RDW65526 QUA65526 QKE65526 QAI65526 PQM65526 PGQ65526 OWU65526 OMY65526 ODC65526 NTG65526 NJK65526 MZO65526 MPS65526 MFW65526 LWA65526 LME65526 LCI65526 KSM65526 KIQ65526 JYU65526 JOY65526 JFC65526 IVG65526 ILK65526 IBO65526 HRS65526 HHW65526 GYA65526 GOE65526 GEI65526 FUM65526 FKQ65526 FAU65526 EQY65526 EHC65526 DXG65526 DNK65526 DDO65526 CTS65526 CJW65526 CAA65526 BQE65526 BGI65526 AWM65526 AMQ65526 ACU65526 SY65526 JC65526" xr:uid="{00000000-0002-0000-0100-000001000000}">
      <formula1>#REF!</formula1>
    </dataValidation>
    <dataValidation type="list" allowBlank="1" showInputMessage="1" showErrorMessage="1" sqref="C13:E13" xr:uid="{00000000-0002-0000-0100-000002000000}">
      <formula1>"有,無"</formula1>
    </dataValidation>
  </dataValidations>
  <hyperlinks>
    <hyperlink ref="D19" location="別紙様式第7号【全員】!A1" display="別紙様式第７号" xr:uid="{00000000-0004-0000-0100-000000000000}"/>
    <hyperlink ref="D21:E21" location="別紙概要【返納額ない場合】!A1" display="別紙概要" xr:uid="{00000000-0004-0000-0100-000001000000}"/>
    <hyperlink ref="D22:E22" location="'別紙計算書【返納額がある場合】 '!A1" display="別紙計算書" xr:uid="{00000000-0004-0000-0100-000002000000}"/>
  </hyperlinks>
  <pageMargins left="0.7" right="0.7" top="0.75" bottom="0.75" header="0.3" footer="0.3"/>
  <pageSetup paperSize="9" scale="86"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showGridLines="0" view="pageBreakPreview" zoomScaleNormal="100" zoomScaleSheetLayoutView="100" workbookViewId="0"/>
  </sheetViews>
  <sheetFormatPr defaultColWidth="9" defaultRowHeight="13" x14ac:dyDescent="0.2"/>
  <cols>
    <col min="1" max="1" width="3.36328125" style="8" customWidth="1"/>
    <col min="2" max="2" width="3.7265625" style="8" customWidth="1"/>
    <col min="3" max="3" width="5.90625" style="8" customWidth="1"/>
    <col min="4" max="4" width="11.26953125" style="8" customWidth="1"/>
    <col min="5" max="5" width="10.36328125" style="8" customWidth="1"/>
    <col min="6" max="7" width="8.36328125" style="8" customWidth="1"/>
    <col min="8" max="8" width="2.6328125" style="8" customWidth="1"/>
    <col min="9" max="9" width="6.26953125" style="8" customWidth="1"/>
    <col min="10" max="10" width="4.90625" style="8" customWidth="1"/>
    <col min="11" max="11" width="1.36328125" style="8" customWidth="1"/>
    <col min="12" max="12" width="15.90625" style="8" customWidth="1"/>
    <col min="13" max="13" width="5.26953125" style="8" customWidth="1"/>
    <col min="14" max="16384" width="9" style="8"/>
  </cols>
  <sheetData>
    <row r="1" spans="1:14" ht="17.25" customHeight="1" x14ac:dyDescent="0.2">
      <c r="A1" s="3"/>
      <c r="B1" s="165"/>
      <c r="C1" s="165"/>
      <c r="D1" s="52"/>
      <c r="E1" s="3"/>
      <c r="F1" s="3"/>
      <c r="G1" s="3"/>
      <c r="H1" s="3"/>
      <c r="I1" s="53"/>
      <c r="J1" s="35"/>
      <c r="L1" s="62" t="s">
        <v>135</v>
      </c>
    </row>
    <row r="2" spans="1:14" ht="17.25" customHeight="1" x14ac:dyDescent="0.2">
      <c r="A2" s="3"/>
      <c r="B2" s="3"/>
      <c r="C2" s="3"/>
      <c r="D2" s="3"/>
      <c r="E2" s="3"/>
      <c r="F2" s="3"/>
      <c r="G2" s="3"/>
      <c r="H2" s="3"/>
      <c r="I2" s="3"/>
      <c r="J2" s="3"/>
    </row>
    <row r="3" spans="1:14" ht="17.25" customHeight="1" x14ac:dyDescent="0.2">
      <c r="A3" s="3"/>
      <c r="B3" s="3"/>
      <c r="C3" s="3"/>
      <c r="D3" s="3"/>
      <c r="E3" s="3"/>
      <c r="F3" s="3"/>
      <c r="G3" s="3"/>
      <c r="H3" s="3"/>
      <c r="J3" s="168" t="str">
        <f>IF(入力シート!C4&gt;0,TEXT(入力シート!C4,"ggge年m月d日"),"")</f>
        <v/>
      </c>
      <c r="K3" s="168"/>
      <c r="L3" s="168"/>
    </row>
    <row r="4" spans="1:14" ht="17.25" customHeight="1" x14ac:dyDescent="0.2">
      <c r="A4" s="1" t="s">
        <v>15</v>
      </c>
      <c r="B4" s="3"/>
      <c r="C4" s="3"/>
      <c r="D4" s="3"/>
      <c r="E4" s="3"/>
      <c r="F4" s="3"/>
      <c r="G4" s="3"/>
      <c r="H4" s="3"/>
      <c r="I4" s="3"/>
      <c r="J4" s="3"/>
    </row>
    <row r="5" spans="1:14" ht="17.25" customHeight="1" x14ac:dyDescent="0.2">
      <c r="A5" s="1"/>
      <c r="B5" s="3"/>
      <c r="C5" s="3"/>
      <c r="D5" s="3"/>
      <c r="E5" s="3"/>
      <c r="F5" s="3"/>
      <c r="G5" s="3"/>
      <c r="H5" s="3"/>
      <c r="I5" s="3"/>
      <c r="J5" s="3"/>
    </row>
    <row r="6" spans="1:14" ht="17.25" customHeight="1" x14ac:dyDescent="0.2">
      <c r="A6" s="3"/>
      <c r="B6" s="3"/>
      <c r="C6" s="3"/>
      <c r="D6" s="3"/>
      <c r="F6" s="169" t="s">
        <v>46</v>
      </c>
      <c r="G6" s="169"/>
      <c r="H6" s="54"/>
      <c r="I6" s="166" t="str">
        <f>IF(入力シート!C6&gt;0,入力シート!C6,"")</f>
        <v/>
      </c>
      <c r="J6" s="166"/>
      <c r="K6" s="166"/>
      <c r="L6" s="166"/>
    </row>
    <row r="7" spans="1:14" ht="17.25" customHeight="1" x14ac:dyDescent="0.2">
      <c r="A7" s="3"/>
      <c r="B7" s="3"/>
      <c r="C7" s="3"/>
      <c r="D7" s="3"/>
      <c r="E7" s="55"/>
      <c r="F7" s="169"/>
      <c r="G7" s="169"/>
      <c r="H7" s="54"/>
      <c r="I7" s="166"/>
      <c r="J7" s="166"/>
      <c r="K7" s="166"/>
      <c r="L7" s="166"/>
    </row>
    <row r="8" spans="1:14" ht="17.25" customHeight="1" x14ac:dyDescent="0.2">
      <c r="A8" s="3"/>
      <c r="B8" s="3"/>
      <c r="C8" s="3"/>
      <c r="D8" s="3"/>
      <c r="F8" s="169" t="s">
        <v>47</v>
      </c>
      <c r="G8" s="169"/>
      <c r="H8" s="54"/>
      <c r="I8" s="166" t="str">
        <f>IF(入力シート!C5&gt;0,入力シート!C5,"")</f>
        <v/>
      </c>
      <c r="J8" s="166"/>
      <c r="K8" s="166"/>
      <c r="L8" s="166"/>
    </row>
    <row r="9" spans="1:14" ht="17.25" customHeight="1" x14ac:dyDescent="0.2">
      <c r="A9" s="3"/>
      <c r="B9" s="3"/>
      <c r="C9" s="3"/>
      <c r="D9" s="3"/>
      <c r="E9" s="55"/>
      <c r="F9" s="169"/>
      <c r="G9" s="169"/>
      <c r="H9" s="54"/>
      <c r="I9" s="166"/>
      <c r="J9" s="166"/>
      <c r="K9" s="166"/>
      <c r="L9" s="166"/>
      <c r="N9" s="8">
        <v>1</v>
      </c>
    </row>
    <row r="10" spans="1:14" ht="17.25" customHeight="1" x14ac:dyDescent="0.2">
      <c r="A10" s="3"/>
      <c r="B10" s="3"/>
      <c r="C10" s="3"/>
      <c r="D10" s="3"/>
      <c r="F10" s="169" t="s">
        <v>48</v>
      </c>
      <c r="G10" s="169"/>
      <c r="H10" s="54"/>
      <c r="I10" s="166" t="str">
        <f>IF(入力シート!C7&gt;0,入力シート!C7&amp;"　"&amp;入力シート!C8,"")</f>
        <v/>
      </c>
      <c r="J10" s="166"/>
      <c r="K10" s="166"/>
      <c r="L10" s="166"/>
    </row>
    <row r="11" spans="1:14" ht="17.25" customHeight="1" x14ac:dyDescent="0.2">
      <c r="A11" s="3"/>
      <c r="B11" s="3"/>
      <c r="C11" s="3"/>
      <c r="D11" s="3"/>
      <c r="F11" s="169"/>
      <c r="G11" s="169"/>
      <c r="H11" s="54"/>
      <c r="I11" s="166"/>
      <c r="J11" s="166"/>
      <c r="K11" s="166"/>
      <c r="L11" s="166"/>
    </row>
    <row r="12" spans="1:14" ht="17.25" customHeight="1" x14ac:dyDescent="0.2">
      <c r="A12" s="2"/>
      <c r="B12" s="3"/>
      <c r="C12" s="3"/>
      <c r="D12" s="3"/>
      <c r="E12" s="3"/>
      <c r="F12" s="3"/>
      <c r="G12" s="56"/>
      <c r="H12" s="56"/>
      <c r="I12" s="56"/>
      <c r="J12" s="56"/>
    </row>
    <row r="13" spans="1:14" ht="17.25" customHeight="1" x14ac:dyDescent="0.2">
      <c r="A13" s="170" t="s">
        <v>49</v>
      </c>
      <c r="B13" s="170"/>
      <c r="C13" s="170"/>
      <c r="D13" s="170"/>
      <c r="E13" s="170"/>
      <c r="F13" s="170"/>
      <c r="G13" s="170"/>
      <c r="H13" s="170"/>
      <c r="I13" s="170"/>
      <c r="J13" s="170"/>
      <c r="K13" s="170"/>
      <c r="L13" s="170"/>
    </row>
    <row r="14" spans="1:14" ht="17.25" customHeight="1" x14ac:dyDescent="0.2">
      <c r="A14" s="3"/>
      <c r="B14" s="3"/>
      <c r="C14" s="3"/>
      <c r="D14" s="3"/>
      <c r="E14" s="3"/>
      <c r="F14" s="3"/>
      <c r="G14" s="3"/>
      <c r="H14" s="3"/>
      <c r="I14" s="3"/>
      <c r="J14" s="3"/>
    </row>
    <row r="15" spans="1:14" ht="13.5" customHeight="1" x14ac:dyDescent="0.2">
      <c r="A15" s="171" t="str">
        <f>IF(入力シート!C4&gt;0,""&amp;TEXT(入力シート!C14," 　ggge年m月d日")&amp;"付けで交付決定を受けた令和４年度愛知県医療従事者応援金について、当該交付要綱第１２条の規定に基づき、下記のとおり報告します。"," ")</f>
        <v xml:space="preserve"> </v>
      </c>
      <c r="B15" s="171"/>
      <c r="C15" s="171"/>
      <c r="D15" s="171"/>
      <c r="E15" s="171"/>
      <c r="F15" s="171"/>
      <c r="G15" s="171"/>
      <c r="H15" s="171"/>
      <c r="I15" s="171"/>
      <c r="J15" s="171"/>
      <c r="K15" s="171"/>
      <c r="L15" s="171"/>
    </row>
    <row r="16" spans="1:14" ht="32.25" customHeight="1" x14ac:dyDescent="0.2">
      <c r="A16" s="171"/>
      <c r="B16" s="171"/>
      <c r="C16" s="171"/>
      <c r="D16" s="171"/>
      <c r="E16" s="171"/>
      <c r="F16" s="171"/>
      <c r="G16" s="171"/>
      <c r="H16" s="171"/>
      <c r="I16" s="171"/>
      <c r="J16" s="171"/>
      <c r="K16" s="171"/>
      <c r="L16" s="171"/>
    </row>
    <row r="17" spans="1:13" ht="17.25" customHeight="1" x14ac:dyDescent="0.2">
      <c r="A17" s="172" t="s">
        <v>1</v>
      </c>
      <c r="B17" s="172"/>
      <c r="C17" s="172"/>
      <c r="D17" s="172"/>
      <c r="E17" s="172"/>
      <c r="F17" s="172"/>
      <c r="G17" s="172"/>
      <c r="H17" s="172"/>
      <c r="I17" s="172"/>
      <c r="J17" s="172"/>
      <c r="K17" s="172"/>
      <c r="L17" s="172"/>
    </row>
    <row r="18" spans="1:13" ht="17.25" customHeight="1" x14ac:dyDescent="0.2">
      <c r="A18" s="2"/>
      <c r="B18" s="3"/>
      <c r="C18" s="3"/>
      <c r="D18" s="3"/>
      <c r="E18" s="3"/>
      <c r="F18" s="3"/>
      <c r="G18" s="3"/>
      <c r="H18" s="3"/>
      <c r="I18" s="3"/>
      <c r="J18" s="3"/>
    </row>
    <row r="19" spans="1:13" ht="17.25" customHeight="1" x14ac:dyDescent="0.3">
      <c r="A19" s="46">
        <v>1</v>
      </c>
      <c r="B19" s="57" t="s">
        <v>89</v>
      </c>
      <c r="C19" s="57"/>
      <c r="D19" s="3"/>
      <c r="E19" s="3"/>
      <c r="F19" s="3"/>
      <c r="G19" s="47"/>
      <c r="H19" s="47"/>
      <c r="I19" s="47"/>
      <c r="J19" s="6"/>
    </row>
    <row r="20" spans="1:13" ht="17.25" customHeight="1" x14ac:dyDescent="0.2">
      <c r="A20" s="46"/>
      <c r="B20" s="58"/>
      <c r="C20" s="58"/>
      <c r="D20" s="58"/>
      <c r="E20" s="3"/>
      <c r="F20" s="59" t="s">
        <v>2</v>
      </c>
      <c r="G20" s="173" t="str">
        <f>IF(入力シート!C15&gt;0,入力シート!C15,"")</f>
        <v/>
      </c>
      <c r="H20" s="173"/>
      <c r="I20" s="173"/>
      <c r="J20" s="173"/>
      <c r="K20" s="58"/>
      <c r="L20" s="58" t="s">
        <v>50</v>
      </c>
    </row>
    <row r="21" spans="1:13" ht="17.25" customHeight="1" x14ac:dyDescent="0.2">
      <c r="A21" s="46"/>
      <c r="B21" s="7"/>
      <c r="C21" s="7"/>
      <c r="D21" s="35"/>
      <c r="E21" s="35"/>
      <c r="F21" s="35"/>
      <c r="G21" s="35"/>
      <c r="H21" s="35"/>
      <c r="I21" s="35"/>
      <c r="J21" s="35"/>
      <c r="K21" s="58"/>
      <c r="L21" s="58"/>
    </row>
    <row r="22" spans="1:13" ht="17.25" customHeight="1" x14ac:dyDescent="0.2">
      <c r="A22" s="46">
        <v>2</v>
      </c>
      <c r="B22" s="174" t="s">
        <v>51</v>
      </c>
      <c r="C22" s="174"/>
      <c r="D22" s="174"/>
      <c r="E22" s="174"/>
      <c r="F22" s="174"/>
      <c r="G22" s="174"/>
      <c r="H22" s="174"/>
      <c r="I22" s="174"/>
      <c r="J22" s="174"/>
      <c r="K22" s="174"/>
      <c r="L22" s="174"/>
      <c r="M22" s="61"/>
    </row>
    <row r="23" spans="1:13" ht="17.25" customHeight="1" x14ac:dyDescent="0.2">
      <c r="A23" s="46"/>
      <c r="B23" s="174"/>
      <c r="C23" s="174"/>
      <c r="D23" s="174"/>
      <c r="E23" s="174"/>
      <c r="F23" s="174"/>
      <c r="G23" s="174"/>
      <c r="H23" s="174"/>
      <c r="I23" s="174"/>
      <c r="J23" s="174"/>
      <c r="K23" s="174"/>
      <c r="L23" s="174"/>
      <c r="M23" s="61"/>
    </row>
    <row r="24" spans="1:13" ht="17.25" customHeight="1" x14ac:dyDescent="0.2">
      <c r="A24" s="46"/>
      <c r="B24" s="58"/>
      <c r="C24" s="58"/>
      <c r="D24" s="58"/>
      <c r="E24" s="60"/>
      <c r="F24" s="59" t="s">
        <v>2</v>
      </c>
      <c r="G24" s="173">
        <f>IF('別紙計算書【返納額がある場合】 '!AA34="",IF('別紙計算書【返納額がある場合】 '!AA54="",IF('別紙計算書【返納額がある場合】 '!AA76="",0,'別紙計算書【返納額がある場合】 '!AA76),'別紙計算書【返納額がある場合】 '!AA54),'別紙計算書【返納額がある場合】 '!AA34)</f>
        <v>0</v>
      </c>
      <c r="H24" s="173"/>
      <c r="I24" s="173"/>
      <c r="J24" s="173"/>
      <c r="K24" s="58"/>
      <c r="L24" s="58" t="s">
        <v>50</v>
      </c>
    </row>
    <row r="25" spans="1:13" ht="17.25" customHeight="1" x14ac:dyDescent="0.2">
      <c r="A25" s="46"/>
      <c r="B25" s="57"/>
      <c r="C25" s="57"/>
      <c r="D25" s="47"/>
      <c r="E25" s="48"/>
      <c r="F25" s="48"/>
      <c r="G25" s="47"/>
      <c r="H25" s="47"/>
      <c r="I25" s="47"/>
      <c r="J25" s="5"/>
    </row>
    <row r="26" spans="1:13" ht="17.25" customHeight="1" x14ac:dyDescent="0.2">
      <c r="A26" s="4">
        <v>3</v>
      </c>
      <c r="B26" s="166" t="s">
        <v>52</v>
      </c>
      <c r="C26" s="166"/>
      <c r="D26" s="166"/>
      <c r="E26" s="166"/>
      <c r="F26" s="48"/>
      <c r="G26" s="47"/>
      <c r="H26" s="47"/>
      <c r="I26" s="47"/>
      <c r="J26" s="9"/>
    </row>
    <row r="27" spans="1:13" ht="17.25" customHeight="1" x14ac:dyDescent="0.2">
      <c r="A27" s="4"/>
      <c r="B27" s="167" t="s">
        <v>53</v>
      </c>
      <c r="C27" s="167"/>
      <c r="D27" s="167"/>
      <c r="E27" s="167"/>
      <c r="F27" s="167"/>
      <c r="G27" s="47"/>
      <c r="H27" s="47"/>
      <c r="I27" s="47"/>
      <c r="J27" s="9"/>
    </row>
  </sheetData>
  <sheetProtection algorithmName="SHA-512" hashValue="4ovpBiZgQFIghPdszVR8bxjzG5UMo4UrzGT1PGmVdNeM5HN7CP6WTzawFNxci2rTy2SkYcr4Rs2ruIzfviq47Q==" saltValue="cbNfkGFxY78g+x/0TOmhzQ==" spinCount="100000" sheet="1" objects="1" scenarios="1" formatCells="0" formatColumns="0" formatRows="0"/>
  <mergeCells count="16">
    <mergeCell ref="B1:C1"/>
    <mergeCell ref="B26:E26"/>
    <mergeCell ref="B27:F27"/>
    <mergeCell ref="J3:L3"/>
    <mergeCell ref="F6:G7"/>
    <mergeCell ref="I6:L7"/>
    <mergeCell ref="F8:G9"/>
    <mergeCell ref="I8:L9"/>
    <mergeCell ref="F10:G11"/>
    <mergeCell ref="I10:L11"/>
    <mergeCell ref="A13:L13"/>
    <mergeCell ref="A15:L16"/>
    <mergeCell ref="A17:L17"/>
    <mergeCell ref="G20:J20"/>
    <mergeCell ref="B22:L23"/>
    <mergeCell ref="G24:J24"/>
  </mergeCells>
  <phoneticPr fontId="9"/>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2"/>
  <sheetViews>
    <sheetView view="pageBreakPreview" zoomScaleNormal="100" zoomScaleSheetLayoutView="100" workbookViewId="0">
      <selection activeCell="B24" sqref="B24:H26"/>
    </sheetView>
  </sheetViews>
  <sheetFormatPr defaultRowHeight="14" x14ac:dyDescent="0.2"/>
  <cols>
    <col min="1" max="1" width="3.08984375" style="76" customWidth="1"/>
    <col min="2" max="2" width="2.08984375" style="76" customWidth="1"/>
    <col min="3" max="8" width="13.08984375" style="76" customWidth="1"/>
    <col min="9" max="9" width="13.08984375" style="75" customWidth="1"/>
    <col min="10" max="10" width="15.36328125" style="75" bestFit="1" customWidth="1"/>
    <col min="11" max="16" width="9" style="75"/>
    <col min="17" max="256" width="9" style="76"/>
    <col min="257" max="257" width="3.08984375" style="76" customWidth="1"/>
    <col min="258" max="258" width="2.08984375" style="76" customWidth="1"/>
    <col min="259" max="265" width="13.08984375" style="76" customWidth="1"/>
    <col min="266" max="266" width="15.36328125" style="76" bestFit="1" customWidth="1"/>
    <col min="267" max="512" width="9" style="76"/>
    <col min="513" max="513" width="3.08984375" style="76" customWidth="1"/>
    <col min="514" max="514" width="2.08984375" style="76" customWidth="1"/>
    <col min="515" max="521" width="13.08984375" style="76" customWidth="1"/>
    <col min="522" max="522" width="15.36328125" style="76" bestFit="1" customWidth="1"/>
    <col min="523" max="768" width="9" style="76"/>
    <col min="769" max="769" width="3.08984375" style="76" customWidth="1"/>
    <col min="770" max="770" width="2.08984375" style="76" customWidth="1"/>
    <col min="771" max="777" width="13.08984375" style="76" customWidth="1"/>
    <col min="778" max="778" width="15.36328125" style="76" bestFit="1" customWidth="1"/>
    <col min="779" max="1024" width="9" style="76"/>
    <col min="1025" max="1025" width="3.08984375" style="76" customWidth="1"/>
    <col min="1026" max="1026" width="2.08984375" style="76" customWidth="1"/>
    <col min="1027" max="1033" width="13.08984375" style="76" customWidth="1"/>
    <col min="1034" max="1034" width="15.36328125" style="76" bestFit="1" customWidth="1"/>
    <col min="1035" max="1280" width="9" style="76"/>
    <col min="1281" max="1281" width="3.08984375" style="76" customWidth="1"/>
    <col min="1282" max="1282" width="2.08984375" style="76" customWidth="1"/>
    <col min="1283" max="1289" width="13.08984375" style="76" customWidth="1"/>
    <col min="1290" max="1290" width="15.36328125" style="76" bestFit="1" customWidth="1"/>
    <col min="1291" max="1536" width="9" style="76"/>
    <col min="1537" max="1537" width="3.08984375" style="76" customWidth="1"/>
    <col min="1538" max="1538" width="2.08984375" style="76" customWidth="1"/>
    <col min="1539" max="1545" width="13.08984375" style="76" customWidth="1"/>
    <col min="1546" max="1546" width="15.36328125" style="76" bestFit="1" customWidth="1"/>
    <col min="1547" max="1792" width="9" style="76"/>
    <col min="1793" max="1793" width="3.08984375" style="76" customWidth="1"/>
    <col min="1794" max="1794" width="2.08984375" style="76" customWidth="1"/>
    <col min="1795" max="1801" width="13.08984375" style="76" customWidth="1"/>
    <col min="1802" max="1802" width="15.36328125" style="76" bestFit="1" customWidth="1"/>
    <col min="1803" max="2048" width="9" style="76"/>
    <col min="2049" max="2049" width="3.08984375" style="76" customWidth="1"/>
    <col min="2050" max="2050" width="2.08984375" style="76" customWidth="1"/>
    <col min="2051" max="2057" width="13.08984375" style="76" customWidth="1"/>
    <col min="2058" max="2058" width="15.36328125" style="76" bestFit="1" customWidth="1"/>
    <col min="2059" max="2304" width="9" style="76"/>
    <col min="2305" max="2305" width="3.08984375" style="76" customWidth="1"/>
    <col min="2306" max="2306" width="2.08984375" style="76" customWidth="1"/>
    <col min="2307" max="2313" width="13.08984375" style="76" customWidth="1"/>
    <col min="2314" max="2314" width="15.36328125" style="76" bestFit="1" customWidth="1"/>
    <col min="2315" max="2560" width="9" style="76"/>
    <col min="2561" max="2561" width="3.08984375" style="76" customWidth="1"/>
    <col min="2562" max="2562" width="2.08984375" style="76" customWidth="1"/>
    <col min="2563" max="2569" width="13.08984375" style="76" customWidth="1"/>
    <col min="2570" max="2570" width="15.36328125" style="76" bestFit="1" customWidth="1"/>
    <col min="2571" max="2816" width="9" style="76"/>
    <col min="2817" max="2817" width="3.08984375" style="76" customWidth="1"/>
    <col min="2818" max="2818" width="2.08984375" style="76" customWidth="1"/>
    <col min="2819" max="2825" width="13.08984375" style="76" customWidth="1"/>
    <col min="2826" max="2826" width="15.36328125" style="76" bestFit="1" customWidth="1"/>
    <col min="2827" max="3072" width="9" style="76"/>
    <col min="3073" max="3073" width="3.08984375" style="76" customWidth="1"/>
    <col min="3074" max="3074" width="2.08984375" style="76" customWidth="1"/>
    <col min="3075" max="3081" width="13.08984375" style="76" customWidth="1"/>
    <col min="3082" max="3082" width="15.36328125" style="76" bestFit="1" customWidth="1"/>
    <col min="3083" max="3328" width="9" style="76"/>
    <col min="3329" max="3329" width="3.08984375" style="76" customWidth="1"/>
    <col min="3330" max="3330" width="2.08984375" style="76" customWidth="1"/>
    <col min="3331" max="3337" width="13.08984375" style="76" customWidth="1"/>
    <col min="3338" max="3338" width="15.36328125" style="76" bestFit="1" customWidth="1"/>
    <col min="3339" max="3584" width="9" style="76"/>
    <col min="3585" max="3585" width="3.08984375" style="76" customWidth="1"/>
    <col min="3586" max="3586" width="2.08984375" style="76" customWidth="1"/>
    <col min="3587" max="3593" width="13.08984375" style="76" customWidth="1"/>
    <col min="3594" max="3594" width="15.36328125" style="76" bestFit="1" customWidth="1"/>
    <col min="3595" max="3840" width="9" style="76"/>
    <col min="3841" max="3841" width="3.08984375" style="76" customWidth="1"/>
    <col min="3842" max="3842" width="2.08984375" style="76" customWidth="1"/>
    <col min="3843" max="3849" width="13.08984375" style="76" customWidth="1"/>
    <col min="3850" max="3850" width="15.36328125" style="76" bestFit="1" customWidth="1"/>
    <col min="3851" max="4096" width="9" style="76"/>
    <col min="4097" max="4097" width="3.08984375" style="76" customWidth="1"/>
    <col min="4098" max="4098" width="2.08984375" style="76" customWidth="1"/>
    <col min="4099" max="4105" width="13.08984375" style="76" customWidth="1"/>
    <col min="4106" max="4106" width="15.36328125" style="76" bestFit="1" customWidth="1"/>
    <col min="4107" max="4352" width="9" style="76"/>
    <col min="4353" max="4353" width="3.08984375" style="76" customWidth="1"/>
    <col min="4354" max="4354" width="2.08984375" style="76" customWidth="1"/>
    <col min="4355" max="4361" width="13.08984375" style="76" customWidth="1"/>
    <col min="4362" max="4362" width="15.36328125" style="76" bestFit="1" customWidth="1"/>
    <col min="4363" max="4608" width="9" style="76"/>
    <col min="4609" max="4609" width="3.08984375" style="76" customWidth="1"/>
    <col min="4610" max="4610" width="2.08984375" style="76" customWidth="1"/>
    <col min="4611" max="4617" width="13.08984375" style="76" customWidth="1"/>
    <col min="4618" max="4618" width="15.36328125" style="76" bestFit="1" customWidth="1"/>
    <col min="4619" max="4864" width="9" style="76"/>
    <col min="4865" max="4865" width="3.08984375" style="76" customWidth="1"/>
    <col min="4866" max="4866" width="2.08984375" style="76" customWidth="1"/>
    <col min="4867" max="4873" width="13.08984375" style="76" customWidth="1"/>
    <col min="4874" max="4874" width="15.36328125" style="76" bestFit="1" customWidth="1"/>
    <col min="4875" max="5120" width="9" style="76"/>
    <col min="5121" max="5121" width="3.08984375" style="76" customWidth="1"/>
    <col min="5122" max="5122" width="2.08984375" style="76" customWidth="1"/>
    <col min="5123" max="5129" width="13.08984375" style="76" customWidth="1"/>
    <col min="5130" max="5130" width="15.36328125" style="76" bestFit="1" customWidth="1"/>
    <col min="5131" max="5376" width="9" style="76"/>
    <col min="5377" max="5377" width="3.08984375" style="76" customWidth="1"/>
    <col min="5378" max="5378" width="2.08984375" style="76" customWidth="1"/>
    <col min="5379" max="5385" width="13.08984375" style="76" customWidth="1"/>
    <col min="5386" max="5386" width="15.36328125" style="76" bestFit="1" customWidth="1"/>
    <col min="5387" max="5632" width="9" style="76"/>
    <col min="5633" max="5633" width="3.08984375" style="76" customWidth="1"/>
    <col min="5634" max="5634" width="2.08984375" style="76" customWidth="1"/>
    <col min="5635" max="5641" width="13.08984375" style="76" customWidth="1"/>
    <col min="5642" max="5642" width="15.36328125" style="76" bestFit="1" customWidth="1"/>
    <col min="5643" max="5888" width="9" style="76"/>
    <col min="5889" max="5889" width="3.08984375" style="76" customWidth="1"/>
    <col min="5890" max="5890" width="2.08984375" style="76" customWidth="1"/>
    <col min="5891" max="5897" width="13.08984375" style="76" customWidth="1"/>
    <col min="5898" max="5898" width="15.36328125" style="76" bestFit="1" customWidth="1"/>
    <col min="5899" max="6144" width="9" style="76"/>
    <col min="6145" max="6145" width="3.08984375" style="76" customWidth="1"/>
    <col min="6146" max="6146" width="2.08984375" style="76" customWidth="1"/>
    <col min="6147" max="6153" width="13.08984375" style="76" customWidth="1"/>
    <col min="6154" max="6154" width="15.36328125" style="76" bestFit="1" customWidth="1"/>
    <col min="6155" max="6400" width="9" style="76"/>
    <col min="6401" max="6401" width="3.08984375" style="76" customWidth="1"/>
    <col min="6402" max="6402" width="2.08984375" style="76" customWidth="1"/>
    <col min="6403" max="6409" width="13.08984375" style="76" customWidth="1"/>
    <col min="6410" max="6410" width="15.36328125" style="76" bestFit="1" customWidth="1"/>
    <col min="6411" max="6656" width="9" style="76"/>
    <col min="6657" max="6657" width="3.08984375" style="76" customWidth="1"/>
    <col min="6658" max="6658" width="2.08984375" style="76" customWidth="1"/>
    <col min="6659" max="6665" width="13.08984375" style="76" customWidth="1"/>
    <col min="6666" max="6666" width="15.36328125" style="76" bestFit="1" customWidth="1"/>
    <col min="6667" max="6912" width="9" style="76"/>
    <col min="6913" max="6913" width="3.08984375" style="76" customWidth="1"/>
    <col min="6914" max="6914" width="2.08984375" style="76" customWidth="1"/>
    <col min="6915" max="6921" width="13.08984375" style="76" customWidth="1"/>
    <col min="6922" max="6922" width="15.36328125" style="76" bestFit="1" customWidth="1"/>
    <col min="6923" max="7168" width="9" style="76"/>
    <col min="7169" max="7169" width="3.08984375" style="76" customWidth="1"/>
    <col min="7170" max="7170" width="2.08984375" style="76" customWidth="1"/>
    <col min="7171" max="7177" width="13.08984375" style="76" customWidth="1"/>
    <col min="7178" max="7178" width="15.36328125" style="76" bestFit="1" customWidth="1"/>
    <col min="7179" max="7424" width="9" style="76"/>
    <col min="7425" max="7425" width="3.08984375" style="76" customWidth="1"/>
    <col min="7426" max="7426" width="2.08984375" style="76" customWidth="1"/>
    <col min="7427" max="7433" width="13.08984375" style="76" customWidth="1"/>
    <col min="7434" max="7434" width="15.36328125" style="76" bestFit="1" customWidth="1"/>
    <col min="7435" max="7680" width="9" style="76"/>
    <col min="7681" max="7681" width="3.08984375" style="76" customWidth="1"/>
    <col min="7682" max="7682" width="2.08984375" style="76" customWidth="1"/>
    <col min="7683" max="7689" width="13.08984375" style="76" customWidth="1"/>
    <col min="7690" max="7690" width="15.36328125" style="76" bestFit="1" customWidth="1"/>
    <col min="7691" max="7936" width="9" style="76"/>
    <col min="7937" max="7937" width="3.08984375" style="76" customWidth="1"/>
    <col min="7938" max="7938" width="2.08984375" style="76" customWidth="1"/>
    <col min="7939" max="7945" width="13.08984375" style="76" customWidth="1"/>
    <col min="7946" max="7946" width="15.36328125" style="76" bestFit="1" customWidth="1"/>
    <col min="7947" max="8192" width="9" style="76"/>
    <col min="8193" max="8193" width="3.08984375" style="76" customWidth="1"/>
    <col min="8194" max="8194" width="2.08984375" style="76" customWidth="1"/>
    <col min="8195" max="8201" width="13.08984375" style="76" customWidth="1"/>
    <col min="8202" max="8202" width="15.36328125" style="76" bestFit="1" customWidth="1"/>
    <col min="8203" max="8448" width="9" style="76"/>
    <col min="8449" max="8449" width="3.08984375" style="76" customWidth="1"/>
    <col min="8450" max="8450" width="2.08984375" style="76" customWidth="1"/>
    <col min="8451" max="8457" width="13.08984375" style="76" customWidth="1"/>
    <col min="8458" max="8458" width="15.36328125" style="76" bestFit="1" customWidth="1"/>
    <col min="8459" max="8704" width="9" style="76"/>
    <col min="8705" max="8705" width="3.08984375" style="76" customWidth="1"/>
    <col min="8706" max="8706" width="2.08984375" style="76" customWidth="1"/>
    <col min="8707" max="8713" width="13.08984375" style="76" customWidth="1"/>
    <col min="8714" max="8714" width="15.36328125" style="76" bestFit="1" customWidth="1"/>
    <col min="8715" max="8960" width="9" style="76"/>
    <col min="8961" max="8961" width="3.08984375" style="76" customWidth="1"/>
    <col min="8962" max="8962" width="2.08984375" style="76" customWidth="1"/>
    <col min="8963" max="8969" width="13.08984375" style="76" customWidth="1"/>
    <col min="8970" max="8970" width="15.36328125" style="76" bestFit="1" customWidth="1"/>
    <col min="8971" max="9216" width="9" style="76"/>
    <col min="9217" max="9217" width="3.08984375" style="76" customWidth="1"/>
    <col min="9218" max="9218" width="2.08984375" style="76" customWidth="1"/>
    <col min="9219" max="9225" width="13.08984375" style="76" customWidth="1"/>
    <col min="9226" max="9226" width="15.36328125" style="76" bestFit="1" customWidth="1"/>
    <col min="9227" max="9472" width="9" style="76"/>
    <col min="9473" max="9473" width="3.08984375" style="76" customWidth="1"/>
    <col min="9474" max="9474" width="2.08984375" style="76" customWidth="1"/>
    <col min="9475" max="9481" width="13.08984375" style="76" customWidth="1"/>
    <col min="9482" max="9482" width="15.36328125" style="76" bestFit="1" customWidth="1"/>
    <col min="9483" max="9728" width="9" style="76"/>
    <col min="9729" max="9729" width="3.08984375" style="76" customWidth="1"/>
    <col min="9730" max="9730" width="2.08984375" style="76" customWidth="1"/>
    <col min="9731" max="9737" width="13.08984375" style="76" customWidth="1"/>
    <col min="9738" max="9738" width="15.36328125" style="76" bestFit="1" customWidth="1"/>
    <col min="9739" max="9984" width="9" style="76"/>
    <col min="9985" max="9985" width="3.08984375" style="76" customWidth="1"/>
    <col min="9986" max="9986" width="2.08984375" style="76" customWidth="1"/>
    <col min="9987" max="9993" width="13.08984375" style="76" customWidth="1"/>
    <col min="9994" max="9994" width="15.36328125" style="76" bestFit="1" customWidth="1"/>
    <col min="9995" max="10240" width="9" style="76"/>
    <col min="10241" max="10241" width="3.08984375" style="76" customWidth="1"/>
    <col min="10242" max="10242" width="2.08984375" style="76" customWidth="1"/>
    <col min="10243" max="10249" width="13.08984375" style="76" customWidth="1"/>
    <col min="10250" max="10250" width="15.36328125" style="76" bestFit="1" customWidth="1"/>
    <col min="10251" max="10496" width="9" style="76"/>
    <col min="10497" max="10497" width="3.08984375" style="76" customWidth="1"/>
    <col min="10498" max="10498" width="2.08984375" style="76" customWidth="1"/>
    <col min="10499" max="10505" width="13.08984375" style="76" customWidth="1"/>
    <col min="10506" max="10506" width="15.36328125" style="76" bestFit="1" customWidth="1"/>
    <col min="10507" max="10752" width="9" style="76"/>
    <col min="10753" max="10753" width="3.08984375" style="76" customWidth="1"/>
    <col min="10754" max="10754" width="2.08984375" style="76" customWidth="1"/>
    <col min="10755" max="10761" width="13.08984375" style="76" customWidth="1"/>
    <col min="10762" max="10762" width="15.36328125" style="76" bestFit="1" customWidth="1"/>
    <col min="10763" max="11008" width="9" style="76"/>
    <col min="11009" max="11009" width="3.08984375" style="76" customWidth="1"/>
    <col min="11010" max="11010" width="2.08984375" style="76" customWidth="1"/>
    <col min="11011" max="11017" width="13.08984375" style="76" customWidth="1"/>
    <col min="11018" max="11018" width="15.36328125" style="76" bestFit="1" customWidth="1"/>
    <col min="11019" max="11264" width="9" style="76"/>
    <col min="11265" max="11265" width="3.08984375" style="76" customWidth="1"/>
    <col min="11266" max="11266" width="2.08984375" style="76" customWidth="1"/>
    <col min="11267" max="11273" width="13.08984375" style="76" customWidth="1"/>
    <col min="11274" max="11274" width="15.36328125" style="76" bestFit="1" customWidth="1"/>
    <col min="11275" max="11520" width="9" style="76"/>
    <col min="11521" max="11521" width="3.08984375" style="76" customWidth="1"/>
    <col min="11522" max="11522" width="2.08984375" style="76" customWidth="1"/>
    <col min="11523" max="11529" width="13.08984375" style="76" customWidth="1"/>
    <col min="11530" max="11530" width="15.36328125" style="76" bestFit="1" customWidth="1"/>
    <col min="11531" max="11776" width="9" style="76"/>
    <col min="11777" max="11777" width="3.08984375" style="76" customWidth="1"/>
    <col min="11778" max="11778" width="2.08984375" style="76" customWidth="1"/>
    <col min="11779" max="11785" width="13.08984375" style="76" customWidth="1"/>
    <col min="11786" max="11786" width="15.36328125" style="76" bestFit="1" customWidth="1"/>
    <col min="11787" max="12032" width="9" style="76"/>
    <col min="12033" max="12033" width="3.08984375" style="76" customWidth="1"/>
    <col min="12034" max="12034" width="2.08984375" style="76" customWidth="1"/>
    <col min="12035" max="12041" width="13.08984375" style="76" customWidth="1"/>
    <col min="12042" max="12042" width="15.36328125" style="76" bestFit="1" customWidth="1"/>
    <col min="12043" max="12288" width="9" style="76"/>
    <col min="12289" max="12289" width="3.08984375" style="76" customWidth="1"/>
    <col min="12290" max="12290" width="2.08984375" style="76" customWidth="1"/>
    <col min="12291" max="12297" width="13.08984375" style="76" customWidth="1"/>
    <col min="12298" max="12298" width="15.36328125" style="76" bestFit="1" customWidth="1"/>
    <col min="12299" max="12544" width="9" style="76"/>
    <col min="12545" max="12545" width="3.08984375" style="76" customWidth="1"/>
    <col min="12546" max="12546" width="2.08984375" style="76" customWidth="1"/>
    <col min="12547" max="12553" width="13.08984375" style="76" customWidth="1"/>
    <col min="12554" max="12554" width="15.36328125" style="76" bestFit="1" customWidth="1"/>
    <col min="12555" max="12800" width="9" style="76"/>
    <col min="12801" max="12801" width="3.08984375" style="76" customWidth="1"/>
    <col min="12802" max="12802" width="2.08984375" style="76" customWidth="1"/>
    <col min="12803" max="12809" width="13.08984375" style="76" customWidth="1"/>
    <col min="12810" max="12810" width="15.36328125" style="76" bestFit="1" customWidth="1"/>
    <col min="12811" max="13056" width="9" style="76"/>
    <col min="13057" max="13057" width="3.08984375" style="76" customWidth="1"/>
    <col min="13058" max="13058" width="2.08984375" style="76" customWidth="1"/>
    <col min="13059" max="13065" width="13.08984375" style="76" customWidth="1"/>
    <col min="13066" max="13066" width="15.36328125" style="76" bestFit="1" customWidth="1"/>
    <col min="13067" max="13312" width="9" style="76"/>
    <col min="13313" max="13313" width="3.08984375" style="76" customWidth="1"/>
    <col min="13314" max="13314" width="2.08984375" style="76" customWidth="1"/>
    <col min="13315" max="13321" width="13.08984375" style="76" customWidth="1"/>
    <col min="13322" max="13322" width="15.36328125" style="76" bestFit="1" customWidth="1"/>
    <col min="13323" max="13568" width="9" style="76"/>
    <col min="13569" max="13569" width="3.08984375" style="76" customWidth="1"/>
    <col min="13570" max="13570" width="2.08984375" style="76" customWidth="1"/>
    <col min="13571" max="13577" width="13.08984375" style="76" customWidth="1"/>
    <col min="13578" max="13578" width="15.36328125" style="76" bestFit="1" customWidth="1"/>
    <col min="13579" max="13824" width="9" style="76"/>
    <col min="13825" max="13825" width="3.08984375" style="76" customWidth="1"/>
    <col min="13826" max="13826" width="2.08984375" style="76" customWidth="1"/>
    <col min="13827" max="13833" width="13.08984375" style="76" customWidth="1"/>
    <col min="13834" max="13834" width="15.36328125" style="76" bestFit="1" customWidth="1"/>
    <col min="13835" max="14080" width="9" style="76"/>
    <col min="14081" max="14081" width="3.08984375" style="76" customWidth="1"/>
    <col min="14082" max="14082" width="2.08984375" style="76" customWidth="1"/>
    <col min="14083" max="14089" width="13.08984375" style="76" customWidth="1"/>
    <col min="14090" max="14090" width="15.36328125" style="76" bestFit="1" customWidth="1"/>
    <col min="14091" max="14336" width="9" style="76"/>
    <col min="14337" max="14337" width="3.08984375" style="76" customWidth="1"/>
    <col min="14338" max="14338" width="2.08984375" style="76" customWidth="1"/>
    <col min="14339" max="14345" width="13.08984375" style="76" customWidth="1"/>
    <col min="14346" max="14346" width="15.36328125" style="76" bestFit="1" customWidth="1"/>
    <col min="14347" max="14592" width="9" style="76"/>
    <col min="14593" max="14593" width="3.08984375" style="76" customWidth="1"/>
    <col min="14594" max="14594" width="2.08984375" style="76" customWidth="1"/>
    <col min="14595" max="14601" width="13.08984375" style="76" customWidth="1"/>
    <col min="14602" max="14602" width="15.36328125" style="76" bestFit="1" customWidth="1"/>
    <col min="14603" max="14848" width="9" style="76"/>
    <col min="14849" max="14849" width="3.08984375" style="76" customWidth="1"/>
    <col min="14850" max="14850" width="2.08984375" style="76" customWidth="1"/>
    <col min="14851" max="14857" width="13.08984375" style="76" customWidth="1"/>
    <col min="14858" max="14858" width="15.36328125" style="76" bestFit="1" customWidth="1"/>
    <col min="14859" max="15104" width="9" style="76"/>
    <col min="15105" max="15105" width="3.08984375" style="76" customWidth="1"/>
    <col min="15106" max="15106" width="2.08984375" style="76" customWidth="1"/>
    <col min="15107" max="15113" width="13.08984375" style="76" customWidth="1"/>
    <col min="15114" max="15114" width="15.36328125" style="76" bestFit="1" customWidth="1"/>
    <col min="15115" max="15360" width="9" style="76"/>
    <col min="15361" max="15361" width="3.08984375" style="76" customWidth="1"/>
    <col min="15362" max="15362" width="2.08984375" style="76" customWidth="1"/>
    <col min="15363" max="15369" width="13.08984375" style="76" customWidth="1"/>
    <col min="15370" max="15370" width="15.36328125" style="76" bestFit="1" customWidth="1"/>
    <col min="15371" max="15616" width="9" style="76"/>
    <col min="15617" max="15617" width="3.08984375" style="76" customWidth="1"/>
    <col min="15618" max="15618" width="2.08984375" style="76" customWidth="1"/>
    <col min="15619" max="15625" width="13.08984375" style="76" customWidth="1"/>
    <col min="15626" max="15626" width="15.36328125" style="76" bestFit="1" customWidth="1"/>
    <col min="15627" max="15872" width="9" style="76"/>
    <col min="15873" max="15873" width="3.08984375" style="76" customWidth="1"/>
    <col min="15874" max="15874" width="2.08984375" style="76" customWidth="1"/>
    <col min="15875" max="15881" width="13.08984375" style="76" customWidth="1"/>
    <col min="15882" max="15882" width="15.36328125" style="76" bestFit="1" customWidth="1"/>
    <col min="15883" max="16128" width="9" style="76"/>
    <col min="16129" max="16129" width="3.08984375" style="76" customWidth="1"/>
    <col min="16130" max="16130" width="2.08984375" style="76" customWidth="1"/>
    <col min="16131" max="16137" width="13.08984375" style="76" customWidth="1"/>
    <col min="16138" max="16138" width="15.36328125" style="76" bestFit="1" customWidth="1"/>
    <col min="16139" max="16384" width="9" style="76"/>
  </cols>
  <sheetData>
    <row r="1" spans="1:18" ht="18.75" customHeight="1" x14ac:dyDescent="0.2">
      <c r="A1" s="175" t="s">
        <v>18</v>
      </c>
      <c r="B1" s="175"/>
      <c r="C1" s="175"/>
      <c r="D1" s="175"/>
      <c r="E1" s="175"/>
      <c r="F1" s="175"/>
      <c r="G1" s="175"/>
      <c r="H1" s="175"/>
      <c r="I1" s="74"/>
    </row>
    <row r="2" spans="1:18" x14ac:dyDescent="0.2">
      <c r="A2" s="77"/>
      <c r="B2" s="77"/>
      <c r="I2" s="78"/>
    </row>
    <row r="3" spans="1:18" ht="15" customHeight="1" x14ac:dyDescent="0.2">
      <c r="A3" s="77" t="s">
        <v>19</v>
      </c>
      <c r="B3" s="77"/>
      <c r="H3" s="73"/>
      <c r="I3" s="79"/>
      <c r="J3" s="79"/>
      <c r="K3" s="79"/>
      <c r="L3" s="79"/>
      <c r="M3" s="79"/>
      <c r="N3" s="79"/>
      <c r="O3" s="79"/>
      <c r="P3" s="79"/>
      <c r="Q3" s="80"/>
      <c r="R3" s="80"/>
    </row>
    <row r="4" spans="1:18" x14ac:dyDescent="0.2">
      <c r="A4" s="77"/>
      <c r="B4" s="73"/>
      <c r="C4" s="73" t="str">
        <f>IF(入力シート!C9&gt;0,IF(入力シート!C5=入力シート!C9,入力シート!C9,入力シート!C5&amp;"　"&amp;入力シート!C9)," ")</f>
        <v xml:space="preserve"> </v>
      </c>
      <c r="H4" s="81"/>
      <c r="I4" s="79"/>
      <c r="J4" s="79"/>
      <c r="K4" s="79"/>
      <c r="L4" s="79"/>
      <c r="M4" s="79"/>
      <c r="N4" s="79"/>
      <c r="O4" s="79"/>
      <c r="P4" s="80"/>
      <c r="Q4" s="80"/>
    </row>
    <row r="5" spans="1:18" x14ac:dyDescent="0.2">
      <c r="A5" s="77"/>
      <c r="B5" s="77"/>
      <c r="C5" s="73"/>
      <c r="H5" s="73"/>
      <c r="I5" s="79"/>
      <c r="J5" s="79"/>
      <c r="K5" s="79"/>
      <c r="L5" s="79"/>
      <c r="M5" s="79"/>
      <c r="N5" s="79"/>
      <c r="O5" s="79"/>
      <c r="P5" s="79"/>
      <c r="Q5" s="80"/>
      <c r="R5" s="80"/>
    </row>
    <row r="6" spans="1:18" x14ac:dyDescent="0.2">
      <c r="A6" s="77"/>
      <c r="B6" s="77"/>
      <c r="C6" s="73"/>
      <c r="H6" s="73"/>
      <c r="I6" s="79"/>
      <c r="J6" s="79"/>
      <c r="K6" s="79"/>
      <c r="L6" s="79"/>
      <c r="M6" s="79"/>
      <c r="N6" s="79"/>
      <c r="O6" s="79"/>
      <c r="P6" s="79"/>
      <c r="Q6" s="80"/>
      <c r="R6" s="80"/>
    </row>
    <row r="7" spans="1:18" ht="15" customHeight="1" x14ac:dyDescent="0.2">
      <c r="A7" s="77" t="s">
        <v>54</v>
      </c>
      <c r="B7" s="77"/>
      <c r="H7" s="73"/>
      <c r="I7" s="79"/>
      <c r="J7" s="79"/>
      <c r="K7" s="79"/>
      <c r="L7" s="79"/>
      <c r="M7" s="79"/>
      <c r="N7" s="79"/>
      <c r="O7" s="79"/>
      <c r="P7" s="79"/>
      <c r="Q7" s="80"/>
      <c r="R7" s="80"/>
    </row>
    <row r="8" spans="1:18" x14ac:dyDescent="0.2">
      <c r="A8" s="77"/>
      <c r="C8" s="73" t="str">
        <f>IF(入力シート!C7&gt;0,入力シート!C7&amp; "　"&amp;入力シート!C8," ")</f>
        <v xml:space="preserve"> </v>
      </c>
      <c r="H8" s="81"/>
      <c r="I8" s="79"/>
      <c r="J8" s="79"/>
      <c r="K8" s="79"/>
      <c r="L8" s="79"/>
      <c r="M8" s="79"/>
      <c r="N8" s="79"/>
      <c r="O8" s="79"/>
      <c r="P8" s="80"/>
      <c r="Q8" s="80"/>
    </row>
    <row r="9" spans="1:18" x14ac:dyDescent="0.2">
      <c r="A9" s="77"/>
      <c r="B9" s="77"/>
      <c r="C9" s="73"/>
      <c r="H9" s="73"/>
      <c r="I9" s="79"/>
      <c r="J9" s="79"/>
      <c r="K9" s="79"/>
      <c r="L9" s="79"/>
      <c r="M9" s="79"/>
      <c r="N9" s="79"/>
      <c r="O9" s="79"/>
      <c r="P9" s="79"/>
      <c r="Q9" s="80"/>
      <c r="R9" s="80"/>
    </row>
    <row r="10" spans="1:18" x14ac:dyDescent="0.2">
      <c r="A10" s="77"/>
      <c r="B10" s="77"/>
      <c r="C10" s="73"/>
      <c r="H10" s="73"/>
      <c r="I10" s="79"/>
      <c r="J10" s="79"/>
      <c r="K10" s="79"/>
      <c r="L10" s="79"/>
      <c r="M10" s="79"/>
      <c r="N10" s="79"/>
      <c r="O10" s="79"/>
      <c r="P10" s="79"/>
      <c r="Q10" s="80"/>
      <c r="R10" s="80"/>
    </row>
    <row r="11" spans="1:18" ht="15" customHeight="1" x14ac:dyDescent="0.2">
      <c r="A11" s="77" t="s">
        <v>20</v>
      </c>
      <c r="B11" s="77"/>
      <c r="H11" s="73"/>
      <c r="I11" s="79"/>
      <c r="J11" s="79"/>
      <c r="K11" s="79"/>
      <c r="L11" s="79"/>
      <c r="M11" s="79"/>
      <c r="N11" s="79"/>
      <c r="O11" s="79"/>
      <c r="P11" s="79"/>
      <c r="Q11" s="80"/>
      <c r="R11" s="80"/>
    </row>
    <row r="12" spans="1:18" x14ac:dyDescent="0.2">
      <c r="A12" s="77"/>
      <c r="B12" s="73"/>
      <c r="C12" s="73" t="str">
        <f>IF(入力シート!C10&gt;0,入力シート!C10," ")</f>
        <v xml:space="preserve"> </v>
      </c>
      <c r="H12" s="81"/>
      <c r="I12" s="79"/>
      <c r="J12" s="79"/>
      <c r="K12" s="79"/>
      <c r="L12" s="79"/>
      <c r="M12" s="79"/>
      <c r="N12" s="79"/>
      <c r="O12" s="79"/>
      <c r="P12" s="80"/>
      <c r="Q12" s="80"/>
    </row>
    <row r="13" spans="1:18" x14ac:dyDescent="0.2">
      <c r="A13" s="77"/>
      <c r="B13" s="77"/>
      <c r="C13" s="73"/>
      <c r="H13" s="73"/>
      <c r="I13" s="79"/>
      <c r="J13" s="79"/>
      <c r="K13" s="79"/>
      <c r="L13" s="79"/>
      <c r="M13" s="79"/>
      <c r="N13" s="79"/>
      <c r="O13" s="79"/>
      <c r="P13" s="79"/>
      <c r="Q13" s="80"/>
      <c r="R13" s="80"/>
    </row>
    <row r="14" spans="1:18" x14ac:dyDescent="0.2">
      <c r="A14" s="77"/>
      <c r="B14" s="77"/>
      <c r="C14" s="73"/>
      <c r="H14" s="73"/>
      <c r="I14" s="79"/>
      <c r="J14" s="79"/>
      <c r="K14" s="79"/>
      <c r="L14" s="79"/>
      <c r="M14" s="79"/>
      <c r="N14" s="79"/>
      <c r="O14" s="79"/>
      <c r="P14" s="79"/>
      <c r="Q14" s="80"/>
      <c r="R14" s="80"/>
    </row>
    <row r="15" spans="1:18" ht="15" customHeight="1" x14ac:dyDescent="0.2">
      <c r="A15" s="77" t="s">
        <v>21</v>
      </c>
      <c r="B15" s="77"/>
      <c r="H15" s="73"/>
      <c r="I15" s="82"/>
      <c r="J15" s="82"/>
      <c r="K15" s="82"/>
      <c r="L15" s="82"/>
      <c r="M15" s="82"/>
      <c r="N15" s="82"/>
      <c r="O15" s="79"/>
      <c r="P15" s="79"/>
      <c r="Q15" s="80"/>
      <c r="R15" s="80"/>
    </row>
    <row r="16" spans="1:18" x14ac:dyDescent="0.2">
      <c r="A16" s="77"/>
      <c r="B16" s="73"/>
      <c r="C16" s="73" t="str">
        <f>IF(入力シート!C12&gt;0,入力シート!C12," ")</f>
        <v>令和４年度愛知県医療従事者応援金</v>
      </c>
      <c r="H16" s="83"/>
      <c r="I16" s="82"/>
      <c r="J16" s="82"/>
      <c r="K16" s="82"/>
      <c r="L16" s="82"/>
      <c r="M16" s="82"/>
      <c r="N16" s="79"/>
      <c r="O16" s="79"/>
      <c r="P16" s="80"/>
      <c r="Q16" s="80"/>
    </row>
    <row r="17" spans="1:18" x14ac:dyDescent="0.2">
      <c r="A17" s="77"/>
      <c r="B17" s="77"/>
      <c r="C17" s="73"/>
      <c r="H17" s="73"/>
      <c r="I17" s="82"/>
      <c r="J17" s="82"/>
      <c r="K17" s="82"/>
      <c r="L17" s="82"/>
      <c r="M17" s="82"/>
      <c r="N17" s="82"/>
      <c r="O17" s="79"/>
      <c r="P17" s="79"/>
      <c r="Q17" s="80"/>
      <c r="R17" s="80"/>
    </row>
    <row r="18" spans="1:18" x14ac:dyDescent="0.2">
      <c r="A18" s="77"/>
      <c r="B18" s="77"/>
      <c r="C18" s="73"/>
      <c r="H18" s="73"/>
      <c r="I18" s="82"/>
      <c r="J18" s="82"/>
      <c r="K18" s="82"/>
      <c r="L18" s="82"/>
      <c r="M18" s="82"/>
      <c r="N18" s="82"/>
      <c r="O18" s="79"/>
      <c r="P18" s="79"/>
      <c r="Q18" s="80"/>
      <c r="R18" s="80"/>
    </row>
    <row r="19" spans="1:18" ht="15" customHeight="1" x14ac:dyDescent="0.2">
      <c r="A19" s="77" t="s">
        <v>22</v>
      </c>
      <c r="B19" s="77"/>
      <c r="H19" s="73"/>
      <c r="I19" s="82"/>
      <c r="J19" s="82"/>
      <c r="K19" s="82"/>
      <c r="L19" s="82"/>
      <c r="M19" s="82"/>
      <c r="N19" s="82"/>
      <c r="O19" s="79"/>
      <c r="P19" s="79"/>
      <c r="Q19" s="80"/>
      <c r="R19" s="80"/>
    </row>
    <row r="20" spans="1:18" x14ac:dyDescent="0.2">
      <c r="A20" s="77"/>
      <c r="B20" s="72"/>
      <c r="C20" s="72" t="str">
        <f>IF(入力シート!C15&gt;0,入力シート!C15," ")</f>
        <v xml:space="preserve"> </v>
      </c>
      <c r="D20" s="76" t="s">
        <v>0</v>
      </c>
      <c r="H20" s="83" t="str">
        <f>TEXT(B20,"#,###")</f>
        <v/>
      </c>
      <c r="I20" s="82"/>
      <c r="J20" s="82"/>
      <c r="K20" s="82"/>
      <c r="L20" s="82"/>
      <c r="M20" s="82"/>
      <c r="N20" s="79"/>
      <c r="O20" s="79"/>
      <c r="P20" s="80"/>
      <c r="Q20" s="80"/>
    </row>
    <row r="21" spans="1:18" x14ac:dyDescent="0.2">
      <c r="A21" s="77"/>
      <c r="B21" s="77"/>
      <c r="C21" s="84"/>
      <c r="H21" s="73"/>
      <c r="I21" s="82"/>
      <c r="J21" s="82"/>
      <c r="K21" s="82"/>
      <c r="L21" s="82"/>
      <c r="M21" s="82"/>
      <c r="N21" s="82"/>
      <c r="O21" s="79"/>
      <c r="P21" s="79"/>
      <c r="Q21" s="80"/>
      <c r="R21" s="80"/>
    </row>
    <row r="22" spans="1:18" x14ac:dyDescent="0.2">
      <c r="A22" s="77"/>
      <c r="B22" s="77"/>
      <c r="C22" s="84"/>
      <c r="H22" s="73"/>
      <c r="I22" s="82"/>
      <c r="J22" s="82"/>
      <c r="K22" s="82"/>
      <c r="L22" s="82"/>
      <c r="M22" s="82"/>
      <c r="N22" s="82"/>
      <c r="O22" s="79"/>
      <c r="P22" s="79"/>
      <c r="Q22" s="80"/>
      <c r="R22" s="80"/>
    </row>
    <row r="23" spans="1:18" ht="15" customHeight="1" x14ac:dyDescent="0.2">
      <c r="A23" s="77" t="s">
        <v>23</v>
      </c>
      <c r="B23" s="77"/>
      <c r="I23" s="82"/>
      <c r="J23" s="82"/>
      <c r="K23" s="82"/>
      <c r="L23" s="82"/>
      <c r="M23" s="82"/>
      <c r="N23" s="82"/>
      <c r="O23" s="79"/>
      <c r="P23" s="79"/>
      <c r="Q23" s="80"/>
      <c r="R23" s="80"/>
    </row>
    <row r="24" spans="1:18" ht="14.25" customHeight="1" x14ac:dyDescent="0.2">
      <c r="A24" s="85" t="s">
        <v>24</v>
      </c>
      <c r="B24" s="176" t="s">
        <v>25</v>
      </c>
      <c r="C24" s="176"/>
      <c r="D24" s="176"/>
      <c r="E24" s="176"/>
      <c r="F24" s="176"/>
      <c r="G24" s="176"/>
      <c r="H24" s="176"/>
      <c r="I24" s="82"/>
      <c r="J24" s="82"/>
      <c r="K24" s="82"/>
      <c r="L24" s="82"/>
      <c r="M24" s="82"/>
      <c r="N24" s="82"/>
      <c r="O24" s="79"/>
      <c r="P24" s="79"/>
      <c r="Q24" s="80"/>
      <c r="R24" s="80"/>
    </row>
    <row r="25" spans="1:18" x14ac:dyDescent="0.2">
      <c r="A25" s="85"/>
      <c r="B25" s="176"/>
      <c r="C25" s="176"/>
      <c r="D25" s="176"/>
      <c r="E25" s="176"/>
      <c r="F25" s="176"/>
      <c r="G25" s="176"/>
      <c r="H25" s="176"/>
      <c r="I25" s="82"/>
      <c r="J25" s="82"/>
      <c r="K25" s="82"/>
      <c r="L25" s="82"/>
      <c r="M25" s="82"/>
      <c r="N25" s="82"/>
      <c r="O25" s="79"/>
      <c r="P25" s="79"/>
      <c r="Q25" s="80"/>
      <c r="R25" s="80"/>
    </row>
    <row r="26" spans="1:18" x14ac:dyDescent="0.2">
      <c r="A26" s="85"/>
      <c r="B26" s="176"/>
      <c r="C26" s="176"/>
      <c r="D26" s="176"/>
      <c r="E26" s="176"/>
      <c r="F26" s="176"/>
      <c r="G26" s="176"/>
      <c r="H26" s="176"/>
      <c r="I26" s="82"/>
      <c r="J26" s="82"/>
      <c r="K26" s="82"/>
      <c r="L26" s="82"/>
      <c r="M26" s="82"/>
      <c r="N26" s="82"/>
      <c r="O26" s="79"/>
      <c r="P26" s="79"/>
      <c r="Q26" s="80"/>
      <c r="R26" s="80"/>
    </row>
    <row r="27" spans="1:18" x14ac:dyDescent="0.2">
      <c r="C27" s="86"/>
      <c r="D27" s="86"/>
      <c r="E27" s="86"/>
      <c r="F27" s="86"/>
      <c r="G27" s="86"/>
      <c r="H27" s="86"/>
      <c r="I27" s="82"/>
      <c r="J27" s="82"/>
      <c r="K27" s="82"/>
      <c r="L27" s="82"/>
      <c r="M27" s="82"/>
      <c r="N27" s="82"/>
      <c r="O27" s="79"/>
      <c r="P27" s="79"/>
      <c r="Q27" s="80"/>
      <c r="R27" s="80"/>
    </row>
    <row r="28" spans="1:18" x14ac:dyDescent="0.2">
      <c r="C28" s="86"/>
      <c r="D28" s="86"/>
      <c r="E28" s="86"/>
      <c r="F28" s="86"/>
      <c r="G28" s="86"/>
      <c r="H28" s="86"/>
      <c r="I28" s="82"/>
      <c r="J28" s="82"/>
      <c r="K28" s="82"/>
      <c r="L28" s="82"/>
      <c r="M28" s="82"/>
      <c r="N28" s="82"/>
      <c r="O28" s="79"/>
      <c r="P28" s="79"/>
      <c r="Q28" s="80"/>
      <c r="R28" s="80"/>
    </row>
    <row r="29" spans="1:18" x14ac:dyDescent="0.2">
      <c r="C29" s="86"/>
      <c r="D29" s="86"/>
      <c r="E29" s="86"/>
      <c r="F29" s="86"/>
      <c r="G29" s="86"/>
      <c r="H29" s="86"/>
      <c r="I29" s="87"/>
      <c r="J29" s="87"/>
      <c r="K29" s="87"/>
      <c r="L29" s="87"/>
      <c r="M29" s="87"/>
      <c r="N29" s="87"/>
      <c r="O29" s="79"/>
      <c r="P29" s="79"/>
      <c r="Q29" s="80"/>
      <c r="R29" s="80"/>
    </row>
    <row r="30" spans="1:18" x14ac:dyDescent="0.2">
      <c r="C30" s="86"/>
      <c r="D30" s="86"/>
      <c r="E30" s="86"/>
      <c r="F30" s="86"/>
      <c r="G30" s="86"/>
      <c r="H30" s="86"/>
      <c r="I30" s="87"/>
      <c r="J30" s="87"/>
      <c r="K30" s="87"/>
      <c r="L30" s="87"/>
      <c r="M30" s="87"/>
      <c r="N30" s="87"/>
      <c r="O30" s="79"/>
      <c r="P30" s="79"/>
      <c r="Q30" s="80"/>
      <c r="R30" s="80"/>
    </row>
    <row r="31" spans="1:18" x14ac:dyDescent="0.2">
      <c r="C31" s="86"/>
      <c r="D31" s="86"/>
      <c r="E31" s="86"/>
      <c r="F31" s="86"/>
      <c r="G31" s="86"/>
      <c r="H31" s="86"/>
      <c r="I31" s="87"/>
      <c r="J31" s="87"/>
      <c r="K31" s="87"/>
      <c r="L31" s="87"/>
      <c r="M31" s="87"/>
      <c r="N31" s="87"/>
      <c r="O31" s="79"/>
      <c r="P31" s="79"/>
      <c r="Q31" s="80"/>
      <c r="R31" s="80"/>
    </row>
    <row r="32" spans="1:18" x14ac:dyDescent="0.2">
      <c r="C32" s="86"/>
      <c r="D32" s="86"/>
      <c r="E32" s="86"/>
      <c r="F32" s="86"/>
      <c r="G32" s="86"/>
      <c r="H32" s="86"/>
      <c r="I32" s="82"/>
      <c r="J32" s="82"/>
      <c r="K32" s="82"/>
      <c r="L32" s="82"/>
      <c r="M32" s="82"/>
      <c r="N32" s="82"/>
      <c r="O32" s="79"/>
      <c r="P32" s="79"/>
      <c r="Q32" s="80"/>
      <c r="R32" s="80"/>
    </row>
    <row r="33" spans="3:18" x14ac:dyDescent="0.2">
      <c r="C33" s="86"/>
      <c r="D33" s="86"/>
      <c r="E33" s="86"/>
      <c r="F33" s="86"/>
      <c r="G33" s="86"/>
      <c r="H33" s="86"/>
      <c r="I33" s="82"/>
      <c r="J33" s="82"/>
      <c r="K33" s="82"/>
      <c r="L33" s="82"/>
      <c r="M33" s="82"/>
      <c r="N33" s="82"/>
      <c r="O33" s="79"/>
      <c r="P33" s="79"/>
      <c r="Q33" s="80"/>
      <c r="R33" s="80"/>
    </row>
    <row r="34" spans="3:18" x14ac:dyDescent="0.2">
      <c r="C34" s="86"/>
      <c r="D34" s="86"/>
      <c r="E34" s="86"/>
      <c r="F34" s="86"/>
      <c r="G34" s="86"/>
      <c r="H34" s="86"/>
      <c r="I34" s="82"/>
      <c r="J34" s="82"/>
      <c r="K34" s="82"/>
      <c r="L34" s="82"/>
      <c r="M34" s="82"/>
      <c r="N34" s="82"/>
      <c r="O34" s="79"/>
      <c r="P34" s="79"/>
      <c r="Q34" s="80"/>
      <c r="R34" s="80"/>
    </row>
    <row r="35" spans="3:18" x14ac:dyDescent="0.2">
      <c r="C35" s="86"/>
      <c r="D35" s="86"/>
      <c r="E35" s="86"/>
      <c r="F35" s="86"/>
      <c r="G35" s="86"/>
      <c r="H35" s="86"/>
      <c r="I35" s="82"/>
      <c r="J35" s="82"/>
      <c r="K35" s="82"/>
      <c r="L35" s="82"/>
      <c r="M35" s="82"/>
      <c r="N35" s="82"/>
      <c r="O35" s="79"/>
      <c r="P35" s="79"/>
      <c r="Q35" s="80"/>
      <c r="R35" s="80"/>
    </row>
    <row r="36" spans="3:18" x14ac:dyDescent="0.2">
      <c r="C36" s="86"/>
      <c r="D36" s="86"/>
      <c r="E36" s="86"/>
      <c r="F36" s="86"/>
      <c r="G36" s="86"/>
      <c r="H36" s="86"/>
      <c r="I36" s="82"/>
      <c r="J36" s="82"/>
      <c r="K36" s="82"/>
      <c r="L36" s="82"/>
      <c r="M36" s="82"/>
      <c r="N36" s="82"/>
      <c r="O36" s="79"/>
      <c r="P36" s="79"/>
      <c r="Q36" s="80"/>
      <c r="R36" s="80"/>
    </row>
    <row r="37" spans="3:18" x14ac:dyDescent="0.2">
      <c r="C37" s="88"/>
      <c r="D37" s="88"/>
      <c r="E37" s="88"/>
      <c r="F37" s="88"/>
      <c r="G37" s="88"/>
      <c r="H37" s="88"/>
      <c r="I37" s="82"/>
      <c r="J37" s="82"/>
      <c r="K37" s="82"/>
      <c r="L37" s="82"/>
      <c r="M37" s="82"/>
      <c r="N37" s="82"/>
      <c r="O37" s="79"/>
      <c r="P37" s="79"/>
      <c r="Q37" s="80"/>
      <c r="R37" s="80"/>
    </row>
    <row r="38" spans="3:18" x14ac:dyDescent="0.2">
      <c r="C38" s="86"/>
      <c r="D38" s="86"/>
      <c r="E38" s="86"/>
      <c r="F38" s="86"/>
      <c r="G38" s="86"/>
      <c r="H38" s="86"/>
      <c r="I38" s="82"/>
      <c r="J38" s="82"/>
      <c r="K38" s="82"/>
      <c r="L38" s="82"/>
      <c r="M38" s="82"/>
      <c r="N38" s="82"/>
      <c r="O38" s="79"/>
      <c r="P38" s="79"/>
      <c r="Q38" s="80"/>
      <c r="R38" s="80"/>
    </row>
    <row r="39" spans="3:18" x14ac:dyDescent="0.2">
      <c r="C39" s="89"/>
      <c r="D39" s="86"/>
      <c r="E39" s="86"/>
      <c r="F39" s="86"/>
      <c r="G39" s="90"/>
      <c r="H39" s="89"/>
      <c r="I39" s="91"/>
      <c r="J39" s="82"/>
      <c r="K39" s="82"/>
      <c r="L39" s="82"/>
      <c r="M39" s="82"/>
      <c r="N39" s="82"/>
      <c r="O39" s="79"/>
      <c r="P39" s="79"/>
      <c r="Q39" s="80"/>
      <c r="R39" s="80"/>
    </row>
    <row r="40" spans="3:18" x14ac:dyDescent="0.2">
      <c r="C40" s="89"/>
      <c r="D40" s="92"/>
      <c r="E40" s="92"/>
      <c r="F40" s="92"/>
      <c r="G40" s="90"/>
      <c r="H40" s="89"/>
      <c r="I40" s="93"/>
      <c r="J40" s="79"/>
      <c r="K40" s="79"/>
      <c r="L40" s="79"/>
      <c r="M40" s="79"/>
      <c r="N40" s="79"/>
      <c r="O40" s="79"/>
      <c r="P40" s="79"/>
      <c r="Q40" s="80"/>
      <c r="R40" s="80"/>
    </row>
    <row r="41" spans="3:18" ht="19.5" customHeight="1" x14ac:dyDescent="0.2">
      <c r="C41" s="86"/>
      <c r="D41" s="94"/>
      <c r="E41" s="94"/>
      <c r="F41" s="94"/>
      <c r="G41" s="94"/>
      <c r="H41" s="94"/>
      <c r="I41" s="95"/>
      <c r="J41" s="79"/>
      <c r="K41" s="79"/>
      <c r="L41" s="79"/>
      <c r="M41" s="79"/>
      <c r="N41" s="79"/>
      <c r="O41" s="79"/>
      <c r="P41" s="79"/>
      <c r="Q41" s="80"/>
      <c r="R41" s="80"/>
    </row>
    <row r="42" spans="3:18" ht="19.5" customHeight="1" x14ac:dyDescent="0.2">
      <c r="C42" s="86"/>
      <c r="D42" s="94"/>
      <c r="E42" s="94"/>
      <c r="F42" s="94"/>
      <c r="G42" s="94"/>
      <c r="H42" s="94"/>
      <c r="I42" s="95"/>
      <c r="J42" s="79"/>
      <c r="K42" s="79"/>
      <c r="L42" s="79"/>
      <c r="M42" s="79"/>
      <c r="N42" s="79"/>
      <c r="O42" s="79"/>
      <c r="P42" s="79"/>
      <c r="Q42" s="80"/>
      <c r="R42" s="80"/>
    </row>
    <row r="43" spans="3:18" ht="19.5" customHeight="1" x14ac:dyDescent="0.2">
      <c r="C43" s="86"/>
      <c r="D43" s="94"/>
      <c r="E43" s="94"/>
      <c r="F43" s="94"/>
      <c r="G43" s="94"/>
      <c r="H43" s="94"/>
      <c r="I43" s="95"/>
      <c r="J43" s="79"/>
      <c r="K43" s="79"/>
      <c r="L43" s="79"/>
      <c r="M43" s="79"/>
      <c r="N43" s="79"/>
      <c r="O43" s="79"/>
      <c r="P43" s="79"/>
      <c r="Q43" s="80"/>
      <c r="R43" s="80"/>
    </row>
    <row r="44" spans="3:18" ht="19.5" customHeight="1" x14ac:dyDescent="0.2">
      <c r="C44" s="86"/>
      <c r="D44" s="94"/>
      <c r="E44" s="94"/>
      <c r="F44" s="94"/>
      <c r="G44" s="94"/>
      <c r="H44" s="94"/>
      <c r="I44" s="95"/>
      <c r="J44" s="79"/>
      <c r="K44" s="79"/>
      <c r="L44" s="79"/>
      <c r="M44" s="79"/>
      <c r="N44" s="79"/>
      <c r="O44" s="79"/>
      <c r="P44" s="79"/>
      <c r="Q44" s="80"/>
      <c r="R44" s="80"/>
    </row>
    <row r="45" spans="3:18" ht="19.5" customHeight="1" x14ac:dyDescent="0.2">
      <c r="C45" s="86"/>
      <c r="D45" s="94"/>
      <c r="E45" s="94"/>
      <c r="F45" s="94"/>
      <c r="G45" s="94"/>
      <c r="H45" s="94"/>
      <c r="I45" s="95"/>
      <c r="J45" s="79"/>
      <c r="K45" s="79"/>
      <c r="L45" s="79"/>
      <c r="M45" s="79"/>
      <c r="N45" s="79"/>
      <c r="O45" s="79"/>
      <c r="P45" s="79"/>
      <c r="Q45" s="80"/>
      <c r="R45" s="80"/>
    </row>
    <row r="46" spans="3:18" ht="19.5" customHeight="1" x14ac:dyDescent="0.2">
      <c r="C46" s="86"/>
      <c r="D46" s="94"/>
      <c r="E46" s="94"/>
      <c r="F46" s="94"/>
      <c r="G46" s="94"/>
      <c r="H46" s="94"/>
      <c r="I46" s="95"/>
      <c r="J46" s="79"/>
      <c r="K46" s="79"/>
      <c r="L46" s="79"/>
      <c r="M46" s="79"/>
      <c r="N46" s="79"/>
      <c r="O46" s="79"/>
      <c r="P46" s="79"/>
      <c r="Q46" s="80"/>
      <c r="R46" s="80"/>
    </row>
    <row r="47" spans="3:18" ht="19.5" customHeight="1" x14ac:dyDescent="0.2">
      <c r="C47" s="86"/>
      <c r="D47" s="94"/>
      <c r="E47" s="94"/>
      <c r="F47" s="94"/>
      <c r="G47" s="94"/>
      <c r="H47" s="94"/>
      <c r="I47" s="95"/>
      <c r="J47" s="79"/>
      <c r="K47" s="79"/>
      <c r="L47" s="79"/>
      <c r="M47" s="79"/>
      <c r="N47" s="79"/>
      <c r="O47" s="79"/>
      <c r="P47" s="79"/>
      <c r="Q47" s="80"/>
      <c r="R47" s="80"/>
    </row>
    <row r="48" spans="3:18" ht="19.5" customHeight="1" x14ac:dyDescent="0.2">
      <c r="C48" s="96"/>
      <c r="D48" s="94"/>
      <c r="E48" s="94"/>
      <c r="F48" s="94"/>
      <c r="G48" s="94"/>
      <c r="H48" s="94"/>
      <c r="I48" s="79"/>
      <c r="J48" s="79"/>
      <c r="K48" s="79"/>
      <c r="L48" s="79"/>
      <c r="M48" s="79"/>
      <c r="N48" s="79"/>
      <c r="O48" s="79"/>
      <c r="P48" s="79"/>
      <c r="Q48" s="80"/>
      <c r="R48" s="80"/>
    </row>
    <row r="49" spans="1:18" ht="19.5" customHeight="1" x14ac:dyDescent="0.2">
      <c r="C49" s="96"/>
      <c r="D49" s="86"/>
      <c r="E49" s="86"/>
      <c r="F49" s="86"/>
      <c r="G49" s="86"/>
      <c r="H49" s="86"/>
      <c r="I49" s="82"/>
      <c r="J49" s="82"/>
      <c r="K49" s="82"/>
      <c r="L49" s="82"/>
      <c r="M49" s="82"/>
    </row>
    <row r="50" spans="1:18" x14ac:dyDescent="0.2">
      <c r="C50" s="86"/>
      <c r="D50" s="86"/>
      <c r="E50" s="86"/>
      <c r="F50" s="86"/>
      <c r="G50" s="86"/>
      <c r="H50" s="86"/>
      <c r="I50" s="79"/>
      <c r="J50" s="79"/>
      <c r="K50" s="79"/>
      <c r="L50" s="79"/>
      <c r="M50" s="79"/>
      <c r="N50" s="79"/>
      <c r="O50" s="79"/>
      <c r="P50" s="79"/>
      <c r="Q50" s="80"/>
      <c r="R50" s="80"/>
    </row>
    <row r="51" spans="1:18" x14ac:dyDescent="0.2">
      <c r="C51" s="97"/>
      <c r="D51" s="97"/>
      <c r="E51" s="89"/>
      <c r="F51" s="98"/>
      <c r="G51" s="98"/>
      <c r="H51" s="86"/>
      <c r="I51" s="79"/>
      <c r="J51" s="95"/>
      <c r="K51" s="95"/>
      <c r="L51" s="95"/>
      <c r="M51" s="95"/>
      <c r="N51" s="95"/>
      <c r="O51" s="95"/>
      <c r="P51" s="79"/>
      <c r="Q51" s="80"/>
      <c r="R51" s="80"/>
    </row>
    <row r="52" spans="1:18" x14ac:dyDescent="0.2">
      <c r="C52" s="97"/>
      <c r="D52" s="97"/>
      <c r="E52" s="89"/>
      <c r="F52" s="98"/>
      <c r="G52" s="98"/>
      <c r="H52" s="86"/>
      <c r="I52" s="79"/>
      <c r="J52" s="95"/>
      <c r="K52" s="95"/>
      <c r="L52" s="95"/>
      <c r="M52" s="95"/>
      <c r="N52" s="95"/>
      <c r="O52" s="95"/>
      <c r="P52" s="79"/>
      <c r="Q52" s="80"/>
      <c r="R52" s="80"/>
    </row>
    <row r="53" spans="1:18" x14ac:dyDescent="0.2">
      <c r="C53" s="86"/>
      <c r="D53" s="86"/>
      <c r="E53" s="86"/>
      <c r="F53" s="86"/>
      <c r="G53" s="86"/>
      <c r="H53" s="86"/>
      <c r="I53" s="79"/>
      <c r="J53" s="99"/>
      <c r="K53" s="100"/>
      <c r="L53" s="95"/>
      <c r="M53" s="95"/>
      <c r="N53" s="95"/>
      <c r="O53" s="95"/>
      <c r="P53" s="79"/>
      <c r="Q53" s="80"/>
      <c r="R53" s="80"/>
    </row>
    <row r="54" spans="1:18" x14ac:dyDescent="0.2">
      <c r="C54" s="86"/>
      <c r="D54" s="86"/>
      <c r="E54" s="86"/>
      <c r="F54" s="94"/>
      <c r="G54" s="86"/>
      <c r="H54" s="86"/>
      <c r="I54" s="79"/>
      <c r="J54" s="95"/>
      <c r="K54" s="95"/>
      <c r="L54" s="95"/>
      <c r="M54" s="95"/>
      <c r="N54" s="95"/>
      <c r="O54" s="95"/>
      <c r="P54" s="79"/>
      <c r="Q54" s="80"/>
      <c r="R54" s="80"/>
    </row>
    <row r="55" spans="1:18" x14ac:dyDescent="0.2">
      <c r="I55" s="79"/>
      <c r="J55" s="95"/>
      <c r="K55" s="95"/>
      <c r="L55" s="95"/>
      <c r="M55" s="95"/>
      <c r="N55" s="95"/>
      <c r="O55" s="95"/>
      <c r="P55" s="79"/>
      <c r="Q55" s="80"/>
      <c r="R55" s="80"/>
    </row>
    <row r="56" spans="1:18" ht="28.5" customHeight="1" x14ac:dyDescent="0.2">
      <c r="C56" s="178"/>
      <c r="D56" s="178"/>
      <c r="E56" s="178"/>
      <c r="F56" s="178"/>
      <c r="G56" s="178"/>
      <c r="H56" s="178"/>
      <c r="I56" s="101"/>
    </row>
    <row r="57" spans="1:18" ht="28.5" customHeight="1" x14ac:dyDescent="0.2">
      <c r="C57" s="177"/>
      <c r="D57" s="177"/>
      <c r="E57" s="177"/>
      <c r="F57" s="177"/>
      <c r="G57" s="177"/>
      <c r="H57" s="177"/>
      <c r="I57" s="101"/>
    </row>
    <row r="58" spans="1:18" ht="28.5" customHeight="1" x14ac:dyDescent="0.2">
      <c r="C58" s="177"/>
      <c r="D58" s="177"/>
      <c r="E58" s="177"/>
      <c r="F58" s="177"/>
      <c r="G58" s="177"/>
      <c r="H58" s="177"/>
      <c r="I58" s="101"/>
    </row>
    <row r="59" spans="1:18" x14ac:dyDescent="0.2">
      <c r="I59" s="79"/>
    </row>
    <row r="60" spans="1:18" x14ac:dyDescent="0.2">
      <c r="A60" s="75"/>
      <c r="B60" s="75"/>
      <c r="C60" s="75"/>
      <c r="D60" s="75"/>
      <c r="E60" s="75"/>
      <c r="F60" s="75"/>
      <c r="G60" s="75"/>
      <c r="H60" s="75"/>
      <c r="I60" s="79"/>
    </row>
    <row r="61" spans="1:18" x14ac:dyDescent="0.2">
      <c r="A61" s="75"/>
      <c r="B61" s="75"/>
      <c r="C61" s="75"/>
      <c r="D61" s="75"/>
      <c r="E61" s="75"/>
      <c r="F61" s="75"/>
      <c r="G61" s="75"/>
      <c r="H61" s="75"/>
    </row>
    <row r="62" spans="1:18" x14ac:dyDescent="0.2">
      <c r="A62" s="75"/>
      <c r="B62" s="75"/>
      <c r="C62" s="75"/>
      <c r="D62" s="75"/>
      <c r="E62" s="75"/>
      <c r="F62" s="75"/>
      <c r="G62" s="75"/>
      <c r="H62" s="75"/>
    </row>
    <row r="63" spans="1:18" x14ac:dyDescent="0.2">
      <c r="A63" s="75"/>
      <c r="B63" s="75"/>
      <c r="C63" s="75"/>
      <c r="D63" s="75"/>
      <c r="E63" s="75"/>
      <c r="F63" s="75"/>
      <c r="G63" s="75"/>
      <c r="H63" s="75"/>
    </row>
    <row r="64" spans="1:18" x14ac:dyDescent="0.2">
      <c r="A64" s="75"/>
      <c r="B64" s="75"/>
      <c r="C64" s="75"/>
      <c r="D64" s="75"/>
      <c r="E64" s="75"/>
      <c r="F64" s="75"/>
      <c r="G64" s="75"/>
      <c r="H64" s="75"/>
    </row>
    <row r="65" spans="1:8" x14ac:dyDescent="0.2">
      <c r="A65" s="75"/>
      <c r="B65" s="75"/>
      <c r="C65" s="75"/>
      <c r="D65" s="75"/>
      <c r="E65" s="75"/>
      <c r="F65" s="75"/>
      <c r="G65" s="75"/>
      <c r="H65" s="75"/>
    </row>
    <row r="66" spans="1:8" x14ac:dyDescent="0.2">
      <c r="A66" s="75"/>
      <c r="B66" s="75"/>
      <c r="C66" s="75"/>
      <c r="D66" s="75"/>
      <c r="E66" s="75"/>
      <c r="F66" s="75"/>
      <c r="G66" s="75"/>
      <c r="H66" s="75"/>
    </row>
    <row r="67" spans="1:8" x14ac:dyDescent="0.2">
      <c r="A67" s="75"/>
      <c r="B67" s="75"/>
      <c r="C67" s="75"/>
      <c r="D67" s="75"/>
      <c r="E67" s="75"/>
      <c r="F67" s="75"/>
      <c r="G67" s="75"/>
      <c r="H67" s="75"/>
    </row>
    <row r="68" spans="1:8" x14ac:dyDescent="0.2">
      <c r="A68" s="75"/>
      <c r="B68" s="75"/>
      <c r="C68" s="75"/>
      <c r="D68" s="75"/>
      <c r="E68" s="75"/>
      <c r="F68" s="75"/>
      <c r="G68" s="75"/>
      <c r="H68" s="75"/>
    </row>
    <row r="69" spans="1:8" x14ac:dyDescent="0.2">
      <c r="A69" s="75"/>
      <c r="B69" s="75"/>
      <c r="C69" s="75"/>
      <c r="D69" s="75"/>
      <c r="E69" s="75"/>
      <c r="F69" s="75"/>
      <c r="G69" s="75"/>
      <c r="H69" s="75"/>
    </row>
    <row r="70" spans="1:8" x14ac:dyDescent="0.2">
      <c r="A70" s="75"/>
      <c r="B70" s="75"/>
      <c r="C70" s="75"/>
      <c r="D70" s="75"/>
      <c r="E70" s="75"/>
      <c r="F70" s="75"/>
      <c r="G70" s="75"/>
      <c r="H70" s="75"/>
    </row>
    <row r="71" spans="1:8" x14ac:dyDescent="0.2">
      <c r="A71" s="75"/>
      <c r="B71" s="75"/>
      <c r="C71" s="75"/>
      <c r="D71" s="75"/>
      <c r="E71" s="75"/>
      <c r="F71" s="75"/>
      <c r="G71" s="75"/>
      <c r="H71" s="75"/>
    </row>
    <row r="72" spans="1:8" x14ac:dyDescent="0.2">
      <c r="A72" s="75"/>
      <c r="B72" s="75"/>
      <c r="C72" s="75"/>
      <c r="D72" s="75"/>
      <c r="E72" s="75"/>
      <c r="F72" s="75"/>
      <c r="G72" s="75"/>
      <c r="H72" s="75"/>
    </row>
  </sheetData>
  <sheetProtection algorithmName="SHA-512" hashValue="nHsKcsG9Nf9+AGfczmujnFs6hnmevUOa9GwR1UGhDvl5Hwtobu2fGoFwcXzHoKtqjG5GPh0nFqWt5xawlztsOQ==" saltValue="npj5HXD8YLYSCEq1xa1Uzg==" spinCount="100000" sheet="1" selectLockedCells="1"/>
  <mergeCells count="5">
    <mergeCell ref="A1:H1"/>
    <mergeCell ref="B24:H26"/>
    <mergeCell ref="C58:H58"/>
    <mergeCell ref="C56:H56"/>
    <mergeCell ref="C57:H57"/>
  </mergeCells>
  <phoneticPr fontId="9"/>
  <conditionalFormatting sqref="C5:C6 B4:C4">
    <cfRule type="cellIs" dxfId="41" priority="8" stopIfTrue="1" operator="equal">
      <formula>""""""</formula>
    </cfRule>
    <cfRule type="expression" dxfId="40" priority="9">
      <formula>""</formula>
    </cfRule>
  </conditionalFormatting>
  <conditionalFormatting sqref="C8:C10">
    <cfRule type="cellIs" dxfId="39" priority="7" stopIfTrue="1" operator="equal">
      <formula>""""""</formula>
    </cfRule>
  </conditionalFormatting>
  <conditionalFormatting sqref="C12">
    <cfRule type="expression" dxfId="38" priority="4" stopIfTrue="1">
      <formula>$C$12=" "</formula>
    </cfRule>
  </conditionalFormatting>
  <conditionalFormatting sqref="C16">
    <cfRule type="expression" dxfId="37" priority="3" stopIfTrue="1">
      <formula>$C$16=" "</formula>
    </cfRule>
  </conditionalFormatting>
  <conditionalFormatting sqref="C20">
    <cfRule type="expression" dxfId="36" priority="2" stopIfTrue="1">
      <formula>$C$20=" "</formula>
    </cfRule>
  </conditionalFormatting>
  <conditionalFormatting sqref="C4">
    <cfRule type="expression" dxfId="35" priority="5" stopIfTrue="1">
      <formula>$C4=" "</formula>
    </cfRule>
  </conditionalFormatting>
  <conditionalFormatting sqref="C8">
    <cfRule type="expression" dxfId="34" priority="6" stopIfTrue="1">
      <formula>$C$8=" "</formula>
    </cfRule>
  </conditionalFormatting>
  <conditionalFormatting sqref="B24">
    <cfRule type="containsText" dxfId="33" priority="1" operator="containsText" text="選択してください。">
      <formula>NOT(ISERROR(SEARCH("選択してください。",B24)))</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xr:uid="{00000000-0002-0000-0300-000000000000}">
      <formula1>#REF!</formula1>
    </dataValidation>
  </dataValidations>
  <pageMargins left="0.7" right="0.7" top="0.75" bottom="0.75" header="0.3" footer="0.3"/>
  <pageSetup paperSize="9" scale="99" orientation="portrait" r:id="rId1"/>
  <ignoredErrors>
    <ignoredError sqref="C5:C11 C13:C15 C17:C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プルダウン!$B$2:$B$7</xm:f>
          </x14:formula1>
          <xm:sqref>B24:H26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76"/>
  <sheetViews>
    <sheetView showGridLines="0" view="pageBreakPreview" zoomScaleNormal="100" zoomScaleSheetLayoutView="100" workbookViewId="0">
      <selection activeCell="I10" sqref="I10:M10"/>
    </sheetView>
  </sheetViews>
  <sheetFormatPr defaultColWidth="9" defaultRowHeight="13" x14ac:dyDescent="0.2"/>
  <cols>
    <col min="1" max="1" width="2.08984375" style="117" customWidth="1"/>
    <col min="2" max="8" width="4.08984375" style="117" customWidth="1"/>
    <col min="9" max="32" width="4.6328125" style="117" customWidth="1"/>
    <col min="33" max="33" width="3.26953125" style="117" customWidth="1"/>
    <col min="34" max="16384" width="9" style="117"/>
  </cols>
  <sheetData>
    <row r="1" spans="1:32" ht="36" customHeight="1" x14ac:dyDescent="0.2">
      <c r="A1" s="116" t="s">
        <v>55</v>
      </c>
    </row>
    <row r="2" spans="1:32" x14ac:dyDescent="0.2">
      <c r="A2" s="209" t="s">
        <v>9</v>
      </c>
      <c r="B2" s="209"/>
      <c r="C2" s="209"/>
      <c r="D2" s="209"/>
      <c r="E2" s="209"/>
      <c r="F2" s="210" t="s">
        <v>132</v>
      </c>
      <c r="G2" s="211"/>
      <c r="H2" s="211"/>
      <c r="I2" s="211"/>
      <c r="J2" s="211"/>
      <c r="K2" s="211"/>
      <c r="L2" s="211"/>
      <c r="M2" s="211"/>
      <c r="N2" s="211"/>
      <c r="O2" s="211"/>
      <c r="P2" s="212"/>
      <c r="Q2" s="118"/>
      <c r="R2" s="118"/>
      <c r="S2" s="118"/>
      <c r="T2" s="118"/>
      <c r="U2" s="118"/>
      <c r="V2" s="118"/>
      <c r="W2" s="118"/>
      <c r="X2" s="118"/>
      <c r="Y2" s="118"/>
      <c r="Z2" s="118"/>
      <c r="AA2" s="118"/>
      <c r="AB2" s="118"/>
      <c r="AC2" s="118"/>
      <c r="AD2" s="118"/>
      <c r="AE2" s="118"/>
      <c r="AF2" s="118"/>
    </row>
    <row r="3" spans="1:32" x14ac:dyDescent="0.2">
      <c r="A3" s="209" t="s">
        <v>10</v>
      </c>
      <c r="B3" s="209"/>
      <c r="C3" s="209"/>
      <c r="D3" s="209"/>
      <c r="E3" s="209"/>
      <c r="F3" s="213" t="s">
        <v>127</v>
      </c>
      <c r="G3" s="214"/>
      <c r="H3" s="214"/>
      <c r="I3" s="214"/>
      <c r="J3" s="214"/>
      <c r="K3" s="214"/>
      <c r="L3" s="214"/>
      <c r="M3" s="214"/>
      <c r="N3" s="214"/>
      <c r="O3" s="214"/>
      <c r="P3" s="215"/>
      <c r="Q3" s="118"/>
      <c r="R3" s="118"/>
      <c r="S3" s="118"/>
      <c r="T3" s="118"/>
      <c r="U3" s="118"/>
      <c r="V3" s="118"/>
      <c r="W3" s="118"/>
      <c r="X3" s="118"/>
      <c r="Y3" s="118"/>
      <c r="Z3" s="118"/>
      <c r="AA3" s="118"/>
      <c r="AB3" s="118"/>
      <c r="AC3" s="118"/>
      <c r="AD3" s="118"/>
      <c r="AE3" s="118"/>
      <c r="AF3" s="118"/>
    </row>
    <row r="4" spans="1:32" ht="13.5" customHeight="1" x14ac:dyDescent="0.2">
      <c r="A4" s="222" t="s">
        <v>150</v>
      </c>
      <c r="B4" s="223"/>
      <c r="C4" s="223"/>
      <c r="D4" s="223"/>
      <c r="E4" s="223"/>
      <c r="F4" s="224" t="str">
        <f>IF(入力シート!C5&gt;0,入力シート!C5,"")</f>
        <v/>
      </c>
      <c r="G4" s="225"/>
      <c r="H4" s="225"/>
      <c r="I4" s="225"/>
      <c r="J4" s="225"/>
      <c r="K4" s="225"/>
      <c r="L4" s="225"/>
      <c r="M4" s="225"/>
      <c r="N4" s="225"/>
      <c r="O4" s="225"/>
      <c r="P4" s="226"/>
      <c r="Q4" s="118"/>
      <c r="R4" s="118"/>
      <c r="S4" s="118"/>
      <c r="T4" s="118"/>
      <c r="U4" s="118"/>
      <c r="V4" s="118"/>
      <c r="W4" s="118"/>
      <c r="X4" s="118"/>
      <c r="Y4" s="118"/>
      <c r="Z4" s="118"/>
      <c r="AA4" s="118"/>
      <c r="AB4" s="118"/>
      <c r="AC4" s="118"/>
      <c r="AD4" s="118"/>
      <c r="AE4" s="118"/>
      <c r="AF4" s="118"/>
    </row>
    <row r="5" spans="1:32" ht="13.5" customHeight="1" x14ac:dyDescent="0.2">
      <c r="A5" s="222" t="s">
        <v>153</v>
      </c>
      <c r="B5" s="223"/>
      <c r="C5" s="223"/>
      <c r="D5" s="223"/>
      <c r="E5" s="223"/>
      <c r="F5" s="224" t="str">
        <f>IF(入力シート!C9&gt;0,入力シート!C9,"")</f>
        <v/>
      </c>
      <c r="G5" s="225"/>
      <c r="H5" s="225"/>
      <c r="I5" s="225"/>
      <c r="J5" s="225"/>
      <c r="K5" s="225"/>
      <c r="L5" s="225"/>
      <c r="M5" s="225"/>
      <c r="N5" s="225"/>
      <c r="O5" s="225"/>
      <c r="P5" s="226"/>
      <c r="Q5" s="118"/>
      <c r="R5" s="118"/>
      <c r="S5" s="118"/>
      <c r="T5" s="118"/>
      <c r="U5" s="118"/>
      <c r="V5" s="118"/>
      <c r="W5" s="118"/>
      <c r="X5" s="118"/>
      <c r="Y5" s="118"/>
      <c r="Z5" s="118"/>
      <c r="AA5" s="118"/>
      <c r="AB5" s="118"/>
      <c r="AC5" s="118"/>
      <c r="AD5" s="118"/>
      <c r="AE5" s="118"/>
      <c r="AF5" s="118"/>
    </row>
    <row r="6" spans="1:32" x14ac:dyDescent="0.2">
      <c r="A6" s="216" t="s">
        <v>56</v>
      </c>
      <c r="B6" s="216"/>
      <c r="C6" s="216"/>
      <c r="D6" s="216"/>
      <c r="E6" s="216"/>
      <c r="F6" s="217" t="str">
        <f>IF(入力シート!C15&gt;0,入力シート!C15,"")</f>
        <v/>
      </c>
      <c r="G6" s="218"/>
      <c r="H6" s="218"/>
      <c r="I6" s="218"/>
      <c r="J6" s="218"/>
      <c r="K6" s="218"/>
      <c r="L6" s="218"/>
      <c r="M6" s="218"/>
      <c r="N6" s="218"/>
      <c r="O6" s="218"/>
      <c r="P6" s="119" t="s">
        <v>57</v>
      </c>
      <c r="Q6" s="118"/>
      <c r="R6" s="118"/>
      <c r="S6" s="118"/>
      <c r="T6" s="118"/>
      <c r="U6" s="118"/>
      <c r="V6" s="118"/>
      <c r="W6" s="118"/>
      <c r="X6" s="118"/>
      <c r="Y6" s="118"/>
      <c r="Z6" s="118"/>
      <c r="AA6" s="118"/>
      <c r="AB6" s="118"/>
      <c r="AC6" s="118"/>
      <c r="AD6" s="118"/>
      <c r="AE6" s="118"/>
      <c r="AF6" s="118"/>
    </row>
    <row r="7" spans="1:32" x14ac:dyDescent="0.2">
      <c r="A7" s="120" t="s">
        <v>123</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row>
    <row r="8" spans="1:32"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row>
    <row r="9" spans="1:32" x14ac:dyDescent="0.2">
      <c r="A9" s="118" t="s">
        <v>59</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row>
    <row r="10" spans="1:32" x14ac:dyDescent="0.2">
      <c r="A10" s="118"/>
      <c r="B10" s="118" t="s">
        <v>60</v>
      </c>
      <c r="C10" s="118"/>
      <c r="D10" s="118"/>
      <c r="E10" s="118"/>
      <c r="F10" s="118"/>
      <c r="G10" s="118"/>
      <c r="H10" s="118"/>
      <c r="I10" s="197"/>
      <c r="J10" s="198"/>
      <c r="K10" s="198"/>
      <c r="L10" s="198"/>
      <c r="M10" s="198"/>
      <c r="N10" s="119" t="s">
        <v>57</v>
      </c>
      <c r="O10" s="118" t="s">
        <v>61</v>
      </c>
      <c r="P10" s="118"/>
      <c r="Q10" s="118"/>
      <c r="R10" s="118"/>
      <c r="S10" s="118"/>
      <c r="T10" s="118"/>
      <c r="U10" s="118"/>
      <c r="V10" s="118"/>
      <c r="W10" s="118"/>
      <c r="X10" s="118"/>
      <c r="Y10" s="118"/>
      <c r="Z10" s="118"/>
      <c r="AA10" s="118"/>
      <c r="AB10" s="118"/>
      <c r="AC10" s="118"/>
      <c r="AD10" s="118"/>
      <c r="AE10" s="118"/>
      <c r="AF10" s="118"/>
    </row>
    <row r="11" spans="1:32" x14ac:dyDescent="0.2">
      <c r="A11" s="118"/>
      <c r="B11" s="118" t="s">
        <v>62</v>
      </c>
      <c r="C11" s="118"/>
      <c r="D11" s="118"/>
      <c r="E11" s="118"/>
      <c r="F11" s="118"/>
      <c r="G11" s="118"/>
      <c r="H11" s="118"/>
      <c r="I11" s="197"/>
      <c r="J11" s="198"/>
      <c r="K11" s="198"/>
      <c r="L11" s="198"/>
      <c r="M11" s="198"/>
      <c r="N11" s="119" t="s">
        <v>57</v>
      </c>
      <c r="O11" s="118" t="s">
        <v>63</v>
      </c>
      <c r="P11" s="118"/>
      <c r="Q11" s="118"/>
      <c r="R11" s="118"/>
      <c r="S11" s="118"/>
      <c r="T11" s="118"/>
      <c r="U11" s="118"/>
      <c r="V11" s="118"/>
      <c r="W11" s="118"/>
      <c r="X11" s="118"/>
      <c r="Y11" s="118"/>
      <c r="Z11" s="118"/>
      <c r="AA11" s="118"/>
      <c r="AB11" s="118"/>
      <c r="AC11" s="118"/>
      <c r="AD11" s="118"/>
      <c r="AE11" s="118"/>
      <c r="AF11" s="118"/>
    </row>
    <row r="12" spans="1:32" ht="13.5" thickBot="1" x14ac:dyDescent="0.25">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row>
    <row r="13" spans="1:32" ht="13.5" thickBot="1" x14ac:dyDescent="0.25">
      <c r="A13" s="118"/>
      <c r="B13" s="118" t="s">
        <v>64</v>
      </c>
      <c r="C13" s="118"/>
      <c r="D13" s="118"/>
      <c r="E13" s="118"/>
      <c r="F13" s="118"/>
      <c r="G13" s="118"/>
      <c r="H13" s="118"/>
      <c r="I13" s="219" t="str">
        <f>IF($I$11="","",$I$10/$I$11)</f>
        <v/>
      </c>
      <c r="J13" s="220"/>
      <c r="K13" s="220"/>
      <c r="L13" s="220"/>
      <c r="M13" s="220"/>
      <c r="N13" s="221"/>
      <c r="O13" s="118" t="s">
        <v>65</v>
      </c>
      <c r="P13" s="118"/>
      <c r="Q13" s="118"/>
      <c r="R13" s="118"/>
      <c r="S13" s="118"/>
      <c r="T13" s="118"/>
      <c r="U13" s="118"/>
      <c r="V13" s="118"/>
      <c r="W13" s="118"/>
      <c r="X13" s="118"/>
      <c r="Y13" s="118"/>
      <c r="Z13" s="118"/>
      <c r="AA13" s="118"/>
      <c r="AB13" s="118"/>
      <c r="AC13" s="118"/>
      <c r="AD13" s="118"/>
      <c r="AE13" s="118"/>
      <c r="AF13" s="118"/>
    </row>
    <row r="14" spans="1:32" x14ac:dyDescent="0.2">
      <c r="A14" s="118"/>
      <c r="B14" s="118"/>
      <c r="C14" s="118"/>
      <c r="D14" s="118"/>
      <c r="E14" s="118"/>
      <c r="F14" s="118"/>
      <c r="G14" s="118"/>
      <c r="H14" s="118"/>
      <c r="I14" s="118" t="s">
        <v>66</v>
      </c>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row>
    <row r="15" spans="1:32" x14ac:dyDescent="0.2">
      <c r="A15" s="118"/>
      <c r="B15" s="118"/>
      <c r="C15" s="118"/>
      <c r="D15" s="118"/>
      <c r="E15" s="118"/>
      <c r="F15" s="118"/>
      <c r="G15" s="118"/>
      <c r="H15" s="118"/>
      <c r="I15" s="118" t="s">
        <v>67</v>
      </c>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row>
    <row r="16" spans="1:32" x14ac:dyDescent="0.2">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row>
    <row r="17" spans="1:32" x14ac:dyDescent="0.2">
      <c r="A17" s="121"/>
      <c r="B17" s="122" t="s">
        <v>68</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row>
    <row r="18" spans="1:32" x14ac:dyDescent="0.2">
      <c r="A18" s="118"/>
      <c r="B18" s="118"/>
      <c r="C18" s="118" t="s">
        <v>71</v>
      </c>
      <c r="D18" s="118"/>
      <c r="E18" s="118"/>
      <c r="F18" s="118"/>
      <c r="G18" s="118"/>
      <c r="H18" s="118"/>
      <c r="I18" s="118"/>
      <c r="J18" s="118"/>
      <c r="K18" s="118"/>
      <c r="L18" s="118"/>
      <c r="M18" s="118"/>
      <c r="N18" s="118"/>
      <c r="O18" s="118"/>
      <c r="P18" s="118"/>
      <c r="Q18" s="118"/>
      <c r="R18" s="118"/>
      <c r="S18" s="118"/>
      <c r="T18" s="118"/>
      <c r="U18" s="123"/>
      <c r="V18" s="118"/>
      <c r="W18" s="118"/>
      <c r="X18" s="118"/>
      <c r="Y18" s="118"/>
      <c r="Z18" s="118"/>
      <c r="AA18" s="118"/>
      <c r="AB18" s="118"/>
      <c r="AC18" s="118"/>
      <c r="AD18" s="118"/>
      <c r="AE18" s="118"/>
      <c r="AF18" s="118"/>
    </row>
    <row r="19" spans="1:32" x14ac:dyDescent="0.2">
      <c r="A19" s="118"/>
      <c r="B19" s="118"/>
      <c r="C19" s="195" t="s">
        <v>72</v>
      </c>
      <c r="D19" s="195"/>
      <c r="E19" s="195"/>
      <c r="F19" s="195"/>
      <c r="G19" s="195"/>
      <c r="H19" s="195"/>
      <c r="I19" s="196" t="s">
        <v>73</v>
      </c>
      <c r="J19" s="195"/>
      <c r="K19" s="195"/>
      <c r="L19" s="196" t="s">
        <v>74</v>
      </c>
      <c r="M19" s="195"/>
      <c r="N19" s="195"/>
      <c r="O19" s="196" t="s">
        <v>75</v>
      </c>
      <c r="P19" s="195"/>
      <c r="Q19" s="195"/>
      <c r="R19" s="196" t="s">
        <v>76</v>
      </c>
      <c r="S19" s="195"/>
      <c r="T19" s="195"/>
      <c r="U19" s="123" t="s">
        <v>105</v>
      </c>
      <c r="V19" s="118"/>
      <c r="W19" s="118"/>
      <c r="X19" s="118"/>
      <c r="Y19" s="118"/>
      <c r="Z19" s="118"/>
      <c r="AA19" s="118"/>
      <c r="AB19" s="118"/>
      <c r="AC19" s="118"/>
      <c r="AD19" s="118"/>
      <c r="AE19" s="118"/>
      <c r="AF19" s="118"/>
    </row>
    <row r="20" spans="1:32" x14ac:dyDescent="0.2">
      <c r="A20" s="118"/>
      <c r="B20" s="118"/>
      <c r="C20" s="195"/>
      <c r="D20" s="195"/>
      <c r="E20" s="195"/>
      <c r="F20" s="195"/>
      <c r="G20" s="195"/>
      <c r="H20" s="195"/>
      <c r="I20" s="195"/>
      <c r="J20" s="195"/>
      <c r="K20" s="195"/>
      <c r="L20" s="195"/>
      <c r="M20" s="195"/>
      <c r="N20" s="195"/>
      <c r="O20" s="195"/>
      <c r="P20" s="195"/>
      <c r="Q20" s="195"/>
      <c r="R20" s="195"/>
      <c r="S20" s="195"/>
      <c r="T20" s="195"/>
      <c r="U20" s="118"/>
      <c r="V20" s="118"/>
      <c r="W20" s="118"/>
      <c r="X20" s="118"/>
      <c r="Y20" s="118"/>
      <c r="Z20" s="118"/>
      <c r="AA20" s="118"/>
      <c r="AB20" s="118"/>
      <c r="AC20" s="118"/>
      <c r="AD20" s="118"/>
      <c r="AE20" s="118"/>
      <c r="AF20" s="118"/>
    </row>
    <row r="21" spans="1:32" x14ac:dyDescent="0.2">
      <c r="A21" s="118"/>
      <c r="B21" s="118"/>
      <c r="C21" s="191"/>
      <c r="D21" s="192"/>
      <c r="E21" s="192"/>
      <c r="F21" s="192"/>
      <c r="G21" s="192"/>
      <c r="H21" s="193"/>
      <c r="I21" s="187"/>
      <c r="J21" s="187"/>
      <c r="K21" s="187"/>
      <c r="L21" s="187"/>
      <c r="M21" s="187"/>
      <c r="N21" s="187"/>
      <c r="O21" s="197"/>
      <c r="P21" s="198"/>
      <c r="Q21" s="199"/>
      <c r="R21" s="200">
        <f t="shared" ref="R21:R25" si="0">SUM(I21:Q21)</f>
        <v>0</v>
      </c>
      <c r="S21" s="200"/>
      <c r="T21" s="200"/>
      <c r="U21" s="118"/>
      <c r="V21" s="118"/>
      <c r="W21" s="118"/>
      <c r="X21" s="118"/>
      <c r="Y21" s="118"/>
      <c r="Z21" s="118"/>
      <c r="AA21" s="118"/>
      <c r="AB21" s="118"/>
      <c r="AC21" s="118"/>
      <c r="AD21" s="118"/>
      <c r="AE21" s="118"/>
      <c r="AF21" s="118"/>
    </row>
    <row r="22" spans="1:32" x14ac:dyDescent="0.2">
      <c r="A22" s="118"/>
      <c r="B22" s="118"/>
      <c r="C22" s="191"/>
      <c r="D22" s="192"/>
      <c r="E22" s="192"/>
      <c r="F22" s="192"/>
      <c r="G22" s="192"/>
      <c r="H22" s="193"/>
      <c r="I22" s="187"/>
      <c r="J22" s="187"/>
      <c r="K22" s="187"/>
      <c r="L22" s="187"/>
      <c r="M22" s="187"/>
      <c r="N22" s="187"/>
      <c r="O22" s="197"/>
      <c r="P22" s="198"/>
      <c r="Q22" s="199"/>
      <c r="R22" s="200">
        <f t="shared" si="0"/>
        <v>0</v>
      </c>
      <c r="S22" s="200"/>
      <c r="T22" s="200"/>
      <c r="U22" s="118"/>
      <c r="V22" s="118"/>
      <c r="W22" s="118"/>
      <c r="X22" s="118"/>
      <c r="Y22" s="118"/>
      <c r="Z22" s="118"/>
      <c r="AA22" s="118"/>
      <c r="AB22" s="118"/>
      <c r="AC22" s="118"/>
      <c r="AD22" s="118"/>
      <c r="AE22" s="118"/>
      <c r="AF22" s="118"/>
    </row>
    <row r="23" spans="1:32" x14ac:dyDescent="0.2">
      <c r="A23" s="118"/>
      <c r="B23" s="118"/>
      <c r="C23" s="191"/>
      <c r="D23" s="192"/>
      <c r="E23" s="192"/>
      <c r="F23" s="192"/>
      <c r="G23" s="192"/>
      <c r="H23" s="193"/>
      <c r="I23" s="197"/>
      <c r="J23" s="198"/>
      <c r="K23" s="199"/>
      <c r="L23" s="197"/>
      <c r="M23" s="198"/>
      <c r="N23" s="199"/>
      <c r="O23" s="197"/>
      <c r="P23" s="198"/>
      <c r="Q23" s="199"/>
      <c r="R23" s="200">
        <f t="shared" si="0"/>
        <v>0</v>
      </c>
      <c r="S23" s="200"/>
      <c r="T23" s="200"/>
      <c r="U23" s="118"/>
      <c r="V23" s="118"/>
      <c r="W23" s="118"/>
      <c r="X23" s="118"/>
      <c r="Y23" s="118"/>
      <c r="Z23" s="118"/>
      <c r="AA23" s="118"/>
      <c r="AB23" s="118"/>
      <c r="AC23" s="118"/>
      <c r="AD23" s="118"/>
      <c r="AE23" s="118"/>
      <c r="AF23" s="118"/>
    </row>
    <row r="24" spans="1:32" x14ac:dyDescent="0.2">
      <c r="A24" s="118"/>
      <c r="B24" s="118"/>
      <c r="C24" s="191"/>
      <c r="D24" s="192"/>
      <c r="E24" s="192"/>
      <c r="F24" s="192"/>
      <c r="G24" s="192"/>
      <c r="H24" s="193"/>
      <c r="I24" s="197"/>
      <c r="J24" s="198"/>
      <c r="K24" s="199"/>
      <c r="L24" s="197"/>
      <c r="M24" s="198"/>
      <c r="N24" s="199"/>
      <c r="O24" s="197"/>
      <c r="P24" s="198"/>
      <c r="Q24" s="199"/>
      <c r="R24" s="200">
        <f t="shared" si="0"/>
        <v>0</v>
      </c>
      <c r="S24" s="200"/>
      <c r="T24" s="200"/>
      <c r="U24" s="118"/>
      <c r="V24" s="118"/>
      <c r="W24" s="118"/>
      <c r="X24" s="118"/>
      <c r="Y24" s="118"/>
      <c r="Z24" s="118"/>
      <c r="AA24" s="118"/>
      <c r="AB24" s="118"/>
      <c r="AC24" s="118"/>
      <c r="AD24" s="118"/>
      <c r="AE24" s="118"/>
      <c r="AF24" s="118"/>
    </row>
    <row r="25" spans="1:32" x14ac:dyDescent="0.2">
      <c r="A25" s="118"/>
      <c r="B25" s="118"/>
      <c r="C25" s="191"/>
      <c r="D25" s="192"/>
      <c r="E25" s="192"/>
      <c r="F25" s="192"/>
      <c r="G25" s="192"/>
      <c r="H25" s="193"/>
      <c r="I25" s="197"/>
      <c r="J25" s="198"/>
      <c r="K25" s="199"/>
      <c r="L25" s="197"/>
      <c r="M25" s="198"/>
      <c r="N25" s="199"/>
      <c r="O25" s="197"/>
      <c r="P25" s="198"/>
      <c r="Q25" s="199"/>
      <c r="R25" s="200">
        <f t="shared" si="0"/>
        <v>0</v>
      </c>
      <c r="S25" s="200"/>
      <c r="T25" s="200"/>
      <c r="U25" s="118"/>
      <c r="V25" s="118"/>
      <c r="W25" s="118"/>
      <c r="X25" s="118"/>
      <c r="Y25" s="118"/>
      <c r="Z25" s="118"/>
      <c r="AA25" s="118"/>
      <c r="AB25" s="118"/>
      <c r="AC25" s="118"/>
      <c r="AD25" s="118"/>
      <c r="AE25" s="118"/>
      <c r="AF25" s="118"/>
    </row>
    <row r="26" spans="1:32" x14ac:dyDescent="0.2">
      <c r="A26" s="118"/>
      <c r="B26" s="118"/>
      <c r="C26" s="191"/>
      <c r="D26" s="192"/>
      <c r="E26" s="192"/>
      <c r="F26" s="192"/>
      <c r="G26" s="192"/>
      <c r="H26" s="193"/>
      <c r="I26" s="197"/>
      <c r="J26" s="198"/>
      <c r="K26" s="199"/>
      <c r="L26" s="197"/>
      <c r="M26" s="198"/>
      <c r="N26" s="199"/>
      <c r="O26" s="197"/>
      <c r="P26" s="198"/>
      <c r="Q26" s="199"/>
      <c r="R26" s="182">
        <f>SUM(I26:Q26)</f>
        <v>0</v>
      </c>
      <c r="S26" s="183"/>
      <c r="T26" s="184"/>
      <c r="U26" s="118"/>
      <c r="V26" s="118"/>
      <c r="W26" s="118"/>
      <c r="X26" s="118"/>
      <c r="Y26" s="118"/>
      <c r="Z26" s="118"/>
      <c r="AA26" s="118"/>
      <c r="AB26" s="118"/>
      <c r="AC26" s="118"/>
      <c r="AD26" s="118"/>
      <c r="AE26" s="118"/>
      <c r="AF26" s="118"/>
    </row>
    <row r="27" spans="1:32" x14ac:dyDescent="0.2">
      <c r="A27" s="118"/>
      <c r="B27" s="118"/>
      <c r="C27" s="191"/>
      <c r="D27" s="192"/>
      <c r="E27" s="192"/>
      <c r="F27" s="192"/>
      <c r="G27" s="192"/>
      <c r="H27" s="193"/>
      <c r="I27" s="197"/>
      <c r="J27" s="198"/>
      <c r="K27" s="199"/>
      <c r="L27" s="197"/>
      <c r="M27" s="198"/>
      <c r="N27" s="199"/>
      <c r="O27" s="197"/>
      <c r="P27" s="198"/>
      <c r="Q27" s="199"/>
      <c r="R27" s="182">
        <f>SUM(I27:Q27)</f>
        <v>0</v>
      </c>
      <c r="S27" s="183"/>
      <c r="T27" s="184"/>
      <c r="U27" s="118"/>
      <c r="V27" s="118"/>
      <c r="W27" s="118"/>
      <c r="X27" s="118"/>
      <c r="Y27" s="118"/>
      <c r="Z27" s="118"/>
      <c r="AA27" s="118"/>
      <c r="AB27" s="118"/>
      <c r="AC27" s="118"/>
      <c r="AD27" s="118"/>
      <c r="AE27" s="118"/>
      <c r="AF27" s="118"/>
    </row>
    <row r="28" spans="1:32" x14ac:dyDescent="0.2">
      <c r="A28" s="118"/>
      <c r="B28" s="118"/>
      <c r="C28" s="191"/>
      <c r="D28" s="192"/>
      <c r="E28" s="192"/>
      <c r="F28" s="192"/>
      <c r="G28" s="192"/>
      <c r="H28" s="193"/>
      <c r="I28" s="197"/>
      <c r="J28" s="198"/>
      <c r="K28" s="199"/>
      <c r="L28" s="197"/>
      <c r="M28" s="198"/>
      <c r="N28" s="199"/>
      <c r="O28" s="197"/>
      <c r="P28" s="198"/>
      <c r="Q28" s="199"/>
      <c r="R28" s="182">
        <f>SUM(I28:Q28)</f>
        <v>0</v>
      </c>
      <c r="S28" s="183"/>
      <c r="T28" s="184"/>
      <c r="U28" s="118"/>
      <c r="V28" s="118"/>
      <c r="W28" s="118"/>
      <c r="X28" s="118"/>
      <c r="Y28" s="118"/>
      <c r="Z28" s="118"/>
      <c r="AA28" s="118"/>
      <c r="AB28" s="118"/>
      <c r="AC28" s="118"/>
      <c r="AD28" s="118"/>
      <c r="AE28" s="118"/>
      <c r="AF28" s="118"/>
    </row>
    <row r="29" spans="1:32" x14ac:dyDescent="0.2">
      <c r="A29" s="118"/>
      <c r="B29" s="118"/>
      <c r="C29" s="191"/>
      <c r="D29" s="192"/>
      <c r="E29" s="192"/>
      <c r="F29" s="192"/>
      <c r="G29" s="192"/>
      <c r="H29" s="193"/>
      <c r="I29" s="197"/>
      <c r="J29" s="198"/>
      <c r="K29" s="199"/>
      <c r="L29" s="197"/>
      <c r="M29" s="198"/>
      <c r="N29" s="199"/>
      <c r="O29" s="197"/>
      <c r="P29" s="198"/>
      <c r="Q29" s="199"/>
      <c r="R29" s="182">
        <f>SUM(I29:Q29)</f>
        <v>0</v>
      </c>
      <c r="S29" s="183"/>
      <c r="T29" s="184"/>
      <c r="U29" s="118"/>
      <c r="V29" s="118"/>
      <c r="W29" s="118"/>
      <c r="X29" s="118"/>
      <c r="Y29" s="118"/>
      <c r="Z29" s="118"/>
      <c r="AA29" s="118"/>
      <c r="AB29" s="118"/>
      <c r="AC29" s="118"/>
      <c r="AD29" s="118"/>
      <c r="AE29" s="118"/>
      <c r="AF29" s="118"/>
    </row>
    <row r="30" spans="1:32" x14ac:dyDescent="0.2">
      <c r="A30" s="118"/>
      <c r="B30" s="118"/>
      <c r="C30" s="188" t="s">
        <v>76</v>
      </c>
      <c r="D30" s="189"/>
      <c r="E30" s="189"/>
      <c r="F30" s="189"/>
      <c r="G30" s="189"/>
      <c r="H30" s="190"/>
      <c r="I30" s="200">
        <f>SUM(I21:K29)</f>
        <v>0</v>
      </c>
      <c r="J30" s="200"/>
      <c r="K30" s="200"/>
      <c r="L30" s="200">
        <f>SUM(L21:N29)</f>
        <v>0</v>
      </c>
      <c r="M30" s="200"/>
      <c r="N30" s="200"/>
      <c r="O30" s="200">
        <f>SUM(O21:Q29)</f>
        <v>0</v>
      </c>
      <c r="P30" s="200"/>
      <c r="Q30" s="200"/>
      <c r="R30" s="200">
        <f>SUM(R21:T29)</f>
        <v>0</v>
      </c>
      <c r="S30" s="200"/>
      <c r="T30" s="200"/>
      <c r="U30" s="118"/>
      <c r="V30" s="118"/>
      <c r="W30" s="118"/>
      <c r="X30" s="118"/>
      <c r="Y30" s="118"/>
      <c r="Z30" s="118"/>
      <c r="AA30" s="118"/>
      <c r="AB30" s="118"/>
      <c r="AC30" s="118"/>
      <c r="AD30" s="118"/>
      <c r="AE30" s="118"/>
      <c r="AF30" s="118"/>
    </row>
    <row r="31" spans="1:32" x14ac:dyDescent="0.2">
      <c r="A31" s="118"/>
      <c r="B31" s="118"/>
      <c r="C31" s="118"/>
      <c r="D31" s="118"/>
      <c r="E31" s="118"/>
      <c r="F31" s="118"/>
      <c r="G31" s="118"/>
      <c r="H31" s="118"/>
      <c r="I31" s="186" t="s">
        <v>77</v>
      </c>
      <c r="J31" s="186"/>
      <c r="K31" s="186"/>
      <c r="L31" s="186" t="s">
        <v>78</v>
      </c>
      <c r="M31" s="186"/>
      <c r="N31" s="186"/>
      <c r="O31" s="186"/>
      <c r="P31" s="186"/>
      <c r="Q31" s="186"/>
      <c r="R31" s="186" t="s">
        <v>79</v>
      </c>
      <c r="S31" s="186"/>
      <c r="T31" s="186"/>
      <c r="U31" s="118"/>
      <c r="V31" s="118"/>
      <c r="W31" s="118"/>
      <c r="X31" s="118"/>
      <c r="Y31" s="118"/>
      <c r="Z31" s="118"/>
      <c r="AA31" s="118"/>
      <c r="AB31" s="118"/>
      <c r="AC31" s="118"/>
      <c r="AD31" s="118"/>
      <c r="AE31" s="118"/>
      <c r="AF31" s="118"/>
    </row>
    <row r="32" spans="1:32" x14ac:dyDescent="0.2">
      <c r="A32" s="118"/>
      <c r="B32" s="118"/>
      <c r="C32" s="118"/>
      <c r="D32" s="118"/>
      <c r="E32" s="118"/>
      <c r="F32" s="118"/>
      <c r="G32" s="118"/>
      <c r="H32" s="118"/>
      <c r="I32" s="124"/>
      <c r="J32" s="124"/>
      <c r="K32" s="124"/>
      <c r="L32" s="124"/>
      <c r="M32" s="124"/>
      <c r="N32" s="124"/>
      <c r="O32" s="124"/>
      <c r="P32" s="124"/>
      <c r="Q32" s="124"/>
      <c r="R32" s="124"/>
      <c r="S32" s="124"/>
      <c r="T32" s="124"/>
      <c r="U32" s="118"/>
      <c r="V32" s="118"/>
      <c r="W32" s="118"/>
      <c r="X32" s="118"/>
      <c r="Y32" s="118"/>
      <c r="Z32" s="118"/>
      <c r="AA32" s="118"/>
      <c r="AB32" s="118"/>
      <c r="AC32" s="118"/>
      <c r="AD32" s="118"/>
      <c r="AE32" s="118"/>
      <c r="AF32" s="118"/>
    </row>
    <row r="33" spans="1:33" ht="13.5" thickBot="1" x14ac:dyDescent="0.25">
      <c r="A33" s="118"/>
      <c r="B33" s="118"/>
      <c r="C33" s="118" t="s">
        <v>69</v>
      </c>
      <c r="D33" s="118"/>
      <c r="E33" s="118"/>
      <c r="F33" s="118"/>
      <c r="G33" s="118"/>
      <c r="H33" s="118"/>
      <c r="I33" s="120" t="s">
        <v>113</v>
      </c>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row>
    <row r="34" spans="1:33" ht="13.5" thickBot="1" x14ac:dyDescent="0.25">
      <c r="A34" s="118"/>
      <c r="B34" s="118"/>
      <c r="C34" s="118"/>
      <c r="D34" s="118"/>
      <c r="E34" s="118"/>
      <c r="F34" s="118"/>
      <c r="G34" s="118"/>
      <c r="H34" s="118"/>
      <c r="I34" s="120" t="s">
        <v>114</v>
      </c>
      <c r="J34" s="118"/>
      <c r="K34" s="118"/>
      <c r="L34" s="118"/>
      <c r="M34" s="118"/>
      <c r="N34" s="118"/>
      <c r="O34" s="118"/>
      <c r="P34" s="118"/>
      <c r="Q34" s="118"/>
      <c r="R34" s="118"/>
      <c r="S34" s="118"/>
      <c r="T34" s="118"/>
      <c r="U34" s="118"/>
      <c r="V34" s="118"/>
      <c r="W34" s="118"/>
      <c r="X34" s="118"/>
      <c r="Y34" s="118"/>
      <c r="Z34" s="118"/>
      <c r="AA34" s="179" t="str">
        <f>IFERROR(ROUNDDOWN($F$6*10/110*I30/R30,0)+ROUNDDOWN($F$6*8/108*L30/R30,0),"")</f>
        <v/>
      </c>
      <c r="AB34" s="180"/>
      <c r="AC34" s="180"/>
      <c r="AD34" s="180"/>
      <c r="AE34" s="180"/>
      <c r="AF34" s="181"/>
      <c r="AG34" s="123" t="s">
        <v>0</v>
      </c>
    </row>
    <row r="35" spans="1:33" x14ac:dyDescent="0.2">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row>
    <row r="36" spans="1:33" x14ac:dyDescent="0.2">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row>
    <row r="37" spans="1:33" x14ac:dyDescent="0.2">
      <c r="A37" s="121"/>
      <c r="B37" s="122" t="s">
        <v>70</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row>
    <row r="38" spans="1:33" x14ac:dyDescent="0.2">
      <c r="A38" s="118"/>
      <c r="B38" s="118"/>
      <c r="C38" s="120" t="s">
        <v>71</v>
      </c>
      <c r="D38" s="118"/>
      <c r="E38" s="118"/>
      <c r="F38" s="118"/>
      <c r="G38" s="118"/>
      <c r="H38" s="118"/>
      <c r="I38" s="118"/>
      <c r="J38" s="118"/>
      <c r="K38" s="118"/>
      <c r="L38" s="118"/>
      <c r="M38" s="118"/>
      <c r="N38" s="118"/>
      <c r="O38" s="118"/>
      <c r="P38" s="118"/>
      <c r="Q38" s="118"/>
      <c r="R38" s="118"/>
      <c r="S38" s="118"/>
      <c r="T38" s="118"/>
      <c r="U38" s="123"/>
      <c r="V38" s="118"/>
      <c r="W38" s="118"/>
      <c r="X38" s="118"/>
      <c r="Y38" s="118"/>
      <c r="Z38" s="118"/>
      <c r="AA38" s="118"/>
      <c r="AB38" s="118"/>
      <c r="AC38" s="118"/>
      <c r="AD38" s="118"/>
      <c r="AE38" s="118"/>
      <c r="AF38" s="118"/>
    </row>
    <row r="39" spans="1:33" x14ac:dyDescent="0.2">
      <c r="A39" s="118"/>
      <c r="B39" s="118"/>
      <c r="C39" s="195" t="s">
        <v>72</v>
      </c>
      <c r="D39" s="195"/>
      <c r="E39" s="195"/>
      <c r="F39" s="195"/>
      <c r="G39" s="195"/>
      <c r="H39" s="195"/>
      <c r="I39" s="196" t="s">
        <v>73</v>
      </c>
      <c r="J39" s="195"/>
      <c r="K39" s="195"/>
      <c r="L39" s="196" t="s">
        <v>74</v>
      </c>
      <c r="M39" s="195"/>
      <c r="N39" s="195"/>
      <c r="O39" s="196" t="s">
        <v>75</v>
      </c>
      <c r="P39" s="195"/>
      <c r="Q39" s="195"/>
      <c r="R39" s="196" t="s">
        <v>76</v>
      </c>
      <c r="S39" s="195"/>
      <c r="T39" s="195"/>
      <c r="U39" s="123" t="s">
        <v>105</v>
      </c>
      <c r="V39" s="118"/>
      <c r="W39" s="118"/>
      <c r="X39" s="118"/>
      <c r="Y39" s="118"/>
      <c r="Z39" s="118"/>
      <c r="AA39" s="118"/>
      <c r="AB39" s="118"/>
      <c r="AC39" s="118"/>
      <c r="AD39" s="118"/>
      <c r="AE39" s="118"/>
      <c r="AF39" s="118"/>
    </row>
    <row r="40" spans="1:33" x14ac:dyDescent="0.2">
      <c r="A40" s="118"/>
      <c r="B40" s="118"/>
      <c r="C40" s="195"/>
      <c r="D40" s="195"/>
      <c r="E40" s="195"/>
      <c r="F40" s="195"/>
      <c r="G40" s="195"/>
      <c r="H40" s="195"/>
      <c r="I40" s="195"/>
      <c r="J40" s="195"/>
      <c r="K40" s="195"/>
      <c r="L40" s="195"/>
      <c r="M40" s="195"/>
      <c r="N40" s="195"/>
      <c r="O40" s="195"/>
      <c r="P40" s="195"/>
      <c r="Q40" s="195"/>
      <c r="R40" s="195"/>
      <c r="S40" s="195"/>
      <c r="T40" s="195"/>
      <c r="U40" s="118"/>
      <c r="V40" s="118"/>
      <c r="W40" s="118"/>
      <c r="X40" s="118"/>
      <c r="Y40" s="118"/>
      <c r="Z40" s="118"/>
      <c r="AA40" s="118"/>
      <c r="AB40" s="118"/>
      <c r="AC40" s="118"/>
      <c r="AD40" s="118"/>
      <c r="AE40" s="118"/>
      <c r="AF40" s="118"/>
    </row>
    <row r="41" spans="1:33" x14ac:dyDescent="0.2">
      <c r="A41" s="118"/>
      <c r="B41" s="118"/>
      <c r="C41" s="191"/>
      <c r="D41" s="192"/>
      <c r="E41" s="192"/>
      <c r="F41" s="192"/>
      <c r="G41" s="192"/>
      <c r="H41" s="193"/>
      <c r="I41" s="187"/>
      <c r="J41" s="187"/>
      <c r="K41" s="187"/>
      <c r="L41" s="187"/>
      <c r="M41" s="187"/>
      <c r="N41" s="187"/>
      <c r="O41" s="197"/>
      <c r="P41" s="198"/>
      <c r="Q41" s="199"/>
      <c r="R41" s="200">
        <f t="shared" ref="R41:R45" si="1">SUM(I41:Q41)</f>
        <v>0</v>
      </c>
      <c r="S41" s="200"/>
      <c r="T41" s="200"/>
      <c r="U41" s="118"/>
      <c r="V41" s="118"/>
      <c r="W41" s="118"/>
      <c r="X41" s="118"/>
      <c r="Y41" s="118"/>
      <c r="Z41" s="118"/>
      <c r="AA41" s="118"/>
      <c r="AB41" s="118"/>
      <c r="AC41" s="118"/>
      <c r="AD41" s="118"/>
      <c r="AE41" s="118"/>
      <c r="AF41" s="118"/>
    </row>
    <row r="42" spans="1:33" x14ac:dyDescent="0.2">
      <c r="A42" s="118"/>
      <c r="B42" s="118"/>
      <c r="C42" s="191"/>
      <c r="D42" s="192"/>
      <c r="E42" s="192"/>
      <c r="F42" s="192"/>
      <c r="G42" s="192"/>
      <c r="H42" s="193"/>
      <c r="I42" s="187"/>
      <c r="J42" s="187"/>
      <c r="K42" s="187"/>
      <c r="L42" s="187"/>
      <c r="M42" s="187"/>
      <c r="N42" s="187"/>
      <c r="O42" s="197"/>
      <c r="P42" s="198"/>
      <c r="Q42" s="199"/>
      <c r="R42" s="200">
        <f t="shared" si="1"/>
        <v>0</v>
      </c>
      <c r="S42" s="200"/>
      <c r="T42" s="200"/>
      <c r="U42" s="118"/>
      <c r="V42" s="118"/>
      <c r="W42" s="118"/>
      <c r="X42" s="118"/>
      <c r="Y42" s="118"/>
      <c r="Z42" s="118"/>
      <c r="AA42" s="118"/>
      <c r="AB42" s="118"/>
      <c r="AC42" s="118"/>
      <c r="AD42" s="118"/>
      <c r="AE42" s="118"/>
      <c r="AF42" s="118"/>
    </row>
    <row r="43" spans="1:33" x14ac:dyDescent="0.2">
      <c r="A43" s="118"/>
      <c r="B43" s="118"/>
      <c r="C43" s="191"/>
      <c r="D43" s="192"/>
      <c r="E43" s="192"/>
      <c r="F43" s="192"/>
      <c r="G43" s="192"/>
      <c r="H43" s="193"/>
      <c r="I43" s="197"/>
      <c r="J43" s="198"/>
      <c r="K43" s="199"/>
      <c r="L43" s="197"/>
      <c r="M43" s="198"/>
      <c r="N43" s="199"/>
      <c r="O43" s="197"/>
      <c r="P43" s="198"/>
      <c r="Q43" s="199"/>
      <c r="R43" s="200">
        <f t="shared" si="1"/>
        <v>0</v>
      </c>
      <c r="S43" s="200"/>
      <c r="T43" s="200"/>
      <c r="U43" s="118"/>
      <c r="V43" s="118"/>
      <c r="W43" s="118"/>
      <c r="X43" s="118"/>
      <c r="Y43" s="118"/>
      <c r="Z43" s="118"/>
      <c r="AA43" s="118"/>
      <c r="AB43" s="118"/>
      <c r="AC43" s="118"/>
      <c r="AD43" s="118"/>
      <c r="AE43" s="118"/>
      <c r="AF43" s="118"/>
    </row>
    <row r="44" spans="1:33" x14ac:dyDescent="0.2">
      <c r="A44" s="118"/>
      <c r="B44" s="118"/>
      <c r="C44" s="191"/>
      <c r="D44" s="192"/>
      <c r="E44" s="192"/>
      <c r="F44" s="192"/>
      <c r="G44" s="192"/>
      <c r="H44" s="193"/>
      <c r="I44" s="197"/>
      <c r="J44" s="198"/>
      <c r="K44" s="199"/>
      <c r="L44" s="197"/>
      <c r="M44" s="198"/>
      <c r="N44" s="199"/>
      <c r="O44" s="197"/>
      <c r="P44" s="198"/>
      <c r="Q44" s="199"/>
      <c r="R44" s="200">
        <f t="shared" si="1"/>
        <v>0</v>
      </c>
      <c r="S44" s="200"/>
      <c r="T44" s="200"/>
      <c r="U44" s="118"/>
      <c r="V44" s="118"/>
      <c r="W44" s="118"/>
      <c r="X44" s="118"/>
      <c r="Y44" s="118"/>
      <c r="Z44" s="118"/>
      <c r="AA44" s="118"/>
      <c r="AB44" s="118"/>
      <c r="AC44" s="118"/>
      <c r="AD44" s="118"/>
      <c r="AE44" s="118"/>
      <c r="AF44" s="118"/>
    </row>
    <row r="45" spans="1:33" x14ac:dyDescent="0.2">
      <c r="A45" s="118"/>
      <c r="B45" s="118"/>
      <c r="C45" s="191"/>
      <c r="D45" s="192"/>
      <c r="E45" s="192"/>
      <c r="F45" s="192"/>
      <c r="G45" s="192"/>
      <c r="H45" s="193"/>
      <c r="I45" s="197"/>
      <c r="J45" s="198"/>
      <c r="K45" s="199"/>
      <c r="L45" s="197"/>
      <c r="M45" s="198"/>
      <c r="N45" s="199"/>
      <c r="O45" s="197"/>
      <c r="P45" s="198"/>
      <c r="Q45" s="199"/>
      <c r="R45" s="200">
        <f t="shared" si="1"/>
        <v>0</v>
      </c>
      <c r="S45" s="200"/>
      <c r="T45" s="200"/>
      <c r="U45" s="118"/>
      <c r="V45" s="118"/>
      <c r="W45" s="118"/>
      <c r="X45" s="118"/>
      <c r="Y45" s="118"/>
      <c r="Z45" s="118"/>
      <c r="AA45" s="118"/>
      <c r="AB45" s="118"/>
      <c r="AC45" s="118"/>
      <c r="AD45" s="118"/>
      <c r="AE45" s="118"/>
      <c r="AF45" s="118"/>
    </row>
    <row r="46" spans="1:33" x14ac:dyDescent="0.2">
      <c r="A46" s="118"/>
      <c r="B46" s="118"/>
      <c r="C46" s="191"/>
      <c r="D46" s="192"/>
      <c r="E46" s="192"/>
      <c r="F46" s="192"/>
      <c r="G46" s="192"/>
      <c r="H46" s="193"/>
      <c r="I46" s="197"/>
      <c r="J46" s="198"/>
      <c r="K46" s="199"/>
      <c r="L46" s="197"/>
      <c r="M46" s="198"/>
      <c r="N46" s="199"/>
      <c r="O46" s="197"/>
      <c r="P46" s="198"/>
      <c r="Q46" s="199"/>
      <c r="R46" s="182">
        <f>SUM(I46:Q46)</f>
        <v>0</v>
      </c>
      <c r="S46" s="183"/>
      <c r="T46" s="184"/>
      <c r="U46" s="118"/>
      <c r="V46" s="118"/>
      <c r="W46" s="118"/>
      <c r="X46" s="118"/>
      <c r="Y46" s="118"/>
      <c r="Z46" s="118"/>
      <c r="AA46" s="118"/>
      <c r="AB46" s="118"/>
      <c r="AC46" s="118"/>
      <c r="AD46" s="118"/>
      <c r="AE46" s="118"/>
      <c r="AF46" s="118"/>
    </row>
    <row r="47" spans="1:33" x14ac:dyDescent="0.2">
      <c r="A47" s="118"/>
      <c r="B47" s="118"/>
      <c r="C47" s="191"/>
      <c r="D47" s="192"/>
      <c r="E47" s="192"/>
      <c r="F47" s="192"/>
      <c r="G47" s="192"/>
      <c r="H47" s="193"/>
      <c r="I47" s="197"/>
      <c r="J47" s="198"/>
      <c r="K47" s="199"/>
      <c r="L47" s="197"/>
      <c r="M47" s="198"/>
      <c r="N47" s="199"/>
      <c r="O47" s="197"/>
      <c r="P47" s="198"/>
      <c r="Q47" s="199"/>
      <c r="R47" s="182">
        <f>SUM(I47:Q47)</f>
        <v>0</v>
      </c>
      <c r="S47" s="183"/>
      <c r="T47" s="184"/>
      <c r="U47" s="118"/>
      <c r="V47" s="118"/>
      <c r="W47" s="118"/>
      <c r="X47" s="118"/>
      <c r="Y47" s="118"/>
      <c r="Z47" s="118"/>
      <c r="AA47" s="118"/>
      <c r="AB47" s="118"/>
      <c r="AC47" s="118"/>
      <c r="AD47" s="118"/>
      <c r="AE47" s="118"/>
      <c r="AF47" s="118"/>
    </row>
    <row r="48" spans="1:33" x14ac:dyDescent="0.2">
      <c r="A48" s="118"/>
      <c r="B48" s="118"/>
      <c r="C48" s="191"/>
      <c r="D48" s="192"/>
      <c r="E48" s="192"/>
      <c r="F48" s="192"/>
      <c r="G48" s="192"/>
      <c r="H48" s="193"/>
      <c r="I48" s="197"/>
      <c r="J48" s="198"/>
      <c r="K48" s="199"/>
      <c r="L48" s="197"/>
      <c r="M48" s="198"/>
      <c r="N48" s="199"/>
      <c r="O48" s="197"/>
      <c r="P48" s="198"/>
      <c r="Q48" s="199"/>
      <c r="R48" s="182">
        <f>SUM(I48:Q48)</f>
        <v>0</v>
      </c>
      <c r="S48" s="183"/>
      <c r="T48" s="184"/>
      <c r="U48" s="118"/>
      <c r="V48" s="118"/>
      <c r="W48" s="118"/>
      <c r="X48" s="118"/>
      <c r="Y48" s="118"/>
      <c r="Z48" s="118"/>
      <c r="AA48" s="118"/>
      <c r="AB48" s="118"/>
      <c r="AC48" s="118"/>
      <c r="AD48" s="118"/>
      <c r="AE48" s="118"/>
      <c r="AF48" s="118"/>
    </row>
    <row r="49" spans="1:33" x14ac:dyDescent="0.2">
      <c r="A49" s="118"/>
      <c r="B49" s="118"/>
      <c r="C49" s="191"/>
      <c r="D49" s="192"/>
      <c r="E49" s="192"/>
      <c r="F49" s="192"/>
      <c r="G49" s="192"/>
      <c r="H49" s="193"/>
      <c r="I49" s="197"/>
      <c r="J49" s="198"/>
      <c r="K49" s="199"/>
      <c r="L49" s="197"/>
      <c r="M49" s="198"/>
      <c r="N49" s="199"/>
      <c r="O49" s="197"/>
      <c r="P49" s="198"/>
      <c r="Q49" s="199"/>
      <c r="R49" s="182">
        <f>SUM(I49:Q49)</f>
        <v>0</v>
      </c>
      <c r="S49" s="183"/>
      <c r="T49" s="184"/>
      <c r="U49" s="118"/>
      <c r="V49" s="118"/>
      <c r="W49" s="118"/>
      <c r="X49" s="118"/>
      <c r="Y49" s="118"/>
      <c r="Z49" s="118"/>
      <c r="AA49" s="118"/>
      <c r="AB49" s="118"/>
      <c r="AC49" s="118"/>
      <c r="AD49" s="118"/>
      <c r="AE49" s="118"/>
      <c r="AF49" s="118"/>
    </row>
    <row r="50" spans="1:33" x14ac:dyDescent="0.2">
      <c r="A50" s="118"/>
      <c r="B50" s="118"/>
      <c r="C50" s="188" t="s">
        <v>76</v>
      </c>
      <c r="D50" s="189"/>
      <c r="E50" s="189"/>
      <c r="F50" s="189"/>
      <c r="G50" s="189"/>
      <c r="H50" s="190"/>
      <c r="I50" s="200">
        <f>SUM(I41:K49)</f>
        <v>0</v>
      </c>
      <c r="J50" s="200"/>
      <c r="K50" s="200"/>
      <c r="L50" s="200">
        <f>SUM(L41:N49)</f>
        <v>0</v>
      </c>
      <c r="M50" s="200"/>
      <c r="N50" s="200"/>
      <c r="O50" s="200">
        <f>SUM(O41:Q49)</f>
        <v>0</v>
      </c>
      <c r="P50" s="200"/>
      <c r="Q50" s="200"/>
      <c r="R50" s="200">
        <f>SUM(R41:T49)</f>
        <v>0</v>
      </c>
      <c r="S50" s="200"/>
      <c r="T50" s="200"/>
      <c r="U50" s="123"/>
      <c r="V50" s="118"/>
      <c r="W50" s="118"/>
      <c r="X50" s="118"/>
      <c r="Y50" s="118"/>
      <c r="Z50" s="118"/>
      <c r="AA50" s="118"/>
      <c r="AB50" s="118"/>
      <c r="AC50" s="118"/>
      <c r="AD50" s="118"/>
      <c r="AE50" s="118"/>
      <c r="AF50" s="118"/>
    </row>
    <row r="51" spans="1:33" x14ac:dyDescent="0.2">
      <c r="A51" s="118"/>
      <c r="B51" s="118"/>
      <c r="C51" s="118"/>
      <c r="D51" s="118"/>
      <c r="E51" s="118"/>
      <c r="F51" s="118"/>
      <c r="G51" s="118"/>
      <c r="H51" s="118"/>
      <c r="I51" s="185" t="s">
        <v>84</v>
      </c>
      <c r="J51" s="186"/>
      <c r="K51" s="186"/>
      <c r="L51" s="185" t="s">
        <v>85</v>
      </c>
      <c r="M51" s="186"/>
      <c r="N51" s="186"/>
      <c r="O51" s="186"/>
      <c r="P51" s="186"/>
      <c r="Q51" s="186"/>
      <c r="R51" s="185" t="s">
        <v>86</v>
      </c>
      <c r="S51" s="186"/>
      <c r="T51" s="186"/>
      <c r="U51" s="118"/>
      <c r="V51" s="118"/>
      <c r="W51" s="118"/>
      <c r="X51" s="118"/>
      <c r="Y51" s="118"/>
      <c r="Z51" s="118"/>
      <c r="AA51" s="118"/>
      <c r="AB51" s="118"/>
      <c r="AC51" s="118"/>
      <c r="AD51" s="118"/>
      <c r="AE51" s="118"/>
      <c r="AF51" s="118"/>
    </row>
    <row r="52" spans="1:33" x14ac:dyDescent="0.2">
      <c r="A52" s="118"/>
      <c r="B52" s="118"/>
      <c r="C52" s="118"/>
      <c r="D52" s="118"/>
      <c r="E52" s="118"/>
      <c r="F52" s="118"/>
      <c r="G52" s="118"/>
      <c r="H52" s="118"/>
      <c r="I52" s="124"/>
      <c r="J52" s="124"/>
      <c r="K52" s="124"/>
      <c r="L52" s="124"/>
      <c r="M52" s="124"/>
      <c r="N52" s="124"/>
      <c r="O52" s="124"/>
      <c r="P52" s="124"/>
      <c r="Q52" s="124"/>
      <c r="R52" s="124"/>
      <c r="S52" s="124"/>
      <c r="T52" s="124"/>
      <c r="U52" s="118"/>
      <c r="V52" s="118"/>
      <c r="W52" s="118"/>
      <c r="X52" s="118"/>
      <c r="Y52" s="118"/>
      <c r="Z52" s="118"/>
      <c r="AA52" s="118"/>
      <c r="AB52" s="118"/>
      <c r="AC52" s="118"/>
      <c r="AD52" s="118"/>
      <c r="AE52" s="118"/>
      <c r="AF52" s="118"/>
    </row>
    <row r="53" spans="1:33" ht="13.5" thickBot="1" x14ac:dyDescent="0.25">
      <c r="A53" s="118"/>
      <c r="B53" s="118"/>
      <c r="C53" s="118" t="s">
        <v>69</v>
      </c>
      <c r="D53" s="118"/>
      <c r="E53" s="118"/>
      <c r="F53" s="118"/>
      <c r="G53" s="118"/>
      <c r="H53" s="118"/>
      <c r="I53" s="120" t="s">
        <v>96</v>
      </c>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row>
    <row r="54" spans="1:33" ht="13.5" thickBot="1" x14ac:dyDescent="0.25">
      <c r="A54" s="118"/>
      <c r="B54" s="118"/>
      <c r="C54" s="118"/>
      <c r="D54" s="118"/>
      <c r="E54" s="118"/>
      <c r="F54" s="118"/>
      <c r="G54" s="118"/>
      <c r="H54" s="118"/>
      <c r="I54" s="120" t="s">
        <v>90</v>
      </c>
      <c r="J54" s="118"/>
      <c r="K54" s="118"/>
      <c r="L54" s="118"/>
      <c r="M54" s="118"/>
      <c r="N54" s="118"/>
      <c r="O54" s="118"/>
      <c r="P54" s="118"/>
      <c r="Q54" s="118"/>
      <c r="R54" s="118"/>
      <c r="S54" s="118"/>
      <c r="T54" s="118"/>
      <c r="U54" s="118"/>
      <c r="V54" s="118"/>
      <c r="W54" s="118"/>
      <c r="X54" s="118"/>
      <c r="Y54" s="118"/>
      <c r="Z54" s="118"/>
      <c r="AA54" s="179" t="str">
        <f>IFERROR(ROUNDDOWN($F$6*10/110*$I$13*I50/R50,0)+ROUNDDOWN($F$6*8/108*$I$13*L50/R50,0),"")</f>
        <v/>
      </c>
      <c r="AB54" s="180"/>
      <c r="AC54" s="180"/>
      <c r="AD54" s="180"/>
      <c r="AE54" s="180"/>
      <c r="AF54" s="181"/>
      <c r="AG54" s="123" t="s">
        <v>0</v>
      </c>
    </row>
    <row r="55" spans="1:33" x14ac:dyDescent="0.2">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row>
    <row r="56" spans="1:33" x14ac:dyDescent="0.2">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row>
    <row r="57" spans="1:33" x14ac:dyDescent="0.2">
      <c r="A57" s="121"/>
      <c r="B57" s="122" t="s">
        <v>80</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row>
    <row r="58" spans="1:33" x14ac:dyDescent="0.2">
      <c r="A58" s="118"/>
      <c r="B58" s="118"/>
      <c r="C58" s="118" t="s">
        <v>71</v>
      </c>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23" t="s">
        <v>105</v>
      </c>
    </row>
    <row r="59" spans="1:33" x14ac:dyDescent="0.2">
      <c r="A59" s="118"/>
      <c r="B59" s="118"/>
      <c r="C59" s="201" t="s">
        <v>72</v>
      </c>
      <c r="D59" s="186"/>
      <c r="E59" s="186"/>
      <c r="F59" s="186"/>
      <c r="G59" s="186"/>
      <c r="H59" s="202"/>
      <c r="I59" s="194" t="s">
        <v>94</v>
      </c>
      <c r="J59" s="195"/>
      <c r="K59" s="195"/>
      <c r="L59" s="195"/>
      <c r="M59" s="195"/>
      <c r="N59" s="195"/>
      <c r="O59" s="195"/>
      <c r="P59" s="195"/>
      <c r="Q59" s="195"/>
      <c r="R59" s="194" t="s">
        <v>95</v>
      </c>
      <c r="S59" s="195"/>
      <c r="T59" s="195"/>
      <c r="U59" s="195"/>
      <c r="V59" s="195"/>
      <c r="W59" s="195"/>
      <c r="X59" s="195"/>
      <c r="Y59" s="195"/>
      <c r="Z59" s="195"/>
      <c r="AA59" s="196" t="s">
        <v>75</v>
      </c>
      <c r="AB59" s="195"/>
      <c r="AC59" s="195"/>
      <c r="AD59" s="195" t="s">
        <v>76</v>
      </c>
      <c r="AE59" s="195"/>
      <c r="AF59" s="195"/>
    </row>
    <row r="60" spans="1:33" x14ac:dyDescent="0.2">
      <c r="A60" s="118"/>
      <c r="B60" s="118"/>
      <c r="C60" s="203"/>
      <c r="D60" s="204"/>
      <c r="E60" s="204"/>
      <c r="F60" s="204"/>
      <c r="G60" s="204"/>
      <c r="H60" s="205"/>
      <c r="I60" s="196" t="s">
        <v>81</v>
      </c>
      <c r="J60" s="195"/>
      <c r="K60" s="195"/>
      <c r="L60" s="196" t="s">
        <v>82</v>
      </c>
      <c r="M60" s="195"/>
      <c r="N60" s="195"/>
      <c r="O60" s="196" t="s">
        <v>83</v>
      </c>
      <c r="P60" s="195"/>
      <c r="Q60" s="195"/>
      <c r="R60" s="196" t="s">
        <v>81</v>
      </c>
      <c r="S60" s="195"/>
      <c r="T60" s="195"/>
      <c r="U60" s="196" t="s">
        <v>82</v>
      </c>
      <c r="V60" s="195"/>
      <c r="W60" s="195"/>
      <c r="X60" s="196" t="s">
        <v>83</v>
      </c>
      <c r="Y60" s="195"/>
      <c r="Z60" s="195"/>
      <c r="AA60" s="195"/>
      <c r="AB60" s="195"/>
      <c r="AC60" s="195"/>
      <c r="AD60" s="195"/>
      <c r="AE60" s="195"/>
      <c r="AF60" s="195"/>
    </row>
    <row r="61" spans="1:33" x14ac:dyDescent="0.2">
      <c r="A61" s="118"/>
      <c r="B61" s="118"/>
      <c r="C61" s="206"/>
      <c r="D61" s="207"/>
      <c r="E61" s="207"/>
      <c r="F61" s="207"/>
      <c r="G61" s="207"/>
      <c r="H61" s="208"/>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row>
    <row r="62" spans="1:33" x14ac:dyDescent="0.2">
      <c r="A62" s="118"/>
      <c r="B62" s="118"/>
      <c r="C62" s="191"/>
      <c r="D62" s="192"/>
      <c r="E62" s="192"/>
      <c r="F62" s="192"/>
      <c r="G62" s="192"/>
      <c r="H62" s="193"/>
      <c r="I62" s="187"/>
      <c r="J62" s="187"/>
      <c r="K62" s="187"/>
      <c r="L62" s="187"/>
      <c r="M62" s="187"/>
      <c r="N62" s="187"/>
      <c r="O62" s="187"/>
      <c r="P62" s="187"/>
      <c r="Q62" s="187"/>
      <c r="R62" s="187"/>
      <c r="S62" s="187"/>
      <c r="T62" s="187"/>
      <c r="U62" s="187"/>
      <c r="V62" s="187"/>
      <c r="W62" s="187"/>
      <c r="X62" s="187"/>
      <c r="Y62" s="187"/>
      <c r="Z62" s="187"/>
      <c r="AA62" s="187"/>
      <c r="AB62" s="187"/>
      <c r="AC62" s="187"/>
      <c r="AD62" s="182">
        <f t="shared" ref="AD62:AD70" si="2">SUM(I62:AC62)</f>
        <v>0</v>
      </c>
      <c r="AE62" s="183"/>
      <c r="AF62" s="184"/>
    </row>
    <row r="63" spans="1:33" x14ac:dyDescent="0.2">
      <c r="A63" s="118"/>
      <c r="B63" s="118"/>
      <c r="C63" s="191"/>
      <c r="D63" s="192"/>
      <c r="E63" s="192"/>
      <c r="F63" s="192"/>
      <c r="G63" s="192"/>
      <c r="H63" s="193"/>
      <c r="I63" s="187"/>
      <c r="J63" s="187"/>
      <c r="K63" s="187"/>
      <c r="L63" s="187"/>
      <c r="M63" s="187"/>
      <c r="N63" s="187"/>
      <c r="O63" s="187"/>
      <c r="P63" s="187"/>
      <c r="Q63" s="187"/>
      <c r="R63" s="187"/>
      <c r="S63" s="187"/>
      <c r="T63" s="187"/>
      <c r="U63" s="187"/>
      <c r="V63" s="187"/>
      <c r="W63" s="187"/>
      <c r="X63" s="187"/>
      <c r="Y63" s="187"/>
      <c r="Z63" s="187"/>
      <c r="AA63" s="187"/>
      <c r="AB63" s="187"/>
      <c r="AC63" s="187"/>
      <c r="AD63" s="182">
        <f t="shared" si="2"/>
        <v>0</v>
      </c>
      <c r="AE63" s="183"/>
      <c r="AF63" s="184"/>
    </row>
    <row r="64" spans="1:33" x14ac:dyDescent="0.2">
      <c r="A64" s="118"/>
      <c r="B64" s="118"/>
      <c r="C64" s="191"/>
      <c r="D64" s="192"/>
      <c r="E64" s="192"/>
      <c r="F64" s="192"/>
      <c r="G64" s="192"/>
      <c r="H64" s="193"/>
      <c r="I64" s="187"/>
      <c r="J64" s="187"/>
      <c r="K64" s="187"/>
      <c r="L64" s="187"/>
      <c r="M64" s="187"/>
      <c r="N64" s="187"/>
      <c r="O64" s="187"/>
      <c r="P64" s="187"/>
      <c r="Q64" s="187"/>
      <c r="R64" s="187"/>
      <c r="S64" s="187"/>
      <c r="T64" s="187"/>
      <c r="U64" s="187"/>
      <c r="V64" s="187"/>
      <c r="W64" s="187"/>
      <c r="X64" s="187"/>
      <c r="Y64" s="187"/>
      <c r="Z64" s="187"/>
      <c r="AA64" s="187"/>
      <c r="AB64" s="187"/>
      <c r="AC64" s="187"/>
      <c r="AD64" s="182">
        <f t="shared" si="2"/>
        <v>0</v>
      </c>
      <c r="AE64" s="183"/>
      <c r="AF64" s="184"/>
    </row>
    <row r="65" spans="1:33" x14ac:dyDescent="0.2">
      <c r="A65" s="118"/>
      <c r="B65" s="118"/>
      <c r="C65" s="191"/>
      <c r="D65" s="192"/>
      <c r="E65" s="192"/>
      <c r="F65" s="192"/>
      <c r="G65" s="192"/>
      <c r="H65" s="193"/>
      <c r="I65" s="187"/>
      <c r="J65" s="187"/>
      <c r="K65" s="187"/>
      <c r="L65" s="187"/>
      <c r="M65" s="187"/>
      <c r="N65" s="187"/>
      <c r="O65" s="187"/>
      <c r="P65" s="187"/>
      <c r="Q65" s="187"/>
      <c r="R65" s="187"/>
      <c r="S65" s="187"/>
      <c r="T65" s="187"/>
      <c r="U65" s="187"/>
      <c r="V65" s="187"/>
      <c r="W65" s="187"/>
      <c r="X65" s="187"/>
      <c r="Y65" s="187"/>
      <c r="Z65" s="187"/>
      <c r="AA65" s="187"/>
      <c r="AB65" s="187"/>
      <c r="AC65" s="187"/>
      <c r="AD65" s="182">
        <f t="shared" si="2"/>
        <v>0</v>
      </c>
      <c r="AE65" s="183"/>
      <c r="AF65" s="184"/>
    </row>
    <row r="66" spans="1:33" x14ac:dyDescent="0.2">
      <c r="A66" s="118"/>
      <c r="B66" s="118"/>
      <c r="C66" s="191"/>
      <c r="D66" s="192"/>
      <c r="E66" s="192"/>
      <c r="F66" s="192"/>
      <c r="G66" s="192"/>
      <c r="H66" s="193"/>
      <c r="I66" s="187"/>
      <c r="J66" s="187"/>
      <c r="K66" s="187"/>
      <c r="L66" s="187"/>
      <c r="M66" s="187"/>
      <c r="N66" s="187"/>
      <c r="O66" s="187"/>
      <c r="P66" s="187"/>
      <c r="Q66" s="187"/>
      <c r="R66" s="187"/>
      <c r="S66" s="187"/>
      <c r="T66" s="187"/>
      <c r="U66" s="187"/>
      <c r="V66" s="187"/>
      <c r="W66" s="187"/>
      <c r="X66" s="187"/>
      <c r="Y66" s="187"/>
      <c r="Z66" s="187"/>
      <c r="AA66" s="187"/>
      <c r="AB66" s="187"/>
      <c r="AC66" s="187"/>
      <c r="AD66" s="182">
        <f t="shared" si="2"/>
        <v>0</v>
      </c>
      <c r="AE66" s="183"/>
      <c r="AF66" s="184"/>
    </row>
    <row r="67" spans="1:33" x14ac:dyDescent="0.2">
      <c r="A67" s="118"/>
      <c r="B67" s="118"/>
      <c r="C67" s="191"/>
      <c r="D67" s="192"/>
      <c r="E67" s="192"/>
      <c r="F67" s="192"/>
      <c r="G67" s="192"/>
      <c r="H67" s="193"/>
      <c r="I67" s="187"/>
      <c r="J67" s="187"/>
      <c r="K67" s="187"/>
      <c r="L67" s="187"/>
      <c r="M67" s="187"/>
      <c r="N67" s="187"/>
      <c r="O67" s="187"/>
      <c r="P67" s="187"/>
      <c r="Q67" s="187"/>
      <c r="R67" s="187"/>
      <c r="S67" s="187"/>
      <c r="T67" s="187"/>
      <c r="U67" s="187"/>
      <c r="V67" s="187"/>
      <c r="W67" s="187"/>
      <c r="X67" s="187"/>
      <c r="Y67" s="187"/>
      <c r="Z67" s="187"/>
      <c r="AA67" s="187"/>
      <c r="AB67" s="187"/>
      <c r="AC67" s="187"/>
      <c r="AD67" s="182">
        <f t="shared" si="2"/>
        <v>0</v>
      </c>
      <c r="AE67" s="183"/>
      <c r="AF67" s="184"/>
    </row>
    <row r="68" spans="1:33" x14ac:dyDescent="0.2">
      <c r="A68" s="118"/>
      <c r="B68" s="118"/>
      <c r="C68" s="191"/>
      <c r="D68" s="192"/>
      <c r="E68" s="192"/>
      <c r="F68" s="192"/>
      <c r="G68" s="192"/>
      <c r="H68" s="193"/>
      <c r="I68" s="187"/>
      <c r="J68" s="187"/>
      <c r="K68" s="187"/>
      <c r="L68" s="187"/>
      <c r="M68" s="187"/>
      <c r="N68" s="187"/>
      <c r="O68" s="187"/>
      <c r="P68" s="187"/>
      <c r="Q68" s="187"/>
      <c r="R68" s="187"/>
      <c r="S68" s="187"/>
      <c r="T68" s="187"/>
      <c r="U68" s="187"/>
      <c r="V68" s="187"/>
      <c r="W68" s="187"/>
      <c r="X68" s="187"/>
      <c r="Y68" s="187"/>
      <c r="Z68" s="187"/>
      <c r="AA68" s="187"/>
      <c r="AB68" s="187"/>
      <c r="AC68" s="187"/>
      <c r="AD68" s="182">
        <f t="shared" si="2"/>
        <v>0</v>
      </c>
      <c r="AE68" s="183"/>
      <c r="AF68" s="184"/>
    </row>
    <row r="69" spans="1:33" x14ac:dyDescent="0.2">
      <c r="A69" s="118"/>
      <c r="B69" s="118"/>
      <c r="C69" s="191"/>
      <c r="D69" s="192"/>
      <c r="E69" s="192"/>
      <c r="F69" s="192"/>
      <c r="G69" s="192"/>
      <c r="H69" s="193"/>
      <c r="I69" s="187"/>
      <c r="J69" s="187"/>
      <c r="K69" s="187"/>
      <c r="L69" s="187"/>
      <c r="M69" s="187"/>
      <c r="N69" s="187"/>
      <c r="O69" s="187"/>
      <c r="P69" s="187"/>
      <c r="Q69" s="187"/>
      <c r="R69" s="187"/>
      <c r="S69" s="187"/>
      <c r="T69" s="187"/>
      <c r="U69" s="187"/>
      <c r="V69" s="187"/>
      <c r="W69" s="187"/>
      <c r="X69" s="187"/>
      <c r="Y69" s="187"/>
      <c r="Z69" s="187"/>
      <c r="AA69" s="187"/>
      <c r="AB69" s="187"/>
      <c r="AC69" s="187"/>
      <c r="AD69" s="182">
        <f t="shared" si="2"/>
        <v>0</v>
      </c>
      <c r="AE69" s="183"/>
      <c r="AF69" s="184"/>
    </row>
    <row r="70" spans="1:33" x14ac:dyDescent="0.2">
      <c r="A70" s="118"/>
      <c r="B70" s="118"/>
      <c r="C70" s="191"/>
      <c r="D70" s="192"/>
      <c r="E70" s="192"/>
      <c r="F70" s="192"/>
      <c r="G70" s="192"/>
      <c r="H70" s="193"/>
      <c r="I70" s="187"/>
      <c r="J70" s="187"/>
      <c r="K70" s="187"/>
      <c r="L70" s="187"/>
      <c r="M70" s="187"/>
      <c r="N70" s="187"/>
      <c r="O70" s="187"/>
      <c r="P70" s="187"/>
      <c r="Q70" s="187"/>
      <c r="R70" s="187"/>
      <c r="S70" s="187"/>
      <c r="T70" s="187"/>
      <c r="U70" s="187"/>
      <c r="V70" s="187"/>
      <c r="W70" s="187"/>
      <c r="X70" s="187"/>
      <c r="Y70" s="187"/>
      <c r="Z70" s="187"/>
      <c r="AA70" s="187"/>
      <c r="AB70" s="187"/>
      <c r="AC70" s="187"/>
      <c r="AD70" s="182">
        <f t="shared" si="2"/>
        <v>0</v>
      </c>
      <c r="AE70" s="183"/>
      <c r="AF70" s="184"/>
    </row>
    <row r="71" spans="1:33" x14ac:dyDescent="0.2">
      <c r="A71" s="118"/>
      <c r="B71" s="118"/>
      <c r="C71" s="188" t="s">
        <v>76</v>
      </c>
      <c r="D71" s="189"/>
      <c r="E71" s="189"/>
      <c r="F71" s="189"/>
      <c r="G71" s="189"/>
      <c r="H71" s="190"/>
      <c r="I71" s="182">
        <f>SUM(I62:K70)</f>
        <v>0</v>
      </c>
      <c r="J71" s="183"/>
      <c r="K71" s="184"/>
      <c r="L71" s="182">
        <f>SUM(L62:N70)</f>
        <v>0</v>
      </c>
      <c r="M71" s="183"/>
      <c r="N71" s="184"/>
      <c r="O71" s="182">
        <f>SUM(O62:Q70)</f>
        <v>0</v>
      </c>
      <c r="P71" s="183"/>
      <c r="Q71" s="184"/>
      <c r="R71" s="182">
        <f>SUM(R62:T70)</f>
        <v>0</v>
      </c>
      <c r="S71" s="183"/>
      <c r="T71" s="184"/>
      <c r="U71" s="182">
        <f>SUM(U62:W70)</f>
        <v>0</v>
      </c>
      <c r="V71" s="183"/>
      <c r="W71" s="184"/>
      <c r="X71" s="182">
        <f>SUM(X62:Z70)</f>
        <v>0</v>
      </c>
      <c r="Y71" s="183"/>
      <c r="Z71" s="184"/>
      <c r="AA71" s="182">
        <f>SUM(AA62:AC70)</f>
        <v>0</v>
      </c>
      <c r="AB71" s="183"/>
      <c r="AC71" s="184"/>
      <c r="AD71" s="182">
        <f>SUM(AD62:AF70)</f>
        <v>0</v>
      </c>
      <c r="AE71" s="183"/>
      <c r="AF71" s="184"/>
    </row>
    <row r="72" spans="1:33" x14ac:dyDescent="0.2">
      <c r="A72" s="118"/>
      <c r="B72" s="118"/>
      <c r="C72" s="118"/>
      <c r="D72" s="118"/>
      <c r="E72" s="118"/>
      <c r="F72" s="118"/>
      <c r="G72" s="118"/>
      <c r="H72" s="118"/>
      <c r="I72" s="185" t="s">
        <v>87</v>
      </c>
      <c r="J72" s="186"/>
      <c r="K72" s="186"/>
      <c r="L72" s="185" t="s">
        <v>88</v>
      </c>
      <c r="M72" s="186"/>
      <c r="N72" s="186"/>
      <c r="O72" s="118"/>
      <c r="P72" s="118"/>
      <c r="Q72" s="118"/>
      <c r="R72" s="185" t="s">
        <v>92</v>
      </c>
      <c r="S72" s="186"/>
      <c r="T72" s="186"/>
      <c r="U72" s="185" t="s">
        <v>93</v>
      </c>
      <c r="V72" s="186"/>
      <c r="W72" s="186"/>
      <c r="X72" s="118"/>
      <c r="Y72" s="118"/>
      <c r="Z72" s="118"/>
      <c r="AA72" s="118"/>
      <c r="AB72" s="118"/>
      <c r="AC72" s="118"/>
      <c r="AD72" s="185" t="s">
        <v>91</v>
      </c>
      <c r="AE72" s="186"/>
      <c r="AF72" s="186"/>
    </row>
    <row r="73" spans="1:33" x14ac:dyDescent="0.2">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3" x14ac:dyDescent="0.2">
      <c r="A74" s="118"/>
      <c r="B74" s="118"/>
      <c r="C74" s="118" t="s">
        <v>69</v>
      </c>
      <c r="D74" s="118"/>
      <c r="E74" s="118"/>
      <c r="F74" s="118"/>
      <c r="G74" s="118"/>
      <c r="H74" s="118"/>
      <c r="I74" s="120" t="s">
        <v>97</v>
      </c>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spans="1:33" ht="13.5" thickBot="1" x14ac:dyDescent="0.25">
      <c r="A75" s="118"/>
      <c r="B75" s="118"/>
      <c r="C75" s="118"/>
      <c r="D75" s="118"/>
      <c r="E75" s="118"/>
      <c r="F75" s="118"/>
      <c r="G75" s="118"/>
      <c r="H75" s="118"/>
      <c r="I75" s="120" t="s">
        <v>98</v>
      </c>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spans="1:33" ht="13.5" thickBot="1" x14ac:dyDescent="0.25">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79" t="str">
        <f>IFERROR((ROUNDDOWN($F$6*10/110*I71/AD71,0)+ROUNDDOWN($F$6*10/110*$I$13*L71/AD71,0))+(ROUNDDOWN($F$6*8/108*R71/AD71,0)+ROUNDDOWN($F$6*8/108*$I$13*U71/AD71,0)),"")</f>
        <v/>
      </c>
      <c r="AB76" s="180"/>
      <c r="AC76" s="180"/>
      <c r="AD76" s="180"/>
      <c r="AE76" s="180"/>
      <c r="AF76" s="181"/>
      <c r="AG76" s="123" t="s">
        <v>0</v>
      </c>
    </row>
  </sheetData>
  <sheetProtection algorithmName="SHA-512" hashValue="+h7AtwhsJnECzSaelAPG5d1JdOkzJViJsWs8668eFwy9tgAAlEmijHoyM9KvKCUFeOKfZwHNjr5oiQFhUNpfJg==" saltValue="dE7+LSBCdwQ/w2FmpBp1KQ==" spinCount="100000" sheet="1" objects="1" scenarios="1"/>
  <protectedRanges>
    <protectedRange sqref="A57" name="範囲8"/>
    <protectedRange sqref="A17" name="範囲6"/>
    <protectedRange sqref="C41:Q49" name="範囲4"/>
    <protectedRange sqref="I11:M11" name="範囲2"/>
    <protectedRange sqref="I10:M10" name="範囲1"/>
    <protectedRange sqref="C21:Q29" name="範囲3"/>
    <protectedRange sqref="C62:AC70" name="範囲5"/>
    <protectedRange sqref="A37" name="範囲7"/>
  </protectedRanges>
  <mergeCells count="240">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C28:H28"/>
    <mergeCell ref="I28:K28"/>
    <mergeCell ref="L28:N28"/>
    <mergeCell ref="O28:Q28"/>
    <mergeCell ref="R28:T28"/>
    <mergeCell ref="C29:H29"/>
    <mergeCell ref="I29:K29"/>
    <mergeCell ref="L29:N29"/>
    <mergeCell ref="O29:Q29"/>
    <mergeCell ref="R29:T29"/>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I59:Q59"/>
    <mergeCell ref="R59:Z59"/>
    <mergeCell ref="C64:H64"/>
    <mergeCell ref="I64:K64"/>
    <mergeCell ref="L64:N64"/>
    <mergeCell ref="O64:Q64"/>
    <mergeCell ref="R64:T64"/>
    <mergeCell ref="U64:W64"/>
    <mergeCell ref="X64:Z64"/>
    <mergeCell ref="X62:Z62"/>
    <mergeCell ref="AA64:AC64"/>
    <mergeCell ref="AD64:AF64"/>
    <mergeCell ref="C65:H65"/>
    <mergeCell ref="I65:K65"/>
    <mergeCell ref="L65:N65"/>
    <mergeCell ref="O65:Q65"/>
    <mergeCell ref="R65:T65"/>
    <mergeCell ref="U65:W65"/>
    <mergeCell ref="X65:Z65"/>
    <mergeCell ref="AA65:AC65"/>
    <mergeCell ref="AD65:AF65"/>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C68:H68"/>
    <mergeCell ref="I68:K68"/>
    <mergeCell ref="L68:N68"/>
    <mergeCell ref="O68:Q68"/>
    <mergeCell ref="R68:T68"/>
    <mergeCell ref="U68:W68"/>
    <mergeCell ref="X68:Z68"/>
    <mergeCell ref="AA68:AC68"/>
    <mergeCell ref="AD68:AF68"/>
    <mergeCell ref="C69:H69"/>
    <mergeCell ref="I69:K69"/>
    <mergeCell ref="L69:N69"/>
    <mergeCell ref="O69:Q69"/>
    <mergeCell ref="R69:T69"/>
    <mergeCell ref="U69:W69"/>
    <mergeCell ref="X69:Z69"/>
    <mergeCell ref="AA69:AC69"/>
    <mergeCell ref="AD69:AF69"/>
    <mergeCell ref="C71:H71"/>
    <mergeCell ref="I71:K71"/>
    <mergeCell ref="L71:N71"/>
    <mergeCell ref="O71:Q71"/>
    <mergeCell ref="R71:T71"/>
    <mergeCell ref="U71:W71"/>
    <mergeCell ref="X71:Z71"/>
    <mergeCell ref="C70:H70"/>
    <mergeCell ref="I70:K70"/>
    <mergeCell ref="L70:N70"/>
    <mergeCell ref="O70:Q70"/>
    <mergeCell ref="R70:T70"/>
    <mergeCell ref="U70:W70"/>
    <mergeCell ref="AA76:AF76"/>
    <mergeCell ref="AA71:AC71"/>
    <mergeCell ref="AD71:AF71"/>
    <mergeCell ref="I72:K72"/>
    <mergeCell ref="L72:N72"/>
    <mergeCell ref="R72:T72"/>
    <mergeCell ref="U72:W72"/>
    <mergeCell ref="AD72:AF72"/>
    <mergeCell ref="X70:Z70"/>
    <mergeCell ref="AA70:AC70"/>
    <mergeCell ref="AD70:AF70"/>
  </mergeCells>
  <phoneticPr fontId="9"/>
  <conditionalFormatting sqref="A17">
    <cfRule type="containsText" dxfId="32" priority="3" operator="containsText" text="複数選択不可">
      <formula>NOT(ISERROR(SEARCH("複数選択不可",A17)))</formula>
    </cfRule>
  </conditionalFormatting>
  <conditionalFormatting sqref="A37">
    <cfRule type="containsText" dxfId="31" priority="2" operator="containsText" text="複数選択不可">
      <formula>NOT(ISERROR(SEARCH("複数選択不可",A37)))</formula>
    </cfRule>
  </conditionalFormatting>
  <conditionalFormatting sqref="A57">
    <cfRule type="containsText" dxfId="30" priority="1" operator="containsText" text="複数選択不可">
      <formula>NOT(ISERROR(SEARCH("複数選択不可",A57)))</formula>
    </cfRule>
  </conditionalFormatting>
  <pageMargins left="0.7" right="0.7" top="0.75" bottom="0.75" header="0.3" footer="0.3"/>
  <pageSetup paperSize="9" scale="61" orientation="portrait" r:id="rId1"/>
  <colBreaks count="1" manualBreakCount="1">
    <brk id="22" max="73" man="1"/>
  </colBreaks>
  <ignoredErrors>
    <ignoredError sqref="F4:F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プルダウン!$B$17</xm:f>
          </x14:formula1>
          <xm:sqref>A57 A17 A37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2"/>
  <sheetViews>
    <sheetView showGridLines="0" view="pageBreakPreview" zoomScaleNormal="100" zoomScaleSheetLayoutView="100" workbookViewId="0">
      <selection activeCell="C4" sqref="C4"/>
    </sheetView>
  </sheetViews>
  <sheetFormatPr defaultRowHeight="14" x14ac:dyDescent="0.2"/>
  <cols>
    <col min="1" max="1" width="3.08984375" style="76" customWidth="1"/>
    <col min="2" max="2" width="2.08984375" style="76" customWidth="1"/>
    <col min="3" max="8" width="13.08984375" style="76" customWidth="1"/>
    <col min="9" max="9" width="7.08984375" style="75" customWidth="1"/>
    <col min="10" max="10" width="15.36328125" style="75" bestFit="1" customWidth="1"/>
    <col min="11" max="16" width="9" style="75"/>
    <col min="17" max="256" width="9" style="76"/>
    <col min="257" max="257" width="3.08984375" style="76" customWidth="1"/>
    <col min="258" max="258" width="2.08984375" style="76" customWidth="1"/>
    <col min="259" max="265" width="13.08984375" style="76" customWidth="1"/>
    <col min="266" max="266" width="15.36328125" style="76" bestFit="1" customWidth="1"/>
    <col min="267" max="512" width="9" style="76"/>
    <col min="513" max="513" width="3.08984375" style="76" customWidth="1"/>
    <col min="514" max="514" width="2.08984375" style="76" customWidth="1"/>
    <col min="515" max="521" width="13.08984375" style="76" customWidth="1"/>
    <col min="522" max="522" width="15.36328125" style="76" bestFit="1" customWidth="1"/>
    <col min="523" max="768" width="9" style="76"/>
    <col min="769" max="769" width="3.08984375" style="76" customWidth="1"/>
    <col min="770" max="770" width="2.08984375" style="76" customWidth="1"/>
    <col min="771" max="777" width="13.08984375" style="76" customWidth="1"/>
    <col min="778" max="778" width="15.36328125" style="76" bestFit="1" customWidth="1"/>
    <col min="779" max="1024" width="9" style="76"/>
    <col min="1025" max="1025" width="3.08984375" style="76" customWidth="1"/>
    <col min="1026" max="1026" width="2.08984375" style="76" customWidth="1"/>
    <col min="1027" max="1033" width="13.08984375" style="76" customWidth="1"/>
    <col min="1034" max="1034" width="15.36328125" style="76" bestFit="1" customWidth="1"/>
    <col min="1035" max="1280" width="9" style="76"/>
    <col min="1281" max="1281" width="3.08984375" style="76" customWidth="1"/>
    <col min="1282" max="1282" width="2.08984375" style="76" customWidth="1"/>
    <col min="1283" max="1289" width="13.08984375" style="76" customWidth="1"/>
    <col min="1290" max="1290" width="15.36328125" style="76" bestFit="1" customWidth="1"/>
    <col min="1291" max="1536" width="9" style="76"/>
    <col min="1537" max="1537" width="3.08984375" style="76" customWidth="1"/>
    <col min="1538" max="1538" width="2.08984375" style="76" customWidth="1"/>
    <col min="1539" max="1545" width="13.08984375" style="76" customWidth="1"/>
    <col min="1546" max="1546" width="15.36328125" style="76" bestFit="1" customWidth="1"/>
    <col min="1547" max="1792" width="9" style="76"/>
    <col min="1793" max="1793" width="3.08984375" style="76" customWidth="1"/>
    <col min="1794" max="1794" width="2.08984375" style="76" customWidth="1"/>
    <col min="1795" max="1801" width="13.08984375" style="76" customWidth="1"/>
    <col min="1802" max="1802" width="15.36328125" style="76" bestFit="1" customWidth="1"/>
    <col min="1803" max="2048" width="9" style="76"/>
    <col min="2049" max="2049" width="3.08984375" style="76" customWidth="1"/>
    <col min="2050" max="2050" width="2.08984375" style="76" customWidth="1"/>
    <col min="2051" max="2057" width="13.08984375" style="76" customWidth="1"/>
    <col min="2058" max="2058" width="15.36328125" style="76" bestFit="1" customWidth="1"/>
    <col min="2059" max="2304" width="9" style="76"/>
    <col min="2305" max="2305" width="3.08984375" style="76" customWidth="1"/>
    <col min="2306" max="2306" width="2.08984375" style="76" customWidth="1"/>
    <col min="2307" max="2313" width="13.08984375" style="76" customWidth="1"/>
    <col min="2314" max="2314" width="15.36328125" style="76" bestFit="1" customWidth="1"/>
    <col min="2315" max="2560" width="9" style="76"/>
    <col min="2561" max="2561" width="3.08984375" style="76" customWidth="1"/>
    <col min="2562" max="2562" width="2.08984375" style="76" customWidth="1"/>
    <col min="2563" max="2569" width="13.08984375" style="76" customWidth="1"/>
    <col min="2570" max="2570" width="15.36328125" style="76" bestFit="1" customWidth="1"/>
    <col min="2571" max="2816" width="9" style="76"/>
    <col min="2817" max="2817" width="3.08984375" style="76" customWidth="1"/>
    <col min="2818" max="2818" width="2.08984375" style="76" customWidth="1"/>
    <col min="2819" max="2825" width="13.08984375" style="76" customWidth="1"/>
    <col min="2826" max="2826" width="15.36328125" style="76" bestFit="1" customWidth="1"/>
    <col min="2827" max="3072" width="9" style="76"/>
    <col min="3073" max="3073" width="3.08984375" style="76" customWidth="1"/>
    <col min="3074" max="3074" width="2.08984375" style="76" customWidth="1"/>
    <col min="3075" max="3081" width="13.08984375" style="76" customWidth="1"/>
    <col min="3082" max="3082" width="15.36328125" style="76" bestFit="1" customWidth="1"/>
    <col min="3083" max="3328" width="9" style="76"/>
    <col min="3329" max="3329" width="3.08984375" style="76" customWidth="1"/>
    <col min="3330" max="3330" width="2.08984375" style="76" customWidth="1"/>
    <col min="3331" max="3337" width="13.08984375" style="76" customWidth="1"/>
    <col min="3338" max="3338" width="15.36328125" style="76" bestFit="1" customWidth="1"/>
    <col min="3339" max="3584" width="9" style="76"/>
    <col min="3585" max="3585" width="3.08984375" style="76" customWidth="1"/>
    <col min="3586" max="3586" width="2.08984375" style="76" customWidth="1"/>
    <col min="3587" max="3593" width="13.08984375" style="76" customWidth="1"/>
    <col min="3594" max="3594" width="15.36328125" style="76" bestFit="1" customWidth="1"/>
    <col min="3595" max="3840" width="9" style="76"/>
    <col min="3841" max="3841" width="3.08984375" style="76" customWidth="1"/>
    <col min="3842" max="3842" width="2.08984375" style="76" customWidth="1"/>
    <col min="3843" max="3849" width="13.08984375" style="76" customWidth="1"/>
    <col min="3850" max="3850" width="15.36328125" style="76" bestFit="1" customWidth="1"/>
    <col min="3851" max="4096" width="9" style="76"/>
    <col min="4097" max="4097" width="3.08984375" style="76" customWidth="1"/>
    <col min="4098" max="4098" width="2.08984375" style="76" customWidth="1"/>
    <col min="4099" max="4105" width="13.08984375" style="76" customWidth="1"/>
    <col min="4106" max="4106" width="15.36328125" style="76" bestFit="1" customWidth="1"/>
    <col min="4107" max="4352" width="9" style="76"/>
    <col min="4353" max="4353" width="3.08984375" style="76" customWidth="1"/>
    <col min="4354" max="4354" width="2.08984375" style="76" customWidth="1"/>
    <col min="4355" max="4361" width="13.08984375" style="76" customWidth="1"/>
    <col min="4362" max="4362" width="15.36328125" style="76" bestFit="1" customWidth="1"/>
    <col min="4363" max="4608" width="9" style="76"/>
    <col min="4609" max="4609" width="3.08984375" style="76" customWidth="1"/>
    <col min="4610" max="4610" width="2.08984375" style="76" customWidth="1"/>
    <col min="4611" max="4617" width="13.08984375" style="76" customWidth="1"/>
    <col min="4618" max="4618" width="15.36328125" style="76" bestFit="1" customWidth="1"/>
    <col min="4619" max="4864" width="9" style="76"/>
    <col min="4865" max="4865" width="3.08984375" style="76" customWidth="1"/>
    <col min="4866" max="4866" width="2.08984375" style="76" customWidth="1"/>
    <col min="4867" max="4873" width="13.08984375" style="76" customWidth="1"/>
    <col min="4874" max="4874" width="15.36328125" style="76" bestFit="1" customWidth="1"/>
    <col min="4875" max="5120" width="9" style="76"/>
    <col min="5121" max="5121" width="3.08984375" style="76" customWidth="1"/>
    <col min="5122" max="5122" width="2.08984375" style="76" customWidth="1"/>
    <col min="5123" max="5129" width="13.08984375" style="76" customWidth="1"/>
    <col min="5130" max="5130" width="15.36328125" style="76" bestFit="1" customWidth="1"/>
    <col min="5131" max="5376" width="9" style="76"/>
    <col min="5377" max="5377" width="3.08984375" style="76" customWidth="1"/>
    <col min="5378" max="5378" width="2.08984375" style="76" customWidth="1"/>
    <col min="5379" max="5385" width="13.08984375" style="76" customWidth="1"/>
    <col min="5386" max="5386" width="15.36328125" style="76" bestFit="1" customWidth="1"/>
    <col min="5387" max="5632" width="9" style="76"/>
    <col min="5633" max="5633" width="3.08984375" style="76" customWidth="1"/>
    <col min="5634" max="5634" width="2.08984375" style="76" customWidth="1"/>
    <col min="5635" max="5641" width="13.08984375" style="76" customWidth="1"/>
    <col min="5642" max="5642" width="15.36328125" style="76" bestFit="1" customWidth="1"/>
    <col min="5643" max="5888" width="9" style="76"/>
    <col min="5889" max="5889" width="3.08984375" style="76" customWidth="1"/>
    <col min="5890" max="5890" width="2.08984375" style="76" customWidth="1"/>
    <col min="5891" max="5897" width="13.08984375" style="76" customWidth="1"/>
    <col min="5898" max="5898" width="15.36328125" style="76" bestFit="1" customWidth="1"/>
    <col min="5899" max="6144" width="9" style="76"/>
    <col min="6145" max="6145" width="3.08984375" style="76" customWidth="1"/>
    <col min="6146" max="6146" width="2.08984375" style="76" customWidth="1"/>
    <col min="6147" max="6153" width="13.08984375" style="76" customWidth="1"/>
    <col min="6154" max="6154" width="15.36328125" style="76" bestFit="1" customWidth="1"/>
    <col min="6155" max="6400" width="9" style="76"/>
    <col min="6401" max="6401" width="3.08984375" style="76" customWidth="1"/>
    <col min="6402" max="6402" width="2.08984375" style="76" customWidth="1"/>
    <col min="6403" max="6409" width="13.08984375" style="76" customWidth="1"/>
    <col min="6410" max="6410" width="15.36328125" style="76" bestFit="1" customWidth="1"/>
    <col min="6411" max="6656" width="9" style="76"/>
    <col min="6657" max="6657" width="3.08984375" style="76" customWidth="1"/>
    <col min="6658" max="6658" width="2.08984375" style="76" customWidth="1"/>
    <col min="6659" max="6665" width="13.08984375" style="76" customWidth="1"/>
    <col min="6666" max="6666" width="15.36328125" style="76" bestFit="1" customWidth="1"/>
    <col min="6667" max="6912" width="9" style="76"/>
    <col min="6913" max="6913" width="3.08984375" style="76" customWidth="1"/>
    <col min="6914" max="6914" width="2.08984375" style="76" customWidth="1"/>
    <col min="6915" max="6921" width="13.08984375" style="76" customWidth="1"/>
    <col min="6922" max="6922" width="15.36328125" style="76" bestFit="1" customWidth="1"/>
    <col min="6923" max="7168" width="9" style="76"/>
    <col min="7169" max="7169" width="3.08984375" style="76" customWidth="1"/>
    <col min="7170" max="7170" width="2.08984375" style="76" customWidth="1"/>
    <col min="7171" max="7177" width="13.08984375" style="76" customWidth="1"/>
    <col min="7178" max="7178" width="15.36328125" style="76" bestFit="1" customWidth="1"/>
    <col min="7179" max="7424" width="9" style="76"/>
    <col min="7425" max="7425" width="3.08984375" style="76" customWidth="1"/>
    <col min="7426" max="7426" width="2.08984375" style="76" customWidth="1"/>
    <col min="7427" max="7433" width="13.08984375" style="76" customWidth="1"/>
    <col min="7434" max="7434" width="15.36328125" style="76" bestFit="1" customWidth="1"/>
    <col min="7435" max="7680" width="9" style="76"/>
    <col min="7681" max="7681" width="3.08984375" style="76" customWidth="1"/>
    <col min="7682" max="7682" width="2.08984375" style="76" customWidth="1"/>
    <col min="7683" max="7689" width="13.08984375" style="76" customWidth="1"/>
    <col min="7690" max="7690" width="15.36328125" style="76" bestFit="1" customWidth="1"/>
    <col min="7691" max="7936" width="9" style="76"/>
    <col min="7937" max="7937" width="3.08984375" style="76" customWidth="1"/>
    <col min="7938" max="7938" width="2.08984375" style="76" customWidth="1"/>
    <col min="7939" max="7945" width="13.08984375" style="76" customWidth="1"/>
    <col min="7946" max="7946" width="15.36328125" style="76" bestFit="1" customWidth="1"/>
    <col min="7947" max="8192" width="9" style="76"/>
    <col min="8193" max="8193" width="3.08984375" style="76" customWidth="1"/>
    <col min="8194" max="8194" width="2.08984375" style="76" customWidth="1"/>
    <col min="8195" max="8201" width="13.08984375" style="76" customWidth="1"/>
    <col min="8202" max="8202" width="15.36328125" style="76" bestFit="1" customWidth="1"/>
    <col min="8203" max="8448" width="9" style="76"/>
    <col min="8449" max="8449" width="3.08984375" style="76" customWidth="1"/>
    <col min="8450" max="8450" width="2.08984375" style="76" customWidth="1"/>
    <col min="8451" max="8457" width="13.08984375" style="76" customWidth="1"/>
    <col min="8458" max="8458" width="15.36328125" style="76" bestFit="1" customWidth="1"/>
    <col min="8459" max="8704" width="9" style="76"/>
    <col min="8705" max="8705" width="3.08984375" style="76" customWidth="1"/>
    <col min="8706" max="8706" width="2.08984375" style="76" customWidth="1"/>
    <col min="8707" max="8713" width="13.08984375" style="76" customWidth="1"/>
    <col min="8714" max="8714" width="15.36328125" style="76" bestFit="1" customWidth="1"/>
    <col min="8715" max="8960" width="9" style="76"/>
    <col min="8961" max="8961" width="3.08984375" style="76" customWidth="1"/>
    <col min="8962" max="8962" width="2.08984375" style="76" customWidth="1"/>
    <col min="8963" max="8969" width="13.08984375" style="76" customWidth="1"/>
    <col min="8970" max="8970" width="15.36328125" style="76" bestFit="1" customWidth="1"/>
    <col min="8971" max="9216" width="9" style="76"/>
    <col min="9217" max="9217" width="3.08984375" style="76" customWidth="1"/>
    <col min="9218" max="9218" width="2.08984375" style="76" customWidth="1"/>
    <col min="9219" max="9225" width="13.08984375" style="76" customWidth="1"/>
    <col min="9226" max="9226" width="15.36328125" style="76" bestFit="1" customWidth="1"/>
    <col min="9227" max="9472" width="9" style="76"/>
    <col min="9473" max="9473" width="3.08984375" style="76" customWidth="1"/>
    <col min="9474" max="9474" width="2.08984375" style="76" customWidth="1"/>
    <col min="9475" max="9481" width="13.08984375" style="76" customWidth="1"/>
    <col min="9482" max="9482" width="15.36328125" style="76" bestFit="1" customWidth="1"/>
    <col min="9483" max="9728" width="9" style="76"/>
    <col min="9729" max="9729" width="3.08984375" style="76" customWidth="1"/>
    <col min="9730" max="9730" width="2.08984375" style="76" customWidth="1"/>
    <col min="9731" max="9737" width="13.08984375" style="76" customWidth="1"/>
    <col min="9738" max="9738" width="15.36328125" style="76" bestFit="1" customWidth="1"/>
    <col min="9739" max="9984" width="9" style="76"/>
    <col min="9985" max="9985" width="3.08984375" style="76" customWidth="1"/>
    <col min="9986" max="9986" width="2.08984375" style="76" customWidth="1"/>
    <col min="9987" max="9993" width="13.08984375" style="76" customWidth="1"/>
    <col min="9994" max="9994" width="15.36328125" style="76" bestFit="1" customWidth="1"/>
    <col min="9995" max="10240" width="9" style="76"/>
    <col min="10241" max="10241" width="3.08984375" style="76" customWidth="1"/>
    <col min="10242" max="10242" width="2.08984375" style="76" customWidth="1"/>
    <col min="10243" max="10249" width="13.08984375" style="76" customWidth="1"/>
    <col min="10250" max="10250" width="15.36328125" style="76" bestFit="1" customWidth="1"/>
    <col min="10251" max="10496" width="9" style="76"/>
    <col min="10497" max="10497" width="3.08984375" style="76" customWidth="1"/>
    <col min="10498" max="10498" width="2.08984375" style="76" customWidth="1"/>
    <col min="10499" max="10505" width="13.08984375" style="76" customWidth="1"/>
    <col min="10506" max="10506" width="15.36328125" style="76" bestFit="1" customWidth="1"/>
    <col min="10507" max="10752" width="9" style="76"/>
    <col min="10753" max="10753" width="3.08984375" style="76" customWidth="1"/>
    <col min="10754" max="10754" width="2.08984375" style="76" customWidth="1"/>
    <col min="10755" max="10761" width="13.08984375" style="76" customWidth="1"/>
    <col min="10762" max="10762" width="15.36328125" style="76" bestFit="1" customWidth="1"/>
    <col min="10763" max="11008" width="9" style="76"/>
    <col min="11009" max="11009" width="3.08984375" style="76" customWidth="1"/>
    <col min="11010" max="11010" width="2.08984375" style="76" customWidth="1"/>
    <col min="11011" max="11017" width="13.08984375" style="76" customWidth="1"/>
    <col min="11018" max="11018" width="15.36328125" style="76" bestFit="1" customWidth="1"/>
    <col min="11019" max="11264" width="9" style="76"/>
    <col min="11265" max="11265" width="3.08984375" style="76" customWidth="1"/>
    <col min="11266" max="11266" width="2.08984375" style="76" customWidth="1"/>
    <col min="11267" max="11273" width="13.08984375" style="76" customWidth="1"/>
    <col min="11274" max="11274" width="15.36328125" style="76" bestFit="1" customWidth="1"/>
    <col min="11275" max="11520" width="9" style="76"/>
    <col min="11521" max="11521" width="3.08984375" style="76" customWidth="1"/>
    <col min="11522" max="11522" width="2.08984375" style="76" customWidth="1"/>
    <col min="11523" max="11529" width="13.08984375" style="76" customWidth="1"/>
    <col min="11530" max="11530" width="15.36328125" style="76" bestFit="1" customWidth="1"/>
    <col min="11531" max="11776" width="9" style="76"/>
    <col min="11777" max="11777" width="3.08984375" style="76" customWidth="1"/>
    <col min="11778" max="11778" width="2.08984375" style="76" customWidth="1"/>
    <col min="11779" max="11785" width="13.08984375" style="76" customWidth="1"/>
    <col min="11786" max="11786" width="15.36328125" style="76" bestFit="1" customWidth="1"/>
    <col min="11787" max="12032" width="9" style="76"/>
    <col min="12033" max="12033" width="3.08984375" style="76" customWidth="1"/>
    <col min="12034" max="12034" width="2.08984375" style="76" customWidth="1"/>
    <col min="12035" max="12041" width="13.08984375" style="76" customWidth="1"/>
    <col min="12042" max="12042" width="15.36328125" style="76" bestFit="1" customWidth="1"/>
    <col min="12043" max="12288" width="9" style="76"/>
    <col min="12289" max="12289" width="3.08984375" style="76" customWidth="1"/>
    <col min="12290" max="12290" width="2.08984375" style="76" customWidth="1"/>
    <col min="12291" max="12297" width="13.08984375" style="76" customWidth="1"/>
    <col min="12298" max="12298" width="15.36328125" style="76" bestFit="1" customWidth="1"/>
    <col min="12299" max="12544" width="9" style="76"/>
    <col min="12545" max="12545" width="3.08984375" style="76" customWidth="1"/>
    <col min="12546" max="12546" width="2.08984375" style="76" customWidth="1"/>
    <col min="12547" max="12553" width="13.08984375" style="76" customWidth="1"/>
    <col min="12554" max="12554" width="15.36328125" style="76" bestFit="1" customWidth="1"/>
    <col min="12555" max="12800" width="9" style="76"/>
    <col min="12801" max="12801" width="3.08984375" style="76" customWidth="1"/>
    <col min="12802" max="12802" width="2.08984375" style="76" customWidth="1"/>
    <col min="12803" max="12809" width="13.08984375" style="76" customWidth="1"/>
    <col min="12810" max="12810" width="15.36328125" style="76" bestFit="1" customWidth="1"/>
    <col min="12811" max="13056" width="9" style="76"/>
    <col min="13057" max="13057" width="3.08984375" style="76" customWidth="1"/>
    <col min="13058" max="13058" width="2.08984375" style="76" customWidth="1"/>
    <col min="13059" max="13065" width="13.08984375" style="76" customWidth="1"/>
    <col min="13066" max="13066" width="15.36328125" style="76" bestFit="1" customWidth="1"/>
    <col min="13067" max="13312" width="9" style="76"/>
    <col min="13313" max="13313" width="3.08984375" style="76" customWidth="1"/>
    <col min="13314" max="13314" width="2.08984375" style="76" customWidth="1"/>
    <col min="13315" max="13321" width="13.08984375" style="76" customWidth="1"/>
    <col min="13322" max="13322" width="15.36328125" style="76" bestFit="1" customWidth="1"/>
    <col min="13323" max="13568" width="9" style="76"/>
    <col min="13569" max="13569" width="3.08984375" style="76" customWidth="1"/>
    <col min="13570" max="13570" width="2.08984375" style="76" customWidth="1"/>
    <col min="13571" max="13577" width="13.08984375" style="76" customWidth="1"/>
    <col min="13578" max="13578" width="15.36328125" style="76" bestFit="1" customWidth="1"/>
    <col min="13579" max="13824" width="9" style="76"/>
    <col min="13825" max="13825" width="3.08984375" style="76" customWidth="1"/>
    <col min="13826" max="13826" width="2.08984375" style="76" customWidth="1"/>
    <col min="13827" max="13833" width="13.08984375" style="76" customWidth="1"/>
    <col min="13834" max="13834" width="15.36328125" style="76" bestFit="1" customWidth="1"/>
    <col min="13835" max="14080" width="9" style="76"/>
    <col min="14081" max="14081" width="3.08984375" style="76" customWidth="1"/>
    <col min="14082" max="14082" width="2.08984375" style="76" customWidth="1"/>
    <col min="14083" max="14089" width="13.08984375" style="76" customWidth="1"/>
    <col min="14090" max="14090" width="15.36328125" style="76" bestFit="1" customWidth="1"/>
    <col min="14091" max="14336" width="9" style="76"/>
    <col min="14337" max="14337" width="3.08984375" style="76" customWidth="1"/>
    <col min="14338" max="14338" width="2.08984375" style="76" customWidth="1"/>
    <col min="14339" max="14345" width="13.08984375" style="76" customWidth="1"/>
    <col min="14346" max="14346" width="15.36328125" style="76" bestFit="1" customWidth="1"/>
    <col min="14347" max="14592" width="9" style="76"/>
    <col min="14593" max="14593" width="3.08984375" style="76" customWidth="1"/>
    <col min="14594" max="14594" width="2.08984375" style="76" customWidth="1"/>
    <col min="14595" max="14601" width="13.08984375" style="76" customWidth="1"/>
    <col min="14602" max="14602" width="15.36328125" style="76" bestFit="1" customWidth="1"/>
    <col min="14603" max="14848" width="9" style="76"/>
    <col min="14849" max="14849" width="3.08984375" style="76" customWidth="1"/>
    <col min="14850" max="14850" width="2.08984375" style="76" customWidth="1"/>
    <col min="14851" max="14857" width="13.08984375" style="76" customWidth="1"/>
    <col min="14858" max="14858" width="15.36328125" style="76" bestFit="1" customWidth="1"/>
    <col min="14859" max="15104" width="9" style="76"/>
    <col min="15105" max="15105" width="3.08984375" style="76" customWidth="1"/>
    <col min="15106" max="15106" width="2.08984375" style="76" customWidth="1"/>
    <col min="15107" max="15113" width="13.08984375" style="76" customWidth="1"/>
    <col min="15114" max="15114" width="15.36328125" style="76" bestFit="1" customWidth="1"/>
    <col min="15115" max="15360" width="9" style="76"/>
    <col min="15361" max="15361" width="3.08984375" style="76" customWidth="1"/>
    <col min="15362" max="15362" width="2.08984375" style="76" customWidth="1"/>
    <col min="15363" max="15369" width="13.08984375" style="76" customWidth="1"/>
    <col min="15370" max="15370" width="15.36328125" style="76" bestFit="1" customWidth="1"/>
    <col min="15371" max="15616" width="9" style="76"/>
    <col min="15617" max="15617" width="3.08984375" style="76" customWidth="1"/>
    <col min="15618" max="15618" width="2.08984375" style="76" customWidth="1"/>
    <col min="15619" max="15625" width="13.08984375" style="76" customWidth="1"/>
    <col min="15626" max="15626" width="15.36328125" style="76" bestFit="1" customWidth="1"/>
    <col min="15627" max="15872" width="9" style="76"/>
    <col min="15873" max="15873" width="3.08984375" style="76" customWidth="1"/>
    <col min="15874" max="15874" width="2.08984375" style="76" customWidth="1"/>
    <col min="15875" max="15881" width="13.08984375" style="76" customWidth="1"/>
    <col min="15882" max="15882" width="15.36328125" style="76" bestFit="1" customWidth="1"/>
    <col min="15883" max="16128" width="9" style="76"/>
    <col min="16129" max="16129" width="3.08984375" style="76" customWidth="1"/>
    <col min="16130" max="16130" width="2.08984375" style="76" customWidth="1"/>
    <col min="16131" max="16137" width="13.08984375" style="76" customWidth="1"/>
    <col min="16138" max="16138" width="15.36328125" style="76" bestFit="1" customWidth="1"/>
    <col min="16139" max="16384" width="9" style="76"/>
  </cols>
  <sheetData>
    <row r="1" spans="1:18" ht="18.75" customHeight="1" x14ac:dyDescent="0.2">
      <c r="A1" s="175" t="s">
        <v>18</v>
      </c>
      <c r="B1" s="175"/>
      <c r="C1" s="175"/>
      <c r="D1" s="175"/>
      <c r="E1" s="175"/>
      <c r="F1" s="175"/>
      <c r="G1" s="175"/>
      <c r="H1" s="175"/>
      <c r="I1" s="74"/>
    </row>
    <row r="2" spans="1:18" x14ac:dyDescent="0.2">
      <c r="A2" s="77"/>
      <c r="B2" s="77"/>
      <c r="I2" s="78"/>
    </row>
    <row r="3" spans="1:18" x14ac:dyDescent="0.2">
      <c r="A3" s="77" t="s">
        <v>19</v>
      </c>
      <c r="B3" s="77"/>
      <c r="H3" s="73"/>
      <c r="I3" s="79"/>
      <c r="J3" s="79"/>
      <c r="K3" s="79"/>
      <c r="L3" s="79"/>
      <c r="M3" s="79"/>
      <c r="N3" s="79"/>
      <c r="O3" s="79"/>
      <c r="P3" s="79"/>
      <c r="Q3" s="80"/>
      <c r="R3" s="80"/>
    </row>
    <row r="4" spans="1:18" x14ac:dyDescent="0.2">
      <c r="A4" s="77"/>
      <c r="B4" s="73"/>
      <c r="C4" s="102" t="s">
        <v>115</v>
      </c>
      <c r="H4" s="81"/>
      <c r="I4" s="79"/>
      <c r="J4" s="79"/>
      <c r="K4" s="79"/>
      <c r="L4" s="79"/>
      <c r="M4" s="79"/>
      <c r="N4" s="79"/>
      <c r="O4" s="79"/>
      <c r="P4" s="80"/>
      <c r="Q4" s="80"/>
    </row>
    <row r="5" spans="1:18" x14ac:dyDescent="0.2">
      <c r="A5" s="77"/>
      <c r="B5" s="77"/>
      <c r="C5" s="73"/>
      <c r="H5" s="73"/>
      <c r="I5" s="79"/>
      <c r="J5" s="79"/>
      <c r="K5" s="79"/>
      <c r="L5" s="79"/>
      <c r="M5" s="79"/>
      <c r="N5" s="79"/>
      <c r="O5" s="79"/>
      <c r="P5" s="79"/>
      <c r="Q5" s="80"/>
      <c r="R5" s="80"/>
    </row>
    <row r="6" spans="1:18" x14ac:dyDescent="0.2">
      <c r="A6" s="77"/>
      <c r="B6" s="77"/>
      <c r="C6" s="73"/>
      <c r="H6" s="73"/>
      <c r="I6" s="79"/>
      <c r="J6" s="79"/>
      <c r="K6" s="79"/>
      <c r="L6" s="79"/>
      <c r="M6" s="79"/>
      <c r="N6" s="79"/>
      <c r="O6" s="79"/>
      <c r="P6" s="79"/>
      <c r="Q6" s="80"/>
      <c r="R6" s="80"/>
    </row>
    <row r="7" spans="1:18" x14ac:dyDescent="0.2">
      <c r="A7" s="77" t="s">
        <v>54</v>
      </c>
      <c r="B7" s="77"/>
      <c r="H7" s="73"/>
      <c r="I7" s="79"/>
      <c r="J7" s="79"/>
      <c r="K7" s="79"/>
      <c r="L7" s="79"/>
      <c r="M7" s="79"/>
      <c r="N7" s="79"/>
      <c r="O7" s="79"/>
      <c r="P7" s="79"/>
      <c r="Q7" s="80"/>
      <c r="R7" s="80"/>
    </row>
    <row r="8" spans="1:18" x14ac:dyDescent="0.2">
      <c r="A8" s="77"/>
      <c r="C8" s="102" t="s">
        <v>107</v>
      </c>
      <c r="H8" s="81"/>
      <c r="I8" s="79"/>
      <c r="J8" s="79"/>
      <c r="K8" s="79"/>
      <c r="L8" s="79"/>
      <c r="M8" s="79"/>
      <c r="N8" s="79"/>
      <c r="O8" s="79"/>
      <c r="P8" s="80"/>
      <c r="Q8" s="80"/>
    </row>
    <row r="9" spans="1:18" x14ac:dyDescent="0.2">
      <c r="A9" s="77"/>
      <c r="B9" s="77"/>
      <c r="C9" s="73"/>
      <c r="H9" s="73"/>
      <c r="I9" s="79"/>
      <c r="J9" s="79"/>
      <c r="K9" s="79"/>
      <c r="L9" s="79"/>
      <c r="M9" s="79"/>
      <c r="N9" s="79"/>
      <c r="O9" s="79"/>
      <c r="P9" s="79"/>
      <c r="Q9" s="80"/>
      <c r="R9" s="80"/>
    </row>
    <row r="10" spans="1:18" x14ac:dyDescent="0.2">
      <c r="A10" s="77"/>
      <c r="B10" s="77"/>
      <c r="C10" s="73"/>
      <c r="H10" s="73"/>
      <c r="I10" s="79"/>
      <c r="J10" s="79"/>
      <c r="K10" s="79"/>
      <c r="L10" s="79"/>
      <c r="M10" s="79"/>
      <c r="N10" s="79"/>
      <c r="O10" s="79"/>
      <c r="P10" s="79"/>
      <c r="Q10" s="80"/>
      <c r="R10" s="80"/>
    </row>
    <row r="11" spans="1:18" ht="12.75" customHeight="1" x14ac:dyDescent="0.2">
      <c r="A11" s="77" t="s">
        <v>20</v>
      </c>
      <c r="B11" s="77"/>
      <c r="H11" s="73"/>
      <c r="I11" s="79"/>
      <c r="J11" s="79"/>
      <c r="K11" s="79"/>
      <c r="L11" s="79"/>
      <c r="M11" s="79"/>
      <c r="N11" s="79"/>
      <c r="O11" s="79"/>
      <c r="P11" s="79"/>
      <c r="Q11" s="80"/>
      <c r="R11" s="80"/>
    </row>
    <row r="12" spans="1:18" x14ac:dyDescent="0.2">
      <c r="A12" s="77"/>
      <c r="B12" s="73"/>
      <c r="C12" s="102" t="s">
        <v>106</v>
      </c>
      <c r="H12" s="81"/>
      <c r="I12" s="79"/>
      <c r="J12" s="79"/>
      <c r="K12" s="79"/>
      <c r="L12" s="79"/>
      <c r="M12" s="79"/>
      <c r="N12" s="79"/>
      <c r="O12" s="79"/>
      <c r="P12" s="80"/>
      <c r="Q12" s="80"/>
    </row>
    <row r="13" spans="1:18" x14ac:dyDescent="0.2">
      <c r="A13" s="77"/>
      <c r="B13" s="77"/>
      <c r="C13" s="73"/>
      <c r="H13" s="73"/>
      <c r="I13" s="79"/>
      <c r="J13" s="79"/>
      <c r="K13" s="79"/>
      <c r="L13" s="79"/>
      <c r="M13" s="79"/>
      <c r="N13" s="79"/>
      <c r="O13" s="79"/>
      <c r="P13" s="79"/>
      <c r="Q13" s="80"/>
      <c r="R13" s="80"/>
    </row>
    <row r="14" spans="1:18" x14ac:dyDescent="0.2">
      <c r="A14" s="77"/>
      <c r="B14" s="77"/>
      <c r="C14" s="73"/>
      <c r="H14" s="73"/>
      <c r="I14" s="79"/>
      <c r="J14" s="79"/>
      <c r="K14" s="79"/>
      <c r="L14" s="79"/>
      <c r="M14" s="79"/>
      <c r="N14" s="79"/>
      <c r="O14" s="79"/>
      <c r="P14" s="79"/>
      <c r="Q14" s="80"/>
      <c r="R14" s="80"/>
    </row>
    <row r="15" spans="1:18" x14ac:dyDescent="0.2">
      <c r="A15" s="77" t="s">
        <v>21</v>
      </c>
      <c r="B15" s="77"/>
      <c r="H15" s="73"/>
      <c r="I15" s="82"/>
      <c r="J15" s="82"/>
      <c r="K15" s="82"/>
      <c r="L15" s="82"/>
      <c r="M15" s="82"/>
      <c r="N15" s="82"/>
      <c r="O15" s="79"/>
      <c r="P15" s="79"/>
      <c r="Q15" s="80"/>
      <c r="R15" s="80"/>
    </row>
    <row r="16" spans="1:18" x14ac:dyDescent="0.2">
      <c r="A16" s="77"/>
      <c r="B16" s="73"/>
      <c r="C16" s="73" t="str">
        <f>IF(入力シート!C12&gt;0,入力シート!C12," ")</f>
        <v>令和４年度愛知県医療従事者応援金</v>
      </c>
      <c r="H16" s="83"/>
      <c r="I16" s="82"/>
      <c r="J16" s="82"/>
      <c r="K16" s="82"/>
      <c r="L16" s="82"/>
      <c r="M16" s="82"/>
      <c r="N16" s="79"/>
      <c r="O16" s="79"/>
      <c r="P16" s="80"/>
      <c r="Q16" s="80"/>
    </row>
    <row r="17" spans="1:18" x14ac:dyDescent="0.2">
      <c r="A17" s="77"/>
      <c r="B17" s="77"/>
      <c r="C17" s="73"/>
      <c r="H17" s="73"/>
      <c r="I17" s="82"/>
      <c r="J17" s="82"/>
      <c r="K17" s="82"/>
      <c r="L17" s="82"/>
      <c r="M17" s="82"/>
      <c r="N17" s="82"/>
      <c r="O17" s="79"/>
      <c r="P17" s="79"/>
      <c r="Q17" s="80"/>
      <c r="R17" s="80"/>
    </row>
    <row r="18" spans="1:18" x14ac:dyDescent="0.2">
      <c r="A18" s="77"/>
      <c r="B18" s="77"/>
      <c r="C18" s="73"/>
      <c r="H18" s="73"/>
      <c r="I18" s="82"/>
      <c r="J18" s="82"/>
      <c r="K18" s="82"/>
      <c r="L18" s="82"/>
      <c r="M18" s="82"/>
      <c r="N18" s="82"/>
      <c r="O18" s="79"/>
      <c r="P18" s="79"/>
      <c r="Q18" s="80"/>
      <c r="R18" s="80"/>
    </row>
    <row r="19" spans="1:18" x14ac:dyDescent="0.2">
      <c r="A19" s="77" t="s">
        <v>22</v>
      </c>
      <c r="B19" s="77"/>
      <c r="H19" s="73"/>
      <c r="I19" s="82"/>
      <c r="J19" s="82"/>
      <c r="K19" s="82"/>
      <c r="L19" s="82"/>
      <c r="M19" s="82"/>
      <c r="N19" s="82"/>
      <c r="O19" s="79"/>
      <c r="P19" s="79"/>
      <c r="Q19" s="80"/>
      <c r="R19" s="80"/>
    </row>
    <row r="20" spans="1:18" x14ac:dyDescent="0.2">
      <c r="A20" s="77"/>
      <c r="B20" s="72"/>
      <c r="C20" s="103">
        <v>1000000</v>
      </c>
      <c r="D20" s="76" t="s">
        <v>0</v>
      </c>
      <c r="H20" s="83" t="str">
        <f>TEXT(B20,"#,###")</f>
        <v/>
      </c>
      <c r="I20" s="82"/>
      <c r="J20" s="82"/>
      <c r="K20" s="82"/>
      <c r="L20" s="82"/>
      <c r="M20" s="82"/>
      <c r="N20" s="79"/>
      <c r="O20" s="79"/>
      <c r="P20" s="80"/>
      <c r="Q20" s="80"/>
    </row>
    <row r="21" spans="1:18" x14ac:dyDescent="0.2">
      <c r="A21" s="77"/>
      <c r="B21" s="77"/>
      <c r="C21" s="84"/>
      <c r="H21" s="73"/>
      <c r="I21" s="82"/>
      <c r="J21" s="82"/>
      <c r="K21" s="82"/>
      <c r="L21" s="82"/>
      <c r="M21" s="82"/>
      <c r="N21" s="82"/>
      <c r="O21" s="79"/>
      <c r="P21" s="79"/>
      <c r="Q21" s="80"/>
      <c r="R21" s="80"/>
    </row>
    <row r="22" spans="1:18" x14ac:dyDescent="0.2">
      <c r="A22" s="77"/>
      <c r="B22" s="77"/>
      <c r="C22" s="84"/>
      <c r="H22" s="73"/>
      <c r="I22" s="82"/>
      <c r="J22" s="82"/>
      <c r="K22" s="82"/>
      <c r="L22" s="82"/>
      <c r="M22" s="82"/>
      <c r="N22" s="82"/>
      <c r="O22" s="79"/>
      <c r="P22" s="79"/>
      <c r="Q22" s="80"/>
      <c r="R22" s="80"/>
    </row>
    <row r="23" spans="1:18" x14ac:dyDescent="0.2">
      <c r="A23" s="77" t="s">
        <v>23</v>
      </c>
      <c r="B23" s="77"/>
      <c r="I23" s="82"/>
      <c r="J23" s="82"/>
      <c r="K23" s="82"/>
      <c r="L23" s="82"/>
      <c r="M23" s="82"/>
      <c r="N23" s="82"/>
      <c r="O23" s="79"/>
      <c r="P23" s="79"/>
      <c r="Q23" s="80"/>
      <c r="R23" s="80"/>
    </row>
    <row r="24" spans="1:18" ht="14.25" customHeight="1" x14ac:dyDescent="0.2">
      <c r="A24" s="85" t="s">
        <v>24</v>
      </c>
      <c r="B24" s="227" t="s">
        <v>27</v>
      </c>
      <c r="C24" s="227"/>
      <c r="D24" s="227"/>
      <c r="E24" s="227"/>
      <c r="F24" s="227"/>
      <c r="G24" s="227"/>
      <c r="H24" s="227"/>
      <c r="I24" s="82"/>
      <c r="J24" s="82"/>
      <c r="K24" s="82"/>
      <c r="L24" s="82"/>
      <c r="M24" s="82"/>
      <c r="N24" s="82"/>
      <c r="O24" s="79"/>
      <c r="P24" s="79"/>
      <c r="Q24" s="80"/>
      <c r="R24" s="80"/>
    </row>
    <row r="25" spans="1:18" x14ac:dyDescent="0.2">
      <c r="A25" s="85"/>
      <c r="B25" s="227"/>
      <c r="C25" s="227"/>
      <c r="D25" s="227"/>
      <c r="E25" s="227"/>
      <c r="F25" s="227"/>
      <c r="G25" s="227"/>
      <c r="H25" s="227"/>
      <c r="I25" s="82"/>
      <c r="J25" s="82"/>
      <c r="K25" s="82"/>
      <c r="L25" s="82"/>
      <c r="M25" s="82"/>
      <c r="N25" s="82"/>
      <c r="O25" s="79"/>
      <c r="P25" s="79"/>
      <c r="Q25" s="80"/>
      <c r="R25" s="80"/>
    </row>
    <row r="26" spans="1:18" x14ac:dyDescent="0.2">
      <c r="A26" s="85"/>
      <c r="B26" s="227"/>
      <c r="C26" s="227"/>
      <c r="D26" s="227"/>
      <c r="E26" s="227"/>
      <c r="F26" s="227"/>
      <c r="G26" s="227"/>
      <c r="H26" s="227"/>
      <c r="I26" s="82"/>
      <c r="J26" s="82"/>
      <c r="K26" s="82"/>
      <c r="L26" s="82"/>
      <c r="M26" s="82"/>
      <c r="N26" s="82"/>
      <c r="O26" s="79"/>
      <c r="P26" s="79"/>
      <c r="Q26" s="80"/>
      <c r="R26" s="80"/>
    </row>
    <row r="27" spans="1:18" x14ac:dyDescent="0.2">
      <c r="C27" s="86"/>
      <c r="D27" s="86"/>
      <c r="E27" s="86"/>
      <c r="F27" s="86"/>
      <c r="G27" s="86"/>
      <c r="H27" s="86"/>
      <c r="I27" s="82"/>
      <c r="J27" s="82"/>
      <c r="K27" s="82"/>
      <c r="L27" s="82"/>
      <c r="M27" s="82"/>
      <c r="N27" s="82"/>
      <c r="O27" s="79"/>
      <c r="P27" s="79"/>
      <c r="Q27" s="80"/>
      <c r="R27" s="80"/>
    </row>
    <row r="28" spans="1:18" x14ac:dyDescent="0.2">
      <c r="C28" s="86"/>
      <c r="D28" s="86"/>
      <c r="E28" s="86"/>
      <c r="F28" s="86"/>
      <c r="G28" s="86"/>
      <c r="H28" s="86"/>
      <c r="I28" s="82"/>
      <c r="J28" s="82"/>
      <c r="K28" s="82"/>
      <c r="L28" s="82"/>
      <c r="M28" s="82"/>
      <c r="N28" s="82"/>
      <c r="O28" s="79"/>
      <c r="P28" s="79"/>
      <c r="Q28" s="80"/>
      <c r="R28" s="80"/>
    </row>
    <row r="29" spans="1:18" x14ac:dyDescent="0.2">
      <c r="C29" s="86"/>
      <c r="D29" s="86"/>
      <c r="E29" s="86"/>
      <c r="F29" s="86"/>
      <c r="G29" s="86"/>
      <c r="H29" s="86"/>
      <c r="I29" s="87"/>
      <c r="J29" s="87"/>
      <c r="K29" s="87"/>
      <c r="L29" s="87"/>
      <c r="M29" s="87"/>
      <c r="N29" s="87"/>
      <c r="O29" s="79"/>
      <c r="P29" s="79"/>
      <c r="Q29" s="80"/>
      <c r="R29" s="80"/>
    </row>
    <row r="30" spans="1:18" x14ac:dyDescent="0.2">
      <c r="C30" s="86"/>
      <c r="D30" s="86"/>
      <c r="E30" s="86"/>
      <c r="F30" s="86"/>
      <c r="G30" s="86"/>
      <c r="H30" s="86"/>
      <c r="I30" s="87"/>
      <c r="J30" s="87"/>
      <c r="K30" s="87"/>
      <c r="L30" s="87"/>
      <c r="M30" s="87"/>
      <c r="N30" s="87"/>
      <c r="O30" s="79"/>
      <c r="P30" s="79"/>
      <c r="Q30" s="80"/>
      <c r="R30" s="80"/>
    </row>
    <row r="31" spans="1:18" x14ac:dyDescent="0.2">
      <c r="C31" s="86"/>
      <c r="D31" s="86"/>
      <c r="E31" s="86"/>
      <c r="F31" s="86"/>
      <c r="G31" s="86"/>
      <c r="H31" s="86"/>
      <c r="I31" s="87"/>
      <c r="J31" s="87"/>
      <c r="K31" s="87"/>
      <c r="L31" s="87"/>
      <c r="M31" s="87"/>
      <c r="N31" s="87"/>
      <c r="O31" s="79"/>
      <c r="P31" s="79"/>
      <c r="Q31" s="80"/>
      <c r="R31" s="80"/>
    </row>
    <row r="32" spans="1:18" x14ac:dyDescent="0.2">
      <c r="C32" s="86"/>
      <c r="D32" s="86"/>
      <c r="E32" s="86"/>
      <c r="F32" s="86"/>
      <c r="G32" s="86"/>
      <c r="H32" s="86"/>
      <c r="I32" s="82"/>
      <c r="J32" s="82"/>
      <c r="K32" s="82"/>
      <c r="L32" s="82"/>
      <c r="M32" s="82"/>
      <c r="N32" s="82"/>
      <c r="O32" s="79"/>
      <c r="P32" s="79"/>
      <c r="Q32" s="80"/>
      <c r="R32" s="80"/>
    </row>
    <row r="33" spans="3:18" x14ac:dyDescent="0.2">
      <c r="C33" s="86"/>
      <c r="D33" s="86"/>
      <c r="E33" s="86"/>
      <c r="F33" s="86"/>
      <c r="G33" s="86"/>
      <c r="H33" s="86"/>
      <c r="I33" s="82"/>
      <c r="J33" s="82"/>
      <c r="K33" s="82"/>
      <c r="L33" s="82"/>
      <c r="M33" s="82"/>
      <c r="N33" s="82"/>
      <c r="O33" s="79"/>
      <c r="P33" s="79"/>
      <c r="Q33" s="80"/>
      <c r="R33" s="80"/>
    </row>
    <row r="34" spans="3:18" x14ac:dyDescent="0.2">
      <c r="C34" s="86"/>
      <c r="D34" s="86"/>
      <c r="E34" s="86"/>
      <c r="F34" s="86"/>
      <c r="G34" s="86"/>
      <c r="H34" s="86"/>
      <c r="I34" s="82"/>
      <c r="J34" s="82"/>
      <c r="K34" s="82"/>
      <c r="L34" s="82"/>
      <c r="M34" s="82"/>
      <c r="N34" s="82"/>
      <c r="O34" s="79"/>
      <c r="P34" s="79"/>
      <c r="Q34" s="80"/>
      <c r="R34" s="80"/>
    </row>
    <row r="35" spans="3:18" x14ac:dyDescent="0.2">
      <c r="C35" s="86"/>
      <c r="D35" s="86"/>
      <c r="E35" s="86"/>
      <c r="F35" s="86"/>
      <c r="G35" s="86"/>
      <c r="H35" s="86"/>
      <c r="I35" s="82"/>
      <c r="J35" s="82"/>
      <c r="K35" s="82"/>
      <c r="L35" s="82"/>
      <c r="M35" s="82"/>
      <c r="N35" s="82"/>
      <c r="O35" s="79"/>
      <c r="P35" s="79"/>
      <c r="Q35" s="80"/>
      <c r="R35" s="80"/>
    </row>
    <row r="36" spans="3:18" x14ac:dyDescent="0.2">
      <c r="C36" s="86"/>
      <c r="D36" s="86"/>
      <c r="E36" s="86"/>
      <c r="F36" s="86"/>
      <c r="G36" s="86"/>
      <c r="H36" s="86"/>
      <c r="I36" s="82"/>
      <c r="J36" s="82"/>
      <c r="K36" s="82"/>
      <c r="L36" s="82"/>
      <c r="M36" s="82"/>
      <c r="N36" s="82"/>
      <c r="O36" s="79"/>
      <c r="P36" s="79"/>
      <c r="Q36" s="80"/>
      <c r="R36" s="80"/>
    </row>
    <row r="37" spans="3:18" x14ac:dyDescent="0.2">
      <c r="C37" s="88"/>
      <c r="D37" s="88"/>
      <c r="E37" s="88"/>
      <c r="F37" s="88"/>
      <c r="G37" s="88"/>
      <c r="H37" s="88"/>
      <c r="I37" s="82"/>
      <c r="J37" s="82"/>
      <c r="K37" s="82"/>
      <c r="L37" s="82"/>
      <c r="M37" s="82"/>
      <c r="N37" s="82"/>
      <c r="O37" s="79"/>
      <c r="P37" s="79"/>
      <c r="Q37" s="80"/>
      <c r="R37" s="80"/>
    </row>
    <row r="38" spans="3:18" x14ac:dyDescent="0.2">
      <c r="C38" s="86"/>
      <c r="D38" s="86"/>
      <c r="E38" s="86"/>
      <c r="F38" s="86"/>
      <c r="G38" s="86"/>
      <c r="H38" s="86"/>
      <c r="I38" s="82"/>
      <c r="J38" s="82"/>
      <c r="K38" s="82"/>
      <c r="L38" s="82"/>
      <c r="M38" s="82"/>
      <c r="N38" s="82"/>
      <c r="O38" s="79"/>
      <c r="P38" s="79"/>
      <c r="Q38" s="80"/>
      <c r="R38" s="80"/>
    </row>
    <row r="39" spans="3:18" x14ac:dyDescent="0.2">
      <c r="C39" s="89"/>
      <c r="D39" s="86"/>
      <c r="E39" s="86"/>
      <c r="F39" s="86"/>
      <c r="G39" s="90"/>
      <c r="H39" s="89"/>
      <c r="I39" s="91"/>
      <c r="J39" s="82"/>
      <c r="K39" s="82"/>
      <c r="L39" s="82"/>
      <c r="M39" s="82"/>
      <c r="N39" s="82"/>
      <c r="O39" s="79"/>
      <c r="P39" s="79"/>
      <c r="Q39" s="80"/>
      <c r="R39" s="80"/>
    </row>
    <row r="40" spans="3:18" x14ac:dyDescent="0.2">
      <c r="C40" s="89"/>
      <c r="D40" s="92"/>
      <c r="E40" s="92"/>
      <c r="F40" s="92"/>
      <c r="G40" s="90"/>
      <c r="H40" s="89"/>
      <c r="I40" s="93"/>
      <c r="J40" s="79"/>
      <c r="K40" s="79"/>
      <c r="L40" s="79"/>
      <c r="M40" s="79"/>
      <c r="N40" s="79"/>
      <c r="O40" s="79"/>
      <c r="P40" s="79"/>
      <c r="Q40" s="80"/>
      <c r="R40" s="80"/>
    </row>
    <row r="41" spans="3:18" ht="19.5" customHeight="1" x14ac:dyDescent="0.2">
      <c r="C41" s="86"/>
      <c r="D41" s="94"/>
      <c r="E41" s="94"/>
      <c r="F41" s="94"/>
      <c r="G41" s="94"/>
      <c r="H41" s="94"/>
      <c r="I41" s="95"/>
      <c r="J41" s="79"/>
      <c r="K41" s="79"/>
      <c r="L41" s="79"/>
      <c r="M41" s="79"/>
      <c r="N41" s="79"/>
      <c r="O41" s="79"/>
      <c r="P41" s="79"/>
      <c r="Q41" s="80"/>
      <c r="R41" s="80"/>
    </row>
    <row r="42" spans="3:18" ht="19.5" customHeight="1" x14ac:dyDescent="0.2">
      <c r="C42" s="86"/>
      <c r="D42" s="94"/>
      <c r="E42" s="94"/>
      <c r="F42" s="94"/>
      <c r="G42" s="94"/>
      <c r="H42" s="94"/>
      <c r="I42" s="95"/>
      <c r="J42" s="79"/>
      <c r="K42" s="79"/>
      <c r="L42" s="79"/>
      <c r="M42" s="79"/>
      <c r="N42" s="79"/>
      <c r="O42" s="79"/>
      <c r="P42" s="79"/>
      <c r="Q42" s="80"/>
      <c r="R42" s="80"/>
    </row>
    <row r="43" spans="3:18" ht="19.5" customHeight="1" x14ac:dyDescent="0.2">
      <c r="C43" s="86"/>
      <c r="D43" s="94"/>
      <c r="E43" s="94"/>
      <c r="F43" s="94"/>
      <c r="G43" s="94"/>
      <c r="H43" s="94"/>
      <c r="I43" s="95"/>
      <c r="J43" s="79"/>
      <c r="K43" s="79"/>
      <c r="L43" s="79"/>
      <c r="M43" s="79"/>
      <c r="N43" s="79"/>
      <c r="O43" s="79"/>
      <c r="P43" s="79"/>
      <c r="Q43" s="80"/>
      <c r="R43" s="80"/>
    </row>
    <row r="44" spans="3:18" ht="19.5" customHeight="1" x14ac:dyDescent="0.2">
      <c r="C44" s="86"/>
      <c r="D44" s="94"/>
      <c r="E44" s="94"/>
      <c r="F44" s="94"/>
      <c r="G44" s="94"/>
      <c r="H44" s="94"/>
      <c r="I44" s="95"/>
      <c r="J44" s="79"/>
      <c r="K44" s="79"/>
      <c r="L44" s="79"/>
      <c r="M44" s="79"/>
      <c r="N44" s="79"/>
      <c r="O44" s="79"/>
      <c r="P44" s="79"/>
      <c r="Q44" s="80"/>
      <c r="R44" s="80"/>
    </row>
    <row r="45" spans="3:18" ht="19.5" customHeight="1" x14ac:dyDescent="0.2">
      <c r="C45" s="86"/>
      <c r="D45" s="94"/>
      <c r="E45" s="94"/>
      <c r="F45" s="94"/>
      <c r="G45" s="94"/>
      <c r="H45" s="94"/>
      <c r="I45" s="95"/>
      <c r="J45" s="79"/>
      <c r="K45" s="79"/>
      <c r="L45" s="79"/>
      <c r="M45" s="79"/>
      <c r="N45" s="79"/>
      <c r="O45" s="79"/>
      <c r="P45" s="79"/>
      <c r="Q45" s="80"/>
      <c r="R45" s="80"/>
    </row>
    <row r="46" spans="3:18" ht="19.5" customHeight="1" x14ac:dyDescent="0.2">
      <c r="C46" s="86"/>
      <c r="D46" s="94"/>
      <c r="E46" s="94"/>
      <c r="F46" s="94"/>
      <c r="G46" s="94"/>
      <c r="H46" s="94"/>
      <c r="I46" s="95"/>
      <c r="J46" s="79"/>
      <c r="K46" s="79"/>
      <c r="L46" s="79"/>
      <c r="M46" s="79"/>
      <c r="N46" s="79"/>
      <c r="O46" s="79"/>
      <c r="P46" s="79"/>
      <c r="Q46" s="80"/>
      <c r="R46" s="80"/>
    </row>
    <row r="47" spans="3:18" ht="19.5" customHeight="1" x14ac:dyDescent="0.2">
      <c r="C47" s="86"/>
      <c r="D47" s="94"/>
      <c r="E47" s="94"/>
      <c r="F47" s="94"/>
      <c r="G47" s="94"/>
      <c r="H47" s="94"/>
      <c r="I47" s="95"/>
      <c r="J47" s="79"/>
      <c r="K47" s="79"/>
      <c r="L47" s="79"/>
      <c r="M47" s="79"/>
      <c r="N47" s="79"/>
      <c r="O47" s="79"/>
      <c r="P47" s="79"/>
      <c r="Q47" s="80"/>
      <c r="R47" s="80"/>
    </row>
    <row r="48" spans="3:18" ht="19.5" customHeight="1" x14ac:dyDescent="0.2">
      <c r="C48" s="96"/>
      <c r="D48" s="94"/>
      <c r="E48" s="94"/>
      <c r="F48" s="94"/>
      <c r="G48" s="94"/>
      <c r="H48" s="94"/>
      <c r="I48" s="79"/>
      <c r="J48" s="79"/>
      <c r="K48" s="79"/>
      <c r="L48" s="79"/>
      <c r="M48" s="79"/>
      <c r="N48" s="79"/>
      <c r="O48" s="79"/>
      <c r="P48" s="79"/>
      <c r="Q48" s="80"/>
      <c r="R48" s="80"/>
    </row>
    <row r="49" spans="1:18" ht="19.5" customHeight="1" x14ac:dyDescent="0.2">
      <c r="C49" s="96"/>
      <c r="D49" s="86"/>
      <c r="E49" s="86"/>
      <c r="F49" s="86"/>
      <c r="G49" s="86"/>
      <c r="H49" s="86"/>
      <c r="I49" s="82"/>
      <c r="J49" s="82"/>
      <c r="K49" s="82"/>
      <c r="L49" s="82"/>
      <c r="M49" s="82"/>
    </row>
    <row r="50" spans="1:18" x14ac:dyDescent="0.2">
      <c r="C50" s="86"/>
      <c r="D50" s="86"/>
      <c r="E50" s="86"/>
      <c r="F50" s="86"/>
      <c r="G50" s="86"/>
      <c r="H50" s="86"/>
      <c r="I50" s="79"/>
      <c r="J50" s="79"/>
      <c r="K50" s="79"/>
      <c r="L50" s="79"/>
      <c r="M50" s="79"/>
      <c r="N50" s="79"/>
      <c r="O50" s="79"/>
      <c r="P50" s="79"/>
      <c r="Q50" s="80"/>
      <c r="R50" s="80"/>
    </row>
    <row r="51" spans="1:18" x14ac:dyDescent="0.2">
      <c r="C51" s="97"/>
      <c r="D51" s="97"/>
      <c r="E51" s="89"/>
      <c r="F51" s="98"/>
      <c r="G51" s="98"/>
      <c r="H51" s="86"/>
      <c r="I51" s="79"/>
      <c r="J51" s="95"/>
      <c r="K51" s="95"/>
      <c r="L51" s="95"/>
      <c r="M51" s="95"/>
      <c r="N51" s="95"/>
      <c r="O51" s="95"/>
      <c r="P51" s="79"/>
      <c r="Q51" s="80"/>
      <c r="R51" s="80"/>
    </row>
    <row r="52" spans="1:18" x14ac:dyDescent="0.2">
      <c r="C52" s="97"/>
      <c r="D52" s="97"/>
      <c r="E52" s="89"/>
      <c r="F52" s="98"/>
      <c r="G52" s="98"/>
      <c r="H52" s="86"/>
      <c r="I52" s="79"/>
      <c r="J52" s="95"/>
      <c r="K52" s="95"/>
      <c r="L52" s="95"/>
      <c r="M52" s="95"/>
      <c r="N52" s="95"/>
      <c r="O52" s="95"/>
      <c r="P52" s="79"/>
      <c r="Q52" s="80"/>
      <c r="R52" s="80"/>
    </row>
    <row r="53" spans="1:18" x14ac:dyDescent="0.2">
      <c r="C53" s="86"/>
      <c r="D53" s="86"/>
      <c r="E53" s="86"/>
      <c r="F53" s="86"/>
      <c r="G53" s="86"/>
      <c r="H53" s="86"/>
      <c r="I53" s="79"/>
      <c r="J53" s="99"/>
      <c r="K53" s="100"/>
      <c r="L53" s="95"/>
      <c r="M53" s="95"/>
      <c r="N53" s="95"/>
      <c r="O53" s="95"/>
      <c r="P53" s="79"/>
      <c r="Q53" s="80"/>
      <c r="R53" s="80"/>
    </row>
    <row r="54" spans="1:18" x14ac:dyDescent="0.2">
      <c r="C54" s="86"/>
      <c r="D54" s="86"/>
      <c r="E54" s="86"/>
      <c r="F54" s="94"/>
      <c r="G54" s="86"/>
      <c r="H54" s="86"/>
      <c r="I54" s="79"/>
      <c r="J54" s="95"/>
      <c r="K54" s="95"/>
      <c r="L54" s="95"/>
      <c r="M54" s="95"/>
      <c r="N54" s="95"/>
      <c r="O54" s="95"/>
      <c r="P54" s="79"/>
      <c r="Q54" s="80"/>
      <c r="R54" s="80"/>
    </row>
    <row r="55" spans="1:18" x14ac:dyDescent="0.2">
      <c r="I55" s="79"/>
      <c r="J55" s="95"/>
      <c r="K55" s="95"/>
      <c r="L55" s="95"/>
      <c r="M55" s="95"/>
      <c r="N55" s="95"/>
      <c r="O55" s="95"/>
      <c r="P55" s="79"/>
      <c r="Q55" s="80"/>
      <c r="R55" s="80"/>
    </row>
    <row r="56" spans="1:18" ht="28.5" customHeight="1" x14ac:dyDescent="0.2">
      <c r="C56" s="178"/>
      <c r="D56" s="178"/>
      <c r="E56" s="178"/>
      <c r="F56" s="178"/>
      <c r="G56" s="178"/>
      <c r="H56" s="178"/>
      <c r="I56" s="101"/>
    </row>
    <row r="57" spans="1:18" ht="28.5" customHeight="1" x14ac:dyDescent="0.2">
      <c r="C57" s="177"/>
      <c r="D57" s="177"/>
      <c r="E57" s="177"/>
      <c r="F57" s="177"/>
      <c r="G57" s="177"/>
      <c r="H57" s="177"/>
      <c r="I57" s="101"/>
    </row>
    <row r="58" spans="1:18" ht="28.5" customHeight="1" x14ac:dyDescent="0.2">
      <c r="C58" s="177"/>
      <c r="D58" s="177"/>
      <c r="E58" s="177"/>
      <c r="F58" s="177"/>
      <c r="G58" s="177"/>
      <c r="H58" s="177"/>
      <c r="I58" s="101"/>
    </row>
    <row r="59" spans="1:18" x14ac:dyDescent="0.2">
      <c r="I59" s="79"/>
    </row>
    <row r="60" spans="1:18" x14ac:dyDescent="0.2">
      <c r="A60" s="75"/>
      <c r="B60" s="75"/>
      <c r="C60" s="75"/>
      <c r="D60" s="75"/>
      <c r="E60" s="75"/>
      <c r="F60" s="75"/>
      <c r="G60" s="75"/>
      <c r="H60" s="75"/>
      <c r="I60" s="79"/>
    </row>
    <row r="61" spans="1:18" x14ac:dyDescent="0.2">
      <c r="A61" s="75"/>
      <c r="B61" s="75"/>
      <c r="C61" s="75"/>
      <c r="D61" s="75"/>
      <c r="E61" s="75"/>
      <c r="F61" s="75"/>
      <c r="G61" s="75"/>
      <c r="H61" s="75"/>
    </row>
    <row r="62" spans="1:18" x14ac:dyDescent="0.2">
      <c r="A62" s="75"/>
      <c r="B62" s="75"/>
      <c r="C62" s="75"/>
      <c r="D62" s="75"/>
      <c r="E62" s="75"/>
      <c r="F62" s="75"/>
      <c r="G62" s="75"/>
      <c r="H62" s="75"/>
    </row>
    <row r="63" spans="1:18" x14ac:dyDescent="0.2">
      <c r="A63" s="75"/>
      <c r="B63" s="75"/>
      <c r="C63" s="75"/>
      <c r="D63" s="75"/>
      <c r="E63" s="75"/>
      <c r="F63" s="75"/>
      <c r="G63" s="75"/>
      <c r="H63" s="75"/>
    </row>
    <row r="64" spans="1:18" x14ac:dyDescent="0.2">
      <c r="A64" s="75"/>
      <c r="B64" s="75"/>
      <c r="C64" s="75"/>
      <c r="D64" s="75"/>
      <c r="E64" s="75"/>
      <c r="F64" s="75"/>
      <c r="G64" s="75"/>
      <c r="H64" s="75"/>
    </row>
    <row r="65" spans="1:8" x14ac:dyDescent="0.2">
      <c r="A65" s="75"/>
      <c r="B65" s="75"/>
      <c r="C65" s="75"/>
      <c r="D65" s="75"/>
      <c r="E65" s="75"/>
      <c r="F65" s="75"/>
      <c r="G65" s="75"/>
      <c r="H65" s="75"/>
    </row>
    <row r="66" spans="1:8" x14ac:dyDescent="0.2">
      <c r="A66" s="75"/>
      <c r="B66" s="75"/>
      <c r="C66" s="75"/>
      <c r="D66" s="75"/>
      <c r="E66" s="75"/>
      <c r="F66" s="75"/>
      <c r="G66" s="75"/>
      <c r="H66" s="75"/>
    </row>
    <row r="67" spans="1:8" x14ac:dyDescent="0.2">
      <c r="A67" s="75"/>
      <c r="B67" s="75"/>
      <c r="C67" s="75"/>
      <c r="D67" s="75"/>
      <c r="E67" s="75"/>
      <c r="F67" s="75"/>
      <c r="G67" s="75"/>
      <c r="H67" s="75"/>
    </row>
    <row r="68" spans="1:8" x14ac:dyDescent="0.2">
      <c r="A68" s="75"/>
      <c r="B68" s="75"/>
      <c r="C68" s="75"/>
      <c r="D68" s="75"/>
      <c r="E68" s="75"/>
      <c r="F68" s="75"/>
      <c r="G68" s="75"/>
      <c r="H68" s="75"/>
    </row>
    <row r="69" spans="1:8" x14ac:dyDescent="0.2">
      <c r="A69" s="75"/>
      <c r="B69" s="75"/>
      <c r="C69" s="75"/>
      <c r="D69" s="75"/>
      <c r="E69" s="75"/>
      <c r="F69" s="75"/>
      <c r="G69" s="75"/>
      <c r="H69" s="75"/>
    </row>
    <row r="70" spans="1:8" x14ac:dyDescent="0.2">
      <c r="A70" s="75"/>
      <c r="B70" s="75"/>
      <c r="C70" s="75"/>
      <c r="D70" s="75"/>
      <c r="E70" s="75"/>
      <c r="F70" s="75"/>
      <c r="G70" s="75"/>
      <c r="H70" s="75"/>
    </row>
    <row r="71" spans="1:8" x14ac:dyDescent="0.2">
      <c r="A71" s="75"/>
      <c r="B71" s="75"/>
      <c r="C71" s="75"/>
      <c r="D71" s="75"/>
      <c r="E71" s="75"/>
      <c r="F71" s="75"/>
      <c r="G71" s="75"/>
      <c r="H71" s="75"/>
    </row>
    <row r="72" spans="1:8" x14ac:dyDescent="0.2">
      <c r="A72" s="75"/>
      <c r="B72" s="75"/>
      <c r="C72" s="75"/>
      <c r="D72" s="75"/>
      <c r="E72" s="75"/>
      <c r="F72" s="75"/>
      <c r="G72" s="75"/>
      <c r="H72" s="75"/>
    </row>
  </sheetData>
  <sheetProtection algorithmName="SHA-512" hashValue="PToHuyunHSYqto4lAmu5fqgo9Jpmv8R7h3KCO4WqLvC9KqjQPgY7CzaJEvag5w0Pkd3FUp5DSyWV2iqCx0wGcw==" saltValue="DYOPywqlCWUvNzxTeETeaA==" spinCount="100000" sheet="1" objects="1" scenarios="1" selectLockedCells="1"/>
  <mergeCells count="5">
    <mergeCell ref="A1:H1"/>
    <mergeCell ref="B24:H26"/>
    <mergeCell ref="C56:H56"/>
    <mergeCell ref="C57:H57"/>
    <mergeCell ref="C58:H58"/>
  </mergeCells>
  <phoneticPr fontId="9"/>
  <conditionalFormatting sqref="C5:C6 B4:C4">
    <cfRule type="cellIs" dxfId="29" priority="17" stopIfTrue="1" operator="equal">
      <formula>""""""</formula>
    </cfRule>
    <cfRule type="expression" dxfId="28" priority="18">
      <formula>""</formula>
    </cfRule>
  </conditionalFormatting>
  <conditionalFormatting sqref="C9:C10">
    <cfRule type="cellIs" dxfId="27" priority="16" stopIfTrue="1" operator="equal">
      <formula>""""""</formula>
    </cfRule>
  </conditionalFormatting>
  <conditionalFormatting sqref="C16">
    <cfRule type="expression" dxfId="26" priority="12" stopIfTrue="1">
      <formula>$C$16=" "</formula>
    </cfRule>
  </conditionalFormatting>
  <conditionalFormatting sqref="C4">
    <cfRule type="expression" dxfId="25" priority="14" stopIfTrue="1">
      <formula>$C4=" "</formula>
    </cfRule>
  </conditionalFormatting>
  <conditionalFormatting sqref="B24">
    <cfRule type="containsText" dxfId="24" priority="10" operator="containsText" text="選択してください。">
      <formula>NOT(ISERROR(SEARCH("選択してください。",B24)))</formula>
    </cfRule>
  </conditionalFormatting>
  <conditionalFormatting sqref="C8">
    <cfRule type="cellIs" dxfId="23" priority="8" stopIfTrue="1" operator="equal">
      <formula>""""""</formula>
    </cfRule>
    <cfRule type="expression" dxfId="22" priority="9">
      <formula>""</formula>
    </cfRule>
  </conditionalFormatting>
  <conditionalFormatting sqref="C8">
    <cfRule type="expression" dxfId="21" priority="7" stopIfTrue="1">
      <formula>$C8=" "</formula>
    </cfRule>
  </conditionalFormatting>
  <conditionalFormatting sqref="C12">
    <cfRule type="cellIs" dxfId="20" priority="5" stopIfTrue="1" operator="equal">
      <formula>""""""</formula>
    </cfRule>
    <cfRule type="expression" dxfId="19" priority="6">
      <formula>""</formula>
    </cfRule>
  </conditionalFormatting>
  <conditionalFormatting sqref="C12">
    <cfRule type="expression" dxfId="18" priority="4" stopIfTrue="1">
      <formula>$C12=" "</formula>
    </cfRule>
  </conditionalFormatting>
  <conditionalFormatting sqref="C20">
    <cfRule type="cellIs" dxfId="17" priority="2" stopIfTrue="1" operator="equal">
      <formula>""""""</formula>
    </cfRule>
    <cfRule type="expression" dxfId="16" priority="3">
      <formula>""</formula>
    </cfRule>
  </conditionalFormatting>
  <conditionalFormatting sqref="C20">
    <cfRule type="expression" dxfId="15" priority="1" stopIfTrue="1">
      <formula>$C20=" "</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xr:uid="{00000000-0002-0000-0500-00000000000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プルダウン!$B$2:$B$7</xm:f>
          </x14:formula1>
          <xm:sqref>B24:H26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76"/>
  <sheetViews>
    <sheetView showGridLines="0" view="pageBreakPreview" zoomScaleNormal="100" zoomScaleSheetLayoutView="100" workbookViewId="0">
      <selection activeCell="A4" sqref="A4:E5"/>
    </sheetView>
  </sheetViews>
  <sheetFormatPr defaultColWidth="9" defaultRowHeight="13" x14ac:dyDescent="0.2"/>
  <cols>
    <col min="1" max="14" width="4.08984375" style="105" customWidth="1"/>
    <col min="15" max="20" width="4.453125" style="105" customWidth="1"/>
    <col min="21" max="31" width="4.08984375" style="105" customWidth="1"/>
    <col min="32" max="32" width="5.453125" style="105" customWidth="1"/>
    <col min="33" max="33" width="3.26953125" style="105" customWidth="1"/>
    <col min="34" max="16384" width="9" style="105"/>
  </cols>
  <sheetData>
    <row r="1" spans="1:32" ht="36" customHeight="1" x14ac:dyDescent="0.2">
      <c r="A1" s="104" t="s">
        <v>55</v>
      </c>
    </row>
    <row r="2" spans="1:32" x14ac:dyDescent="0.2">
      <c r="A2" s="223" t="s">
        <v>9</v>
      </c>
      <c r="B2" s="223"/>
      <c r="C2" s="223"/>
      <c r="D2" s="223"/>
      <c r="E2" s="223"/>
      <c r="F2" s="231" t="s">
        <v>132</v>
      </c>
      <c r="G2" s="232"/>
      <c r="H2" s="232"/>
      <c r="I2" s="232"/>
      <c r="J2" s="232"/>
      <c r="K2" s="232"/>
      <c r="L2" s="232"/>
      <c r="M2" s="232"/>
      <c r="N2" s="232"/>
      <c r="O2" s="232"/>
      <c r="P2" s="233"/>
      <c r="Q2" s="106"/>
      <c r="R2" s="106"/>
      <c r="S2" s="106"/>
      <c r="T2" s="106"/>
      <c r="U2" s="106"/>
      <c r="V2" s="106"/>
      <c r="W2" s="106"/>
      <c r="X2" s="106"/>
      <c r="Y2" s="106"/>
      <c r="Z2" s="106"/>
      <c r="AA2" s="106"/>
      <c r="AB2" s="106"/>
      <c r="AC2" s="106"/>
      <c r="AD2" s="106"/>
      <c r="AE2" s="106"/>
      <c r="AF2" s="106"/>
    </row>
    <row r="3" spans="1:32" x14ac:dyDescent="0.2">
      <c r="A3" s="223" t="s">
        <v>10</v>
      </c>
      <c r="B3" s="223"/>
      <c r="C3" s="223"/>
      <c r="D3" s="223"/>
      <c r="E3" s="223"/>
      <c r="F3" s="234" t="s">
        <v>127</v>
      </c>
      <c r="G3" s="235"/>
      <c r="H3" s="235"/>
      <c r="I3" s="235"/>
      <c r="J3" s="235"/>
      <c r="K3" s="235"/>
      <c r="L3" s="235"/>
      <c r="M3" s="235"/>
      <c r="N3" s="235"/>
      <c r="O3" s="235"/>
      <c r="P3" s="236"/>
      <c r="Q3" s="106"/>
      <c r="R3" s="106"/>
      <c r="S3" s="106"/>
      <c r="T3" s="106"/>
      <c r="U3" s="106"/>
      <c r="V3" s="106"/>
      <c r="W3" s="106"/>
      <c r="X3" s="106"/>
      <c r="Y3" s="106"/>
      <c r="Z3" s="106"/>
      <c r="AA3" s="106"/>
      <c r="AB3" s="106"/>
      <c r="AC3" s="106"/>
      <c r="AD3" s="106"/>
      <c r="AE3" s="106"/>
      <c r="AF3" s="106"/>
    </row>
    <row r="4" spans="1:32" x14ac:dyDescent="0.2">
      <c r="A4" s="222" t="s">
        <v>150</v>
      </c>
      <c r="B4" s="223"/>
      <c r="C4" s="223"/>
      <c r="D4" s="223"/>
      <c r="E4" s="223"/>
      <c r="F4" s="228" t="s">
        <v>151</v>
      </c>
      <c r="G4" s="229"/>
      <c r="H4" s="229"/>
      <c r="I4" s="229"/>
      <c r="J4" s="229"/>
      <c r="K4" s="229"/>
      <c r="L4" s="229"/>
      <c r="M4" s="229"/>
      <c r="N4" s="229"/>
      <c r="O4" s="229"/>
      <c r="P4" s="230"/>
      <c r="Q4" s="106"/>
      <c r="R4" s="106"/>
      <c r="S4" s="106"/>
      <c r="T4" s="106"/>
      <c r="U4" s="106"/>
      <c r="V4" s="106"/>
      <c r="W4" s="106"/>
      <c r="X4" s="106"/>
      <c r="Y4" s="106"/>
      <c r="Z4" s="106"/>
      <c r="AA4" s="106"/>
      <c r="AB4" s="106"/>
      <c r="AC4" s="106"/>
      <c r="AD4" s="106"/>
      <c r="AE4" s="106"/>
      <c r="AF4" s="106"/>
    </row>
    <row r="5" spans="1:32" x14ac:dyDescent="0.2">
      <c r="A5" s="222" t="s">
        <v>153</v>
      </c>
      <c r="B5" s="223"/>
      <c r="C5" s="223"/>
      <c r="D5" s="223"/>
      <c r="E5" s="223"/>
      <c r="F5" s="252" t="s">
        <v>152</v>
      </c>
      <c r="G5" s="253"/>
      <c r="H5" s="253"/>
      <c r="I5" s="253"/>
      <c r="J5" s="253"/>
      <c r="K5" s="253"/>
      <c r="L5" s="253"/>
      <c r="M5" s="253"/>
      <c r="N5" s="253"/>
      <c r="O5" s="253"/>
      <c r="P5" s="254"/>
      <c r="Q5" s="106"/>
      <c r="R5" s="106"/>
      <c r="S5" s="106"/>
      <c r="T5" s="106"/>
      <c r="U5" s="106"/>
      <c r="V5" s="106"/>
      <c r="W5" s="106"/>
      <c r="X5" s="106"/>
      <c r="Y5" s="106"/>
      <c r="Z5" s="106"/>
      <c r="AA5" s="106"/>
      <c r="AB5" s="106"/>
      <c r="AC5" s="106"/>
      <c r="AD5" s="106"/>
      <c r="AE5" s="106"/>
      <c r="AF5" s="106"/>
    </row>
    <row r="6" spans="1:32" x14ac:dyDescent="0.2">
      <c r="A6" s="237" t="s">
        <v>56</v>
      </c>
      <c r="B6" s="237"/>
      <c r="C6" s="237"/>
      <c r="D6" s="237"/>
      <c r="E6" s="237"/>
      <c r="F6" s="238">
        <v>4250000</v>
      </c>
      <c r="G6" s="239"/>
      <c r="H6" s="239"/>
      <c r="I6" s="239"/>
      <c r="J6" s="239"/>
      <c r="K6" s="239"/>
      <c r="L6" s="239"/>
      <c r="M6" s="239"/>
      <c r="N6" s="239"/>
      <c r="O6" s="239"/>
      <c r="P6" s="107" t="s">
        <v>57</v>
      </c>
      <c r="Q6" s="106"/>
      <c r="R6" s="106"/>
      <c r="S6" s="106"/>
      <c r="T6" s="106"/>
      <c r="U6" s="106"/>
      <c r="V6" s="106"/>
      <c r="W6" s="106"/>
      <c r="X6" s="106"/>
      <c r="Y6" s="106"/>
      <c r="Z6" s="106"/>
      <c r="AA6" s="106"/>
      <c r="AB6" s="106"/>
      <c r="AC6" s="106"/>
      <c r="AD6" s="106"/>
      <c r="AE6" s="106"/>
      <c r="AF6" s="106"/>
    </row>
    <row r="7" spans="1:32" x14ac:dyDescent="0.2">
      <c r="A7" s="106" t="s">
        <v>58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row>
    <row r="9" spans="1:32" x14ac:dyDescent="0.2">
      <c r="A9" s="106" t="s">
        <v>59</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row>
    <row r="10" spans="1:32" x14ac:dyDescent="0.2">
      <c r="A10" s="106"/>
      <c r="B10" s="106" t="s">
        <v>60</v>
      </c>
      <c r="C10" s="106"/>
      <c r="D10" s="106"/>
      <c r="E10" s="106"/>
      <c r="F10" s="106"/>
      <c r="G10" s="106"/>
      <c r="H10" s="106"/>
      <c r="I10" s="247">
        <v>8000000</v>
      </c>
      <c r="J10" s="248"/>
      <c r="K10" s="248"/>
      <c r="L10" s="248"/>
      <c r="M10" s="248"/>
      <c r="N10" s="107" t="s">
        <v>57</v>
      </c>
      <c r="O10" s="106" t="s">
        <v>61</v>
      </c>
      <c r="P10" s="106"/>
      <c r="Q10" s="106"/>
      <c r="R10" s="106"/>
      <c r="S10" s="106"/>
      <c r="T10" s="106"/>
      <c r="U10" s="106"/>
      <c r="V10" s="106"/>
      <c r="W10" s="106"/>
      <c r="X10" s="106"/>
      <c r="Y10" s="106"/>
      <c r="Z10" s="106"/>
      <c r="AA10" s="106"/>
      <c r="AB10" s="106"/>
      <c r="AC10" s="106"/>
      <c r="AD10" s="106"/>
      <c r="AE10" s="106"/>
      <c r="AF10" s="106"/>
    </row>
    <row r="11" spans="1:32" x14ac:dyDescent="0.2">
      <c r="A11" s="106"/>
      <c r="B11" s="106" t="s">
        <v>62</v>
      </c>
      <c r="C11" s="106"/>
      <c r="D11" s="106"/>
      <c r="E11" s="106"/>
      <c r="F11" s="106"/>
      <c r="G11" s="106"/>
      <c r="H11" s="106"/>
      <c r="I11" s="247">
        <v>100000000</v>
      </c>
      <c r="J11" s="248"/>
      <c r="K11" s="248"/>
      <c r="L11" s="248"/>
      <c r="M11" s="248"/>
      <c r="N11" s="107" t="s">
        <v>57</v>
      </c>
      <c r="O11" s="106" t="s">
        <v>63</v>
      </c>
      <c r="P11" s="106"/>
      <c r="Q11" s="106"/>
      <c r="R11" s="106"/>
      <c r="S11" s="106"/>
      <c r="T11" s="106"/>
      <c r="U11" s="106"/>
      <c r="V11" s="106"/>
      <c r="W11" s="106"/>
      <c r="X11" s="106"/>
      <c r="Y11" s="106"/>
      <c r="Z11" s="106"/>
      <c r="AA11" s="106"/>
      <c r="AB11" s="106"/>
      <c r="AC11" s="106"/>
      <c r="AD11" s="106"/>
      <c r="AE11" s="106"/>
      <c r="AF11" s="106"/>
    </row>
    <row r="12" spans="1:32" ht="13.5" thickBot="1"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ht="13.5" thickBot="1" x14ac:dyDescent="0.25">
      <c r="A13" s="106"/>
      <c r="B13" s="106" t="s">
        <v>64</v>
      </c>
      <c r="C13" s="106"/>
      <c r="D13" s="106"/>
      <c r="E13" s="106"/>
      <c r="F13" s="106"/>
      <c r="G13" s="106"/>
      <c r="H13" s="106"/>
      <c r="I13" s="249">
        <f>IF(I11="","",I10/I11)</f>
        <v>0.08</v>
      </c>
      <c r="J13" s="250"/>
      <c r="K13" s="250"/>
      <c r="L13" s="250"/>
      <c r="M13" s="250"/>
      <c r="N13" s="251"/>
      <c r="O13" s="106" t="s">
        <v>65</v>
      </c>
      <c r="P13" s="106"/>
      <c r="Q13" s="106"/>
      <c r="R13" s="106"/>
      <c r="S13" s="106"/>
      <c r="T13" s="106"/>
      <c r="U13" s="106"/>
      <c r="V13" s="106"/>
      <c r="W13" s="106"/>
      <c r="X13" s="106"/>
      <c r="Y13" s="106"/>
      <c r="Z13" s="106"/>
      <c r="AA13" s="106"/>
      <c r="AB13" s="106"/>
      <c r="AC13" s="106"/>
      <c r="AD13" s="106"/>
      <c r="AE13" s="106"/>
      <c r="AF13" s="106"/>
    </row>
    <row r="14" spans="1:32" x14ac:dyDescent="0.2">
      <c r="A14" s="106"/>
      <c r="B14" s="106"/>
      <c r="C14" s="106"/>
      <c r="D14" s="106"/>
      <c r="E14" s="106"/>
      <c r="F14" s="106"/>
      <c r="G14" s="106"/>
      <c r="H14" s="106"/>
      <c r="I14" s="106" t="s">
        <v>66</v>
      </c>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2">
      <c r="A15" s="106"/>
      <c r="B15" s="106"/>
      <c r="C15" s="106"/>
      <c r="D15" s="106"/>
      <c r="E15" s="106"/>
      <c r="F15" s="106"/>
      <c r="G15" s="106"/>
      <c r="H15" s="106"/>
      <c r="I15" s="106" t="s">
        <v>67</v>
      </c>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row>
    <row r="17" spans="1:32" x14ac:dyDescent="0.2">
      <c r="A17" s="108"/>
      <c r="B17" s="109" t="s">
        <v>68</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row>
    <row r="18" spans="1:32" x14ac:dyDescent="0.2">
      <c r="A18" s="106"/>
      <c r="B18" s="106"/>
      <c r="C18" s="106" t="s">
        <v>71</v>
      </c>
      <c r="D18" s="106"/>
      <c r="E18" s="106"/>
      <c r="F18" s="106"/>
      <c r="G18" s="106"/>
      <c r="H18" s="106"/>
      <c r="I18" s="106"/>
      <c r="J18" s="106"/>
      <c r="K18" s="106"/>
      <c r="L18" s="106"/>
      <c r="M18" s="106"/>
      <c r="N18" s="106"/>
      <c r="O18" s="106"/>
      <c r="P18" s="106"/>
      <c r="Q18" s="106"/>
      <c r="R18" s="106"/>
      <c r="S18" s="106"/>
      <c r="T18" s="106"/>
      <c r="U18" s="110"/>
      <c r="V18" s="106"/>
      <c r="W18" s="106"/>
      <c r="X18" s="106"/>
      <c r="Y18" s="106"/>
      <c r="Z18" s="106"/>
      <c r="AA18" s="106"/>
      <c r="AB18" s="106"/>
      <c r="AC18" s="106"/>
      <c r="AD18" s="106"/>
      <c r="AE18" s="106"/>
      <c r="AF18" s="106"/>
    </row>
    <row r="19" spans="1:32" x14ac:dyDescent="0.2">
      <c r="A19" s="106"/>
      <c r="B19" s="106"/>
      <c r="C19" s="241" t="s">
        <v>72</v>
      </c>
      <c r="D19" s="241"/>
      <c r="E19" s="241"/>
      <c r="F19" s="241"/>
      <c r="G19" s="241"/>
      <c r="H19" s="241"/>
      <c r="I19" s="240" t="s">
        <v>73</v>
      </c>
      <c r="J19" s="241"/>
      <c r="K19" s="241"/>
      <c r="L19" s="240" t="s">
        <v>74</v>
      </c>
      <c r="M19" s="241"/>
      <c r="N19" s="241"/>
      <c r="O19" s="240" t="s">
        <v>75</v>
      </c>
      <c r="P19" s="241"/>
      <c r="Q19" s="241"/>
      <c r="R19" s="240" t="s">
        <v>76</v>
      </c>
      <c r="S19" s="241"/>
      <c r="T19" s="241"/>
      <c r="U19" s="110" t="s">
        <v>105</v>
      </c>
      <c r="V19" s="106"/>
      <c r="W19" s="106"/>
      <c r="X19" s="106"/>
      <c r="Y19" s="106"/>
      <c r="Z19" s="106"/>
      <c r="AA19" s="106"/>
      <c r="AB19" s="106"/>
      <c r="AC19" s="106"/>
      <c r="AD19" s="106"/>
      <c r="AE19" s="106"/>
      <c r="AF19" s="106"/>
    </row>
    <row r="20" spans="1:32" x14ac:dyDescent="0.2">
      <c r="A20" s="106"/>
      <c r="B20" s="106"/>
      <c r="C20" s="241"/>
      <c r="D20" s="241"/>
      <c r="E20" s="241"/>
      <c r="F20" s="241"/>
      <c r="G20" s="241"/>
      <c r="H20" s="241"/>
      <c r="I20" s="241"/>
      <c r="J20" s="241"/>
      <c r="K20" s="241"/>
      <c r="L20" s="241"/>
      <c r="M20" s="241"/>
      <c r="N20" s="241"/>
      <c r="O20" s="241"/>
      <c r="P20" s="241"/>
      <c r="Q20" s="241"/>
      <c r="R20" s="241"/>
      <c r="S20" s="241"/>
      <c r="T20" s="241"/>
      <c r="U20" s="106"/>
      <c r="V20" s="106"/>
      <c r="W20" s="106"/>
      <c r="X20" s="106"/>
      <c r="Y20" s="106"/>
      <c r="Z20" s="106"/>
      <c r="AA20" s="106"/>
      <c r="AB20" s="106"/>
      <c r="AC20" s="106"/>
      <c r="AD20" s="106"/>
      <c r="AE20" s="106"/>
      <c r="AF20" s="106"/>
    </row>
    <row r="21" spans="1:32" x14ac:dyDescent="0.2">
      <c r="A21" s="106"/>
      <c r="B21" s="106"/>
      <c r="C21" s="242"/>
      <c r="D21" s="232"/>
      <c r="E21" s="232"/>
      <c r="F21" s="232"/>
      <c r="G21" s="232"/>
      <c r="H21" s="233"/>
      <c r="I21" s="243"/>
      <c r="J21" s="244"/>
      <c r="K21" s="245"/>
      <c r="L21" s="243"/>
      <c r="M21" s="244"/>
      <c r="N21" s="245"/>
      <c r="O21" s="243"/>
      <c r="P21" s="244"/>
      <c r="Q21" s="245"/>
      <c r="R21" s="246">
        <f t="shared" ref="R21:R25" si="0">SUM(I21:Q21)</f>
        <v>0</v>
      </c>
      <c r="S21" s="246"/>
      <c r="T21" s="246"/>
      <c r="U21" s="106"/>
      <c r="V21" s="106"/>
      <c r="W21" s="106"/>
      <c r="X21" s="106"/>
      <c r="Y21" s="106"/>
      <c r="Z21" s="106"/>
      <c r="AA21" s="106"/>
      <c r="AB21" s="106"/>
      <c r="AC21" s="106"/>
      <c r="AD21" s="106"/>
      <c r="AE21" s="106"/>
      <c r="AF21" s="106"/>
    </row>
    <row r="22" spans="1:32" x14ac:dyDescent="0.2">
      <c r="A22" s="106"/>
      <c r="B22" s="106"/>
      <c r="C22" s="242"/>
      <c r="D22" s="232"/>
      <c r="E22" s="232"/>
      <c r="F22" s="232"/>
      <c r="G22" s="232"/>
      <c r="H22" s="233"/>
      <c r="I22" s="243"/>
      <c r="J22" s="244"/>
      <c r="K22" s="245"/>
      <c r="L22" s="243"/>
      <c r="M22" s="244"/>
      <c r="N22" s="245"/>
      <c r="O22" s="243"/>
      <c r="P22" s="244"/>
      <c r="Q22" s="245"/>
      <c r="R22" s="246">
        <f t="shared" si="0"/>
        <v>0</v>
      </c>
      <c r="S22" s="246"/>
      <c r="T22" s="246"/>
      <c r="U22" s="106"/>
      <c r="V22" s="106"/>
      <c r="W22" s="106"/>
      <c r="X22" s="106"/>
      <c r="Y22" s="106"/>
      <c r="Z22" s="106"/>
      <c r="AA22" s="106"/>
      <c r="AB22" s="106"/>
      <c r="AC22" s="106"/>
      <c r="AD22" s="106"/>
      <c r="AE22" s="106"/>
      <c r="AF22" s="106"/>
    </row>
    <row r="23" spans="1:32" x14ac:dyDescent="0.2">
      <c r="A23" s="106"/>
      <c r="B23" s="106"/>
      <c r="C23" s="255"/>
      <c r="D23" s="232"/>
      <c r="E23" s="232"/>
      <c r="F23" s="232"/>
      <c r="G23" s="232"/>
      <c r="H23" s="233"/>
      <c r="I23" s="243"/>
      <c r="J23" s="244"/>
      <c r="K23" s="245"/>
      <c r="L23" s="243"/>
      <c r="M23" s="244"/>
      <c r="N23" s="245"/>
      <c r="O23" s="243"/>
      <c r="P23" s="244"/>
      <c r="Q23" s="245"/>
      <c r="R23" s="246">
        <f t="shared" si="0"/>
        <v>0</v>
      </c>
      <c r="S23" s="246"/>
      <c r="T23" s="246"/>
      <c r="U23" s="106"/>
      <c r="V23" s="106"/>
      <c r="W23" s="106"/>
      <c r="X23" s="106"/>
      <c r="Y23" s="106"/>
      <c r="Z23" s="106"/>
      <c r="AA23" s="106"/>
      <c r="AB23" s="106"/>
      <c r="AC23" s="106"/>
      <c r="AD23" s="106"/>
      <c r="AE23" s="106"/>
      <c r="AF23" s="106"/>
    </row>
    <row r="24" spans="1:32" x14ac:dyDescent="0.2">
      <c r="A24" s="106"/>
      <c r="B24" s="106"/>
      <c r="C24" s="255"/>
      <c r="D24" s="232"/>
      <c r="E24" s="232"/>
      <c r="F24" s="232"/>
      <c r="G24" s="232"/>
      <c r="H24" s="233"/>
      <c r="I24" s="243"/>
      <c r="J24" s="244"/>
      <c r="K24" s="245"/>
      <c r="L24" s="243"/>
      <c r="M24" s="244"/>
      <c r="N24" s="245"/>
      <c r="O24" s="243"/>
      <c r="P24" s="244"/>
      <c r="Q24" s="245"/>
      <c r="R24" s="246">
        <f t="shared" si="0"/>
        <v>0</v>
      </c>
      <c r="S24" s="246"/>
      <c r="T24" s="246"/>
      <c r="U24" s="106"/>
      <c r="V24" s="106"/>
      <c r="W24" s="106"/>
      <c r="X24" s="106"/>
      <c r="Y24" s="106"/>
      <c r="Z24" s="106"/>
      <c r="AA24" s="106"/>
      <c r="AB24" s="106"/>
      <c r="AC24" s="106"/>
      <c r="AD24" s="106"/>
      <c r="AE24" s="106"/>
      <c r="AF24" s="106"/>
    </row>
    <row r="25" spans="1:32" x14ac:dyDescent="0.2">
      <c r="A25" s="106"/>
      <c r="B25" s="106"/>
      <c r="C25" s="255"/>
      <c r="D25" s="232"/>
      <c r="E25" s="232"/>
      <c r="F25" s="232"/>
      <c r="G25" s="232"/>
      <c r="H25" s="233"/>
      <c r="I25" s="243"/>
      <c r="J25" s="244"/>
      <c r="K25" s="245"/>
      <c r="L25" s="243"/>
      <c r="M25" s="244"/>
      <c r="N25" s="245"/>
      <c r="O25" s="243"/>
      <c r="P25" s="244"/>
      <c r="Q25" s="245"/>
      <c r="R25" s="246">
        <f t="shared" si="0"/>
        <v>0</v>
      </c>
      <c r="S25" s="246"/>
      <c r="T25" s="246"/>
      <c r="U25" s="106"/>
      <c r="V25" s="106"/>
      <c r="W25" s="106"/>
      <c r="X25" s="106"/>
      <c r="Y25" s="106"/>
      <c r="Z25" s="106"/>
      <c r="AA25" s="106"/>
      <c r="AB25" s="106"/>
      <c r="AC25" s="106"/>
      <c r="AD25" s="106"/>
      <c r="AE25" s="106"/>
      <c r="AF25" s="106"/>
    </row>
    <row r="26" spans="1:32" x14ac:dyDescent="0.2">
      <c r="A26" s="106"/>
      <c r="B26" s="106"/>
      <c r="C26" s="255"/>
      <c r="D26" s="232"/>
      <c r="E26" s="232"/>
      <c r="F26" s="232"/>
      <c r="G26" s="232"/>
      <c r="H26" s="233"/>
      <c r="I26" s="243"/>
      <c r="J26" s="244"/>
      <c r="K26" s="245"/>
      <c r="L26" s="243"/>
      <c r="M26" s="244"/>
      <c r="N26" s="245"/>
      <c r="O26" s="243"/>
      <c r="P26" s="244"/>
      <c r="Q26" s="245"/>
      <c r="R26" s="256">
        <f>SUM(I26:Q26)</f>
        <v>0</v>
      </c>
      <c r="S26" s="257"/>
      <c r="T26" s="258"/>
      <c r="U26" s="106"/>
      <c r="V26" s="106"/>
      <c r="W26" s="106"/>
      <c r="X26" s="106"/>
      <c r="Y26" s="106"/>
      <c r="Z26" s="106"/>
      <c r="AA26" s="106"/>
      <c r="AB26" s="106"/>
      <c r="AC26" s="106"/>
      <c r="AD26" s="106"/>
      <c r="AE26" s="106"/>
      <c r="AF26" s="106"/>
    </row>
    <row r="27" spans="1:32" x14ac:dyDescent="0.2">
      <c r="A27" s="106"/>
      <c r="B27" s="106"/>
      <c r="C27" s="255"/>
      <c r="D27" s="232"/>
      <c r="E27" s="232"/>
      <c r="F27" s="232"/>
      <c r="G27" s="232"/>
      <c r="H27" s="233"/>
      <c r="I27" s="243"/>
      <c r="J27" s="244"/>
      <c r="K27" s="245"/>
      <c r="L27" s="243"/>
      <c r="M27" s="244"/>
      <c r="N27" s="245"/>
      <c r="O27" s="243"/>
      <c r="P27" s="244"/>
      <c r="Q27" s="245"/>
      <c r="R27" s="256">
        <f>SUM(I27:Q27)</f>
        <v>0</v>
      </c>
      <c r="S27" s="257"/>
      <c r="T27" s="258"/>
      <c r="U27" s="106"/>
      <c r="V27" s="106"/>
      <c r="W27" s="106"/>
      <c r="X27" s="106"/>
      <c r="Y27" s="106"/>
      <c r="Z27" s="106"/>
      <c r="AA27" s="106"/>
      <c r="AB27" s="106"/>
      <c r="AC27" s="106"/>
      <c r="AD27" s="106"/>
      <c r="AE27" s="106"/>
      <c r="AF27" s="106"/>
    </row>
    <row r="28" spans="1:32" x14ac:dyDescent="0.2">
      <c r="A28" s="106"/>
      <c r="B28" s="106"/>
      <c r="C28" s="255"/>
      <c r="D28" s="232"/>
      <c r="E28" s="232"/>
      <c r="F28" s="232"/>
      <c r="G28" s="232"/>
      <c r="H28" s="233"/>
      <c r="I28" s="243"/>
      <c r="J28" s="244"/>
      <c r="K28" s="245"/>
      <c r="L28" s="243"/>
      <c r="M28" s="244"/>
      <c r="N28" s="245"/>
      <c r="O28" s="243"/>
      <c r="P28" s="244"/>
      <c r="Q28" s="245"/>
      <c r="R28" s="256">
        <f>SUM(I28:Q28)</f>
        <v>0</v>
      </c>
      <c r="S28" s="257"/>
      <c r="T28" s="258"/>
      <c r="U28" s="106"/>
      <c r="V28" s="106"/>
      <c r="W28" s="106"/>
      <c r="X28" s="106"/>
      <c r="Y28" s="106"/>
      <c r="Z28" s="106"/>
      <c r="AA28" s="106"/>
      <c r="AB28" s="106"/>
      <c r="AC28" s="106"/>
      <c r="AD28" s="106"/>
      <c r="AE28" s="106"/>
      <c r="AF28" s="106"/>
    </row>
    <row r="29" spans="1:32" x14ac:dyDescent="0.2">
      <c r="A29" s="106"/>
      <c r="B29" s="106"/>
      <c r="C29" s="255"/>
      <c r="D29" s="232"/>
      <c r="E29" s="232"/>
      <c r="F29" s="232"/>
      <c r="G29" s="232"/>
      <c r="H29" s="233"/>
      <c r="I29" s="243"/>
      <c r="J29" s="244"/>
      <c r="K29" s="245"/>
      <c r="L29" s="243"/>
      <c r="M29" s="244"/>
      <c r="N29" s="245"/>
      <c r="O29" s="243"/>
      <c r="P29" s="244"/>
      <c r="Q29" s="245"/>
      <c r="R29" s="256">
        <f>SUM(I29:Q29)</f>
        <v>0</v>
      </c>
      <c r="S29" s="257"/>
      <c r="T29" s="258"/>
      <c r="U29" s="106"/>
      <c r="V29" s="106"/>
      <c r="W29" s="106"/>
      <c r="X29" s="106"/>
      <c r="Y29" s="106"/>
      <c r="Z29" s="106"/>
      <c r="AA29" s="106"/>
      <c r="AB29" s="106"/>
      <c r="AC29" s="106"/>
      <c r="AD29" s="106"/>
      <c r="AE29" s="106"/>
      <c r="AF29" s="106"/>
    </row>
    <row r="30" spans="1:32" x14ac:dyDescent="0.2">
      <c r="A30" s="106"/>
      <c r="B30" s="106"/>
      <c r="C30" s="262" t="s">
        <v>76</v>
      </c>
      <c r="D30" s="263"/>
      <c r="E30" s="263"/>
      <c r="F30" s="263"/>
      <c r="G30" s="263"/>
      <c r="H30" s="264"/>
      <c r="I30" s="246">
        <f>SUM(I21:K29)</f>
        <v>0</v>
      </c>
      <c r="J30" s="246"/>
      <c r="K30" s="246"/>
      <c r="L30" s="246">
        <f>SUM(L21:N29)</f>
        <v>0</v>
      </c>
      <c r="M30" s="246"/>
      <c r="N30" s="246"/>
      <c r="O30" s="246">
        <f>SUM(O21:Q29)</f>
        <v>0</v>
      </c>
      <c r="P30" s="246"/>
      <c r="Q30" s="246"/>
      <c r="R30" s="246">
        <f>SUM(R21:T29)</f>
        <v>0</v>
      </c>
      <c r="S30" s="246"/>
      <c r="T30" s="246"/>
      <c r="U30" s="106"/>
      <c r="V30" s="106"/>
      <c r="W30" s="106"/>
      <c r="X30" s="106"/>
      <c r="Y30" s="106"/>
      <c r="Z30" s="106"/>
      <c r="AA30" s="106"/>
      <c r="AB30" s="106"/>
      <c r="AC30" s="106"/>
      <c r="AD30" s="106"/>
      <c r="AE30" s="106"/>
      <c r="AF30" s="106"/>
    </row>
    <row r="31" spans="1:32" x14ac:dyDescent="0.2">
      <c r="A31" s="106"/>
      <c r="B31" s="106"/>
      <c r="C31" s="106"/>
      <c r="D31" s="106"/>
      <c r="E31" s="106"/>
      <c r="F31" s="106"/>
      <c r="G31" s="106"/>
      <c r="H31" s="106"/>
      <c r="I31" s="265" t="s">
        <v>77</v>
      </c>
      <c r="J31" s="265"/>
      <c r="K31" s="265"/>
      <c r="L31" s="265" t="s">
        <v>78</v>
      </c>
      <c r="M31" s="265"/>
      <c r="N31" s="265"/>
      <c r="O31" s="265"/>
      <c r="P31" s="265"/>
      <c r="Q31" s="265"/>
      <c r="R31" s="265" t="s">
        <v>79</v>
      </c>
      <c r="S31" s="265"/>
      <c r="T31" s="265"/>
      <c r="U31" s="106"/>
      <c r="V31" s="106"/>
      <c r="W31" s="106"/>
      <c r="X31" s="106"/>
      <c r="Y31" s="106"/>
      <c r="Z31" s="106"/>
      <c r="AA31" s="106"/>
      <c r="AB31" s="106"/>
      <c r="AC31" s="106"/>
      <c r="AD31" s="106"/>
      <c r="AE31" s="106"/>
      <c r="AF31" s="106"/>
    </row>
    <row r="32" spans="1:32" x14ac:dyDescent="0.2">
      <c r="A32" s="106"/>
      <c r="B32" s="106"/>
      <c r="C32" s="106"/>
      <c r="D32" s="106"/>
      <c r="E32" s="106"/>
      <c r="F32" s="106"/>
      <c r="G32" s="106"/>
      <c r="H32" s="106"/>
      <c r="I32" s="111"/>
      <c r="J32" s="111"/>
      <c r="K32" s="111"/>
      <c r="L32" s="111"/>
      <c r="M32" s="111"/>
      <c r="N32" s="111"/>
      <c r="O32" s="111"/>
      <c r="P32" s="111"/>
      <c r="Q32" s="111"/>
      <c r="R32" s="111"/>
      <c r="S32" s="111"/>
      <c r="T32" s="111"/>
      <c r="U32" s="106"/>
      <c r="V32" s="106"/>
      <c r="W32" s="106"/>
      <c r="X32" s="106"/>
      <c r="Y32" s="106"/>
      <c r="Z32" s="106"/>
      <c r="AA32" s="106"/>
      <c r="AB32" s="106"/>
      <c r="AC32" s="106"/>
      <c r="AD32" s="106"/>
      <c r="AE32" s="106"/>
      <c r="AF32" s="106"/>
    </row>
    <row r="33" spans="1:33" ht="13.5" thickBot="1" x14ac:dyDescent="0.25">
      <c r="A33" s="106"/>
      <c r="B33" s="106"/>
      <c r="C33" s="106" t="s">
        <v>69</v>
      </c>
      <c r="D33" s="106"/>
      <c r="E33" s="106"/>
      <c r="F33" s="106"/>
      <c r="G33" s="106"/>
      <c r="H33" s="106"/>
      <c r="I33" s="112" t="s">
        <v>113</v>
      </c>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3" ht="13.5" thickBot="1" x14ac:dyDescent="0.25">
      <c r="A34" s="106"/>
      <c r="B34" s="106"/>
      <c r="C34" s="106"/>
      <c r="D34" s="106"/>
      <c r="E34" s="106"/>
      <c r="F34" s="106"/>
      <c r="G34" s="106"/>
      <c r="H34" s="106"/>
      <c r="I34" s="112" t="s">
        <v>114</v>
      </c>
      <c r="J34" s="106"/>
      <c r="K34" s="106"/>
      <c r="L34" s="106"/>
      <c r="M34" s="106"/>
      <c r="N34" s="106"/>
      <c r="O34" s="106"/>
      <c r="P34" s="106"/>
      <c r="Q34" s="106"/>
      <c r="R34" s="106"/>
      <c r="S34" s="106"/>
      <c r="T34" s="106"/>
      <c r="U34" s="106"/>
      <c r="V34" s="106"/>
      <c r="W34" s="106"/>
      <c r="X34" s="106"/>
      <c r="Y34" s="106"/>
      <c r="Z34" s="106"/>
      <c r="AA34" s="259" t="str">
        <f>IFERROR(ROUNDDOWN(F6*10/110*I30/R30,0)+ROUNDDOWN(F6*8/108*L30/R30,0),"")</f>
        <v/>
      </c>
      <c r="AB34" s="260"/>
      <c r="AC34" s="260"/>
      <c r="AD34" s="260"/>
      <c r="AE34" s="260"/>
      <c r="AF34" s="261"/>
      <c r="AG34" s="110" t="s">
        <v>104</v>
      </c>
    </row>
    <row r="35" spans="1:33"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3"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1:33" x14ac:dyDescent="0.2">
      <c r="A37" s="113" t="s">
        <v>110</v>
      </c>
      <c r="B37" s="109" t="s">
        <v>70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3" x14ac:dyDescent="0.2">
      <c r="A38" s="106"/>
      <c r="B38" s="106"/>
      <c r="C38" s="112" t="s">
        <v>71</v>
      </c>
      <c r="D38" s="106"/>
      <c r="E38" s="106"/>
      <c r="F38" s="106"/>
      <c r="G38" s="106"/>
      <c r="H38" s="106"/>
      <c r="I38" s="106"/>
      <c r="J38" s="106"/>
      <c r="K38" s="106"/>
      <c r="L38" s="106"/>
      <c r="M38" s="106"/>
      <c r="N38" s="106"/>
      <c r="O38" s="106"/>
      <c r="P38" s="106"/>
      <c r="Q38" s="106"/>
      <c r="R38" s="106"/>
      <c r="S38" s="106"/>
      <c r="T38" s="106"/>
      <c r="U38" s="110"/>
      <c r="V38" s="106"/>
      <c r="W38" s="106"/>
      <c r="X38" s="106"/>
      <c r="Y38" s="106"/>
      <c r="Z38" s="106"/>
      <c r="AA38" s="106"/>
      <c r="AB38" s="106"/>
      <c r="AC38" s="106"/>
      <c r="AD38" s="106"/>
      <c r="AE38" s="106"/>
      <c r="AF38" s="106"/>
    </row>
    <row r="39" spans="1:33" x14ac:dyDescent="0.2">
      <c r="A39" s="106"/>
      <c r="B39" s="106"/>
      <c r="C39" s="241" t="s">
        <v>72</v>
      </c>
      <c r="D39" s="241"/>
      <c r="E39" s="241"/>
      <c r="F39" s="241"/>
      <c r="G39" s="241"/>
      <c r="H39" s="241"/>
      <c r="I39" s="240" t="s">
        <v>73</v>
      </c>
      <c r="J39" s="241"/>
      <c r="K39" s="241"/>
      <c r="L39" s="240" t="s">
        <v>74</v>
      </c>
      <c r="M39" s="241"/>
      <c r="N39" s="241"/>
      <c r="O39" s="240" t="s">
        <v>75</v>
      </c>
      <c r="P39" s="241"/>
      <c r="Q39" s="241"/>
      <c r="R39" s="240" t="s">
        <v>76</v>
      </c>
      <c r="S39" s="241"/>
      <c r="T39" s="241"/>
      <c r="U39" s="110" t="s">
        <v>105</v>
      </c>
      <c r="V39" s="106"/>
      <c r="W39" s="106"/>
      <c r="X39" s="106"/>
      <c r="Y39" s="106"/>
      <c r="Z39" s="106"/>
      <c r="AA39" s="106"/>
      <c r="AB39" s="106"/>
      <c r="AC39" s="106"/>
      <c r="AD39" s="106"/>
      <c r="AE39" s="106"/>
      <c r="AF39" s="106"/>
    </row>
    <row r="40" spans="1:33" x14ac:dyDescent="0.2">
      <c r="A40" s="106"/>
      <c r="B40" s="106"/>
      <c r="C40" s="241"/>
      <c r="D40" s="241"/>
      <c r="E40" s="241"/>
      <c r="F40" s="241"/>
      <c r="G40" s="241"/>
      <c r="H40" s="241"/>
      <c r="I40" s="241"/>
      <c r="J40" s="241"/>
      <c r="K40" s="241"/>
      <c r="L40" s="241"/>
      <c r="M40" s="241"/>
      <c r="N40" s="241"/>
      <c r="O40" s="241"/>
      <c r="P40" s="241"/>
      <c r="Q40" s="241"/>
      <c r="R40" s="241"/>
      <c r="S40" s="241"/>
      <c r="T40" s="241"/>
      <c r="U40" s="110"/>
      <c r="V40" s="106"/>
      <c r="W40" s="106"/>
      <c r="X40" s="106"/>
      <c r="Y40" s="106"/>
      <c r="Z40" s="106"/>
      <c r="AA40" s="106"/>
      <c r="AB40" s="106"/>
      <c r="AC40" s="106"/>
      <c r="AD40" s="106"/>
      <c r="AE40" s="106"/>
      <c r="AF40" s="106"/>
    </row>
    <row r="41" spans="1:33" x14ac:dyDescent="0.2">
      <c r="A41" s="106"/>
      <c r="B41" s="106"/>
      <c r="C41" s="266" t="s">
        <v>108</v>
      </c>
      <c r="D41" s="267"/>
      <c r="E41" s="267"/>
      <c r="F41" s="267"/>
      <c r="G41" s="267"/>
      <c r="H41" s="268"/>
      <c r="I41" s="247"/>
      <c r="J41" s="248"/>
      <c r="K41" s="269"/>
      <c r="L41" s="247"/>
      <c r="M41" s="248"/>
      <c r="N41" s="269"/>
      <c r="O41" s="247">
        <v>2231250</v>
      </c>
      <c r="P41" s="248"/>
      <c r="Q41" s="269"/>
      <c r="R41" s="270">
        <f t="shared" ref="R41:R45" si="1">SUM(I41:Q41)</f>
        <v>2231250</v>
      </c>
      <c r="S41" s="270"/>
      <c r="T41" s="270"/>
      <c r="U41" s="106"/>
      <c r="V41" s="106"/>
      <c r="W41" s="106"/>
      <c r="X41" s="106"/>
      <c r="Y41" s="106"/>
      <c r="Z41" s="106"/>
      <c r="AA41" s="106"/>
      <c r="AB41" s="106"/>
      <c r="AC41" s="106"/>
      <c r="AD41" s="106"/>
      <c r="AE41" s="106"/>
      <c r="AF41" s="106"/>
    </row>
    <row r="42" spans="1:33" x14ac:dyDescent="0.2">
      <c r="A42" s="106"/>
      <c r="B42" s="106"/>
      <c r="C42" s="266" t="s">
        <v>109</v>
      </c>
      <c r="D42" s="267"/>
      <c r="E42" s="267"/>
      <c r="F42" s="267"/>
      <c r="G42" s="267"/>
      <c r="H42" s="268"/>
      <c r="I42" s="247">
        <v>1700000</v>
      </c>
      <c r="J42" s="248"/>
      <c r="K42" s="269"/>
      <c r="L42" s="247"/>
      <c r="M42" s="248"/>
      <c r="N42" s="269"/>
      <c r="O42" s="247">
        <v>42500</v>
      </c>
      <c r="P42" s="248"/>
      <c r="Q42" s="269"/>
      <c r="R42" s="270">
        <f t="shared" si="1"/>
        <v>1742500</v>
      </c>
      <c r="S42" s="270"/>
      <c r="T42" s="270"/>
      <c r="U42" s="106"/>
      <c r="V42" s="106"/>
      <c r="W42" s="106"/>
      <c r="X42" s="106"/>
      <c r="Y42" s="106"/>
      <c r="Z42" s="106"/>
      <c r="AA42" s="106"/>
      <c r="AB42" s="106"/>
      <c r="AC42" s="106"/>
      <c r="AD42" s="106"/>
      <c r="AE42" s="106"/>
      <c r="AF42" s="106"/>
    </row>
    <row r="43" spans="1:33" x14ac:dyDescent="0.2">
      <c r="A43" s="106"/>
      <c r="B43" s="106"/>
      <c r="C43" s="266" t="s">
        <v>111</v>
      </c>
      <c r="D43" s="267"/>
      <c r="E43" s="267"/>
      <c r="F43" s="267"/>
      <c r="G43" s="267"/>
      <c r="H43" s="268"/>
      <c r="I43" s="247">
        <v>106250</v>
      </c>
      <c r="J43" s="248"/>
      <c r="K43" s="269"/>
      <c r="L43" s="247"/>
      <c r="M43" s="248"/>
      <c r="N43" s="269"/>
      <c r="O43" s="247">
        <v>42500</v>
      </c>
      <c r="P43" s="248"/>
      <c r="Q43" s="269"/>
      <c r="R43" s="270">
        <f t="shared" si="1"/>
        <v>148750</v>
      </c>
      <c r="S43" s="270"/>
      <c r="T43" s="270"/>
      <c r="U43" s="106"/>
      <c r="V43" s="106"/>
      <c r="W43" s="106"/>
      <c r="X43" s="106"/>
      <c r="Y43" s="106"/>
      <c r="Z43" s="106"/>
      <c r="AA43" s="106"/>
      <c r="AB43" s="106"/>
      <c r="AC43" s="106"/>
      <c r="AD43" s="106"/>
      <c r="AE43" s="106"/>
      <c r="AF43" s="106"/>
    </row>
    <row r="44" spans="1:33" x14ac:dyDescent="0.2">
      <c r="A44" s="106"/>
      <c r="B44" s="106"/>
      <c r="C44" s="266" t="s">
        <v>112</v>
      </c>
      <c r="D44" s="267"/>
      <c r="E44" s="267"/>
      <c r="F44" s="267"/>
      <c r="G44" s="267"/>
      <c r="H44" s="268"/>
      <c r="I44" s="247"/>
      <c r="J44" s="248"/>
      <c r="K44" s="269"/>
      <c r="L44" s="247">
        <v>127500</v>
      </c>
      <c r="M44" s="248"/>
      <c r="N44" s="269"/>
      <c r="O44" s="247"/>
      <c r="P44" s="248"/>
      <c r="Q44" s="269"/>
      <c r="R44" s="270">
        <f t="shared" si="1"/>
        <v>127500</v>
      </c>
      <c r="S44" s="270"/>
      <c r="T44" s="270"/>
      <c r="U44" s="106"/>
      <c r="V44" s="106"/>
      <c r="W44" s="106"/>
      <c r="X44" s="106"/>
      <c r="Y44" s="106"/>
      <c r="Z44" s="106"/>
      <c r="AA44" s="106"/>
      <c r="AB44" s="106"/>
      <c r="AC44" s="106"/>
      <c r="AD44" s="106"/>
      <c r="AE44" s="106"/>
      <c r="AF44" s="106"/>
    </row>
    <row r="45" spans="1:33" x14ac:dyDescent="0.2">
      <c r="A45" s="106"/>
      <c r="B45" s="106"/>
      <c r="C45" s="255"/>
      <c r="D45" s="232"/>
      <c r="E45" s="232"/>
      <c r="F45" s="232"/>
      <c r="G45" s="232"/>
      <c r="H45" s="233"/>
      <c r="I45" s="243"/>
      <c r="J45" s="244"/>
      <c r="K45" s="245"/>
      <c r="L45" s="243"/>
      <c r="M45" s="244"/>
      <c r="N45" s="245"/>
      <c r="O45" s="243"/>
      <c r="P45" s="244"/>
      <c r="Q45" s="245"/>
      <c r="R45" s="246">
        <f t="shared" si="1"/>
        <v>0</v>
      </c>
      <c r="S45" s="246"/>
      <c r="T45" s="246"/>
      <c r="U45" s="106"/>
      <c r="V45" s="106"/>
      <c r="W45" s="106"/>
      <c r="X45" s="106"/>
      <c r="Y45" s="106"/>
      <c r="Z45" s="106"/>
      <c r="AA45" s="106"/>
      <c r="AB45" s="106"/>
      <c r="AC45" s="106"/>
      <c r="AD45" s="106"/>
      <c r="AE45" s="106"/>
      <c r="AF45" s="106"/>
    </row>
    <row r="46" spans="1:33" x14ac:dyDescent="0.2">
      <c r="A46" s="106"/>
      <c r="B46" s="106"/>
      <c r="C46" s="255"/>
      <c r="D46" s="232"/>
      <c r="E46" s="232"/>
      <c r="F46" s="232"/>
      <c r="G46" s="232"/>
      <c r="H46" s="233"/>
      <c r="I46" s="243"/>
      <c r="J46" s="244"/>
      <c r="K46" s="245"/>
      <c r="L46" s="243"/>
      <c r="M46" s="244"/>
      <c r="N46" s="245"/>
      <c r="O46" s="243"/>
      <c r="P46" s="244"/>
      <c r="Q46" s="245"/>
      <c r="R46" s="256">
        <f>SUM(I46:Q46)</f>
        <v>0</v>
      </c>
      <c r="S46" s="257"/>
      <c r="T46" s="258"/>
      <c r="U46" s="106"/>
      <c r="V46" s="106"/>
      <c r="W46" s="106"/>
      <c r="X46" s="106"/>
      <c r="Y46" s="106"/>
      <c r="Z46" s="106"/>
      <c r="AA46" s="106"/>
      <c r="AB46" s="106"/>
      <c r="AC46" s="106"/>
      <c r="AD46" s="106"/>
      <c r="AE46" s="106"/>
      <c r="AF46" s="106"/>
    </row>
    <row r="47" spans="1:33" x14ac:dyDescent="0.2">
      <c r="A47" s="106"/>
      <c r="B47" s="106"/>
      <c r="C47" s="255"/>
      <c r="D47" s="232"/>
      <c r="E47" s="232"/>
      <c r="F47" s="232"/>
      <c r="G47" s="232"/>
      <c r="H47" s="233"/>
      <c r="I47" s="243"/>
      <c r="J47" s="244"/>
      <c r="K47" s="245"/>
      <c r="L47" s="243"/>
      <c r="M47" s="244"/>
      <c r="N47" s="245"/>
      <c r="O47" s="243"/>
      <c r="P47" s="244"/>
      <c r="Q47" s="245"/>
      <c r="R47" s="256">
        <f>SUM(I47:Q47)</f>
        <v>0</v>
      </c>
      <c r="S47" s="257"/>
      <c r="T47" s="258"/>
      <c r="U47" s="106"/>
      <c r="V47" s="106"/>
      <c r="W47" s="106"/>
      <c r="X47" s="106"/>
      <c r="Y47" s="106"/>
      <c r="Z47" s="106"/>
      <c r="AA47" s="106"/>
      <c r="AB47" s="106"/>
      <c r="AC47" s="106"/>
      <c r="AD47" s="106"/>
      <c r="AE47" s="106"/>
      <c r="AF47" s="106"/>
    </row>
    <row r="48" spans="1:33" x14ac:dyDescent="0.2">
      <c r="A48" s="106"/>
      <c r="B48" s="106"/>
      <c r="C48" s="255"/>
      <c r="D48" s="232"/>
      <c r="E48" s="232"/>
      <c r="F48" s="232"/>
      <c r="G48" s="232"/>
      <c r="H48" s="233"/>
      <c r="I48" s="243"/>
      <c r="J48" s="244"/>
      <c r="K48" s="245"/>
      <c r="L48" s="243"/>
      <c r="M48" s="244"/>
      <c r="N48" s="245"/>
      <c r="O48" s="243"/>
      <c r="P48" s="244"/>
      <c r="Q48" s="245"/>
      <c r="R48" s="256">
        <f>SUM(I48:Q48)</f>
        <v>0</v>
      </c>
      <c r="S48" s="257"/>
      <c r="T48" s="258"/>
      <c r="U48" s="106"/>
      <c r="V48" s="106"/>
      <c r="W48" s="106"/>
      <c r="X48" s="106"/>
      <c r="Y48" s="106"/>
      <c r="Z48" s="106"/>
      <c r="AA48" s="106"/>
      <c r="AB48" s="106"/>
      <c r="AC48" s="106"/>
      <c r="AD48" s="106"/>
      <c r="AE48" s="106"/>
      <c r="AF48" s="106"/>
    </row>
    <row r="49" spans="1:33" x14ac:dyDescent="0.2">
      <c r="A49" s="106"/>
      <c r="B49" s="106"/>
      <c r="C49" s="255"/>
      <c r="D49" s="232"/>
      <c r="E49" s="232"/>
      <c r="F49" s="232"/>
      <c r="G49" s="232"/>
      <c r="H49" s="233"/>
      <c r="I49" s="243"/>
      <c r="J49" s="244"/>
      <c r="K49" s="245"/>
      <c r="L49" s="243"/>
      <c r="M49" s="244"/>
      <c r="N49" s="245"/>
      <c r="O49" s="243"/>
      <c r="P49" s="244"/>
      <c r="Q49" s="245"/>
      <c r="R49" s="256">
        <f>SUM(I49:Q49)</f>
        <v>0</v>
      </c>
      <c r="S49" s="257"/>
      <c r="T49" s="258"/>
      <c r="U49" s="106"/>
      <c r="V49" s="106"/>
      <c r="W49" s="106"/>
      <c r="X49" s="106"/>
      <c r="Y49" s="106"/>
      <c r="Z49" s="106"/>
      <c r="AA49" s="106"/>
      <c r="AB49" s="106"/>
      <c r="AC49" s="106"/>
      <c r="AD49" s="106"/>
      <c r="AE49" s="106"/>
      <c r="AF49" s="106"/>
    </row>
    <row r="50" spans="1:33" x14ac:dyDescent="0.2">
      <c r="A50" s="106"/>
      <c r="B50" s="106"/>
      <c r="C50" s="262" t="s">
        <v>76</v>
      </c>
      <c r="D50" s="263"/>
      <c r="E50" s="263"/>
      <c r="F50" s="263"/>
      <c r="G50" s="263"/>
      <c r="H50" s="264"/>
      <c r="I50" s="271">
        <f>SUM(I41:K49)</f>
        <v>1806250</v>
      </c>
      <c r="J50" s="271"/>
      <c r="K50" s="271"/>
      <c r="L50" s="271">
        <f>SUM(L41:N49)</f>
        <v>127500</v>
      </c>
      <c r="M50" s="271"/>
      <c r="N50" s="271"/>
      <c r="O50" s="271">
        <f>SUM(O41:Q49)</f>
        <v>2316250</v>
      </c>
      <c r="P50" s="271"/>
      <c r="Q50" s="271"/>
      <c r="R50" s="271">
        <f>SUM(R41:T49)</f>
        <v>4250000</v>
      </c>
      <c r="S50" s="271"/>
      <c r="T50" s="271"/>
      <c r="U50" s="110"/>
      <c r="V50" s="106"/>
      <c r="W50" s="106"/>
      <c r="X50" s="106"/>
      <c r="Y50" s="106"/>
      <c r="Z50" s="106"/>
      <c r="AA50" s="106"/>
      <c r="AB50" s="106"/>
      <c r="AC50" s="106"/>
      <c r="AD50" s="106"/>
      <c r="AE50" s="106"/>
      <c r="AF50" s="106"/>
    </row>
    <row r="51" spans="1:33" x14ac:dyDescent="0.2">
      <c r="A51" s="106"/>
      <c r="B51" s="106"/>
      <c r="C51" s="106"/>
      <c r="D51" s="106"/>
      <c r="E51" s="106"/>
      <c r="F51" s="106"/>
      <c r="G51" s="106"/>
      <c r="H51" s="106"/>
      <c r="I51" s="272" t="s">
        <v>84</v>
      </c>
      <c r="J51" s="265"/>
      <c r="K51" s="265"/>
      <c r="L51" s="272" t="s">
        <v>85</v>
      </c>
      <c r="M51" s="265"/>
      <c r="N51" s="265"/>
      <c r="O51" s="265"/>
      <c r="P51" s="265"/>
      <c r="Q51" s="265"/>
      <c r="R51" s="272" t="s">
        <v>86</v>
      </c>
      <c r="S51" s="265"/>
      <c r="T51" s="265"/>
      <c r="U51" s="106"/>
      <c r="V51" s="106"/>
      <c r="W51" s="106"/>
      <c r="X51" s="106"/>
      <c r="Y51" s="106"/>
      <c r="Z51" s="106"/>
      <c r="AA51" s="106"/>
      <c r="AB51" s="106"/>
      <c r="AC51" s="106"/>
      <c r="AD51" s="106"/>
      <c r="AE51" s="106"/>
      <c r="AF51" s="106"/>
    </row>
    <row r="52" spans="1:33" x14ac:dyDescent="0.2">
      <c r="A52" s="106"/>
      <c r="B52" s="106"/>
      <c r="C52" s="106"/>
      <c r="D52" s="106"/>
      <c r="E52" s="106"/>
      <c r="F52" s="106"/>
      <c r="G52" s="106"/>
      <c r="H52" s="106"/>
      <c r="I52" s="111"/>
      <c r="J52" s="111"/>
      <c r="K52" s="111"/>
      <c r="L52" s="111"/>
      <c r="M52" s="111"/>
      <c r="N52" s="111"/>
      <c r="O52" s="111"/>
      <c r="P52" s="111"/>
      <c r="Q52" s="111"/>
      <c r="R52" s="111"/>
      <c r="S52" s="111"/>
      <c r="T52" s="111"/>
      <c r="U52" s="106"/>
      <c r="V52" s="106"/>
      <c r="W52" s="106"/>
      <c r="X52" s="106"/>
      <c r="Y52" s="106"/>
      <c r="Z52" s="106"/>
      <c r="AA52" s="106"/>
      <c r="AB52" s="106"/>
      <c r="AC52" s="106"/>
      <c r="AD52" s="106"/>
      <c r="AE52" s="106"/>
      <c r="AF52" s="106"/>
    </row>
    <row r="53" spans="1:33" ht="13.5" thickBot="1" x14ac:dyDescent="0.25">
      <c r="A53" s="106"/>
      <c r="B53" s="106"/>
      <c r="C53" s="106" t="s">
        <v>69</v>
      </c>
      <c r="D53" s="106"/>
      <c r="E53" s="106"/>
      <c r="F53" s="106"/>
      <c r="G53" s="106"/>
      <c r="H53" s="106"/>
      <c r="I53" s="112" t="s">
        <v>96</v>
      </c>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ht="13.5" thickBot="1" x14ac:dyDescent="0.25">
      <c r="A54" s="106"/>
      <c r="B54" s="106"/>
      <c r="C54" s="106"/>
      <c r="D54" s="106"/>
      <c r="E54" s="106"/>
      <c r="F54" s="106"/>
      <c r="G54" s="106"/>
      <c r="H54" s="106"/>
      <c r="I54" s="112" t="s">
        <v>90</v>
      </c>
      <c r="J54" s="106"/>
      <c r="K54" s="106"/>
      <c r="L54" s="106"/>
      <c r="M54" s="106"/>
      <c r="N54" s="106"/>
      <c r="O54" s="106"/>
      <c r="P54" s="106"/>
      <c r="Q54" s="106"/>
      <c r="R54" s="106"/>
      <c r="S54" s="106"/>
      <c r="T54" s="106"/>
      <c r="U54" s="106"/>
      <c r="V54" s="106"/>
      <c r="W54" s="106"/>
      <c r="X54" s="106"/>
      <c r="Y54" s="106"/>
      <c r="Z54" s="106"/>
      <c r="AA54" s="273">
        <f>IFERROR(ROUNDDOWN(F6*10/110*I13*I50/R50,0)+ROUNDDOWN(F6*8/108*I13*L50/R50,0),"")</f>
        <v>13891</v>
      </c>
      <c r="AB54" s="274"/>
      <c r="AC54" s="274"/>
      <c r="AD54" s="274"/>
      <c r="AE54" s="274"/>
      <c r="AF54" s="275"/>
      <c r="AG54" s="110" t="s">
        <v>104</v>
      </c>
    </row>
    <row r="55" spans="1:33"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row>
    <row r="57" spans="1:33" x14ac:dyDescent="0.2">
      <c r="A57" s="108"/>
      <c r="B57" s="109" t="s">
        <v>80</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row>
    <row r="58" spans="1:33" x14ac:dyDescent="0.2">
      <c r="A58" s="106"/>
      <c r="B58" s="106"/>
      <c r="C58" s="106" t="s">
        <v>71</v>
      </c>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10" t="s">
        <v>105</v>
      </c>
    </row>
    <row r="59" spans="1:33" x14ac:dyDescent="0.2">
      <c r="A59" s="106"/>
      <c r="B59" s="106"/>
      <c r="C59" s="276" t="s">
        <v>72</v>
      </c>
      <c r="D59" s="265"/>
      <c r="E59" s="265"/>
      <c r="F59" s="265"/>
      <c r="G59" s="265"/>
      <c r="H59" s="277"/>
      <c r="I59" s="285" t="s">
        <v>94</v>
      </c>
      <c r="J59" s="241"/>
      <c r="K59" s="241"/>
      <c r="L59" s="241"/>
      <c r="M59" s="241"/>
      <c r="N59" s="241"/>
      <c r="O59" s="241"/>
      <c r="P59" s="241"/>
      <c r="Q59" s="241"/>
      <c r="R59" s="285" t="s">
        <v>95</v>
      </c>
      <c r="S59" s="241"/>
      <c r="T59" s="241"/>
      <c r="U59" s="241"/>
      <c r="V59" s="241"/>
      <c r="W59" s="241"/>
      <c r="X59" s="241"/>
      <c r="Y59" s="241"/>
      <c r="Z59" s="241"/>
      <c r="AA59" s="240" t="s">
        <v>75</v>
      </c>
      <c r="AB59" s="241"/>
      <c r="AC59" s="241"/>
      <c r="AD59" s="241" t="s">
        <v>76</v>
      </c>
      <c r="AE59" s="241"/>
      <c r="AF59" s="241"/>
    </row>
    <row r="60" spans="1:33" x14ac:dyDescent="0.2">
      <c r="A60" s="106"/>
      <c r="B60" s="106"/>
      <c r="C60" s="278"/>
      <c r="D60" s="279"/>
      <c r="E60" s="279"/>
      <c r="F60" s="279"/>
      <c r="G60" s="279"/>
      <c r="H60" s="280"/>
      <c r="I60" s="240" t="s">
        <v>81</v>
      </c>
      <c r="J60" s="241"/>
      <c r="K60" s="241"/>
      <c r="L60" s="240" t="s">
        <v>82</v>
      </c>
      <c r="M60" s="241"/>
      <c r="N60" s="241"/>
      <c r="O60" s="240" t="s">
        <v>83</v>
      </c>
      <c r="P60" s="241"/>
      <c r="Q60" s="241"/>
      <c r="R60" s="240" t="s">
        <v>81</v>
      </c>
      <c r="S60" s="241"/>
      <c r="T60" s="241"/>
      <c r="U60" s="240" t="s">
        <v>82</v>
      </c>
      <c r="V60" s="241"/>
      <c r="W60" s="241"/>
      <c r="X60" s="240" t="s">
        <v>83</v>
      </c>
      <c r="Y60" s="241"/>
      <c r="Z60" s="241"/>
      <c r="AA60" s="241"/>
      <c r="AB60" s="241"/>
      <c r="AC60" s="241"/>
      <c r="AD60" s="241"/>
      <c r="AE60" s="241"/>
      <c r="AF60" s="241"/>
    </row>
    <row r="61" spans="1:33" x14ac:dyDescent="0.2">
      <c r="A61" s="106"/>
      <c r="B61" s="106"/>
      <c r="C61" s="281"/>
      <c r="D61" s="282"/>
      <c r="E61" s="282"/>
      <c r="F61" s="282"/>
      <c r="G61" s="282"/>
      <c r="H61" s="283"/>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row>
    <row r="62" spans="1:33" x14ac:dyDescent="0.2">
      <c r="A62" s="106"/>
      <c r="B62" s="106"/>
      <c r="C62" s="255"/>
      <c r="D62" s="232"/>
      <c r="E62" s="232"/>
      <c r="F62" s="232"/>
      <c r="G62" s="232"/>
      <c r="H62" s="233"/>
      <c r="I62" s="284"/>
      <c r="J62" s="284"/>
      <c r="K62" s="284"/>
      <c r="L62" s="284"/>
      <c r="M62" s="284"/>
      <c r="N62" s="284"/>
      <c r="O62" s="284"/>
      <c r="P62" s="284"/>
      <c r="Q62" s="284"/>
      <c r="R62" s="284"/>
      <c r="S62" s="284"/>
      <c r="T62" s="284"/>
      <c r="U62" s="284"/>
      <c r="V62" s="284"/>
      <c r="W62" s="284"/>
      <c r="X62" s="284"/>
      <c r="Y62" s="284"/>
      <c r="Z62" s="284"/>
      <c r="AA62" s="284"/>
      <c r="AB62" s="284"/>
      <c r="AC62" s="284"/>
      <c r="AD62" s="256">
        <f t="shared" ref="AD62:AD70" si="2">SUM(I62:AC62)</f>
        <v>0</v>
      </c>
      <c r="AE62" s="257"/>
      <c r="AF62" s="258"/>
    </row>
    <row r="63" spans="1:33" x14ac:dyDescent="0.2">
      <c r="A63" s="106"/>
      <c r="B63" s="106"/>
      <c r="C63" s="255"/>
      <c r="D63" s="232"/>
      <c r="E63" s="232"/>
      <c r="F63" s="232"/>
      <c r="G63" s="232"/>
      <c r="H63" s="233"/>
      <c r="I63" s="284"/>
      <c r="J63" s="284"/>
      <c r="K63" s="284"/>
      <c r="L63" s="284"/>
      <c r="M63" s="284"/>
      <c r="N63" s="284"/>
      <c r="O63" s="284"/>
      <c r="P63" s="284"/>
      <c r="Q63" s="284"/>
      <c r="R63" s="284"/>
      <c r="S63" s="284"/>
      <c r="T63" s="284"/>
      <c r="U63" s="284"/>
      <c r="V63" s="284"/>
      <c r="W63" s="284"/>
      <c r="X63" s="284"/>
      <c r="Y63" s="284"/>
      <c r="Z63" s="284"/>
      <c r="AA63" s="284"/>
      <c r="AB63" s="284"/>
      <c r="AC63" s="284"/>
      <c r="AD63" s="256">
        <f t="shared" si="2"/>
        <v>0</v>
      </c>
      <c r="AE63" s="257"/>
      <c r="AF63" s="258"/>
    </row>
    <row r="64" spans="1:33" x14ac:dyDescent="0.2">
      <c r="A64" s="106"/>
      <c r="B64" s="106"/>
      <c r="C64" s="255"/>
      <c r="D64" s="232"/>
      <c r="E64" s="232"/>
      <c r="F64" s="232"/>
      <c r="G64" s="232"/>
      <c r="H64" s="233"/>
      <c r="I64" s="284"/>
      <c r="J64" s="284"/>
      <c r="K64" s="284"/>
      <c r="L64" s="284"/>
      <c r="M64" s="284"/>
      <c r="N64" s="284"/>
      <c r="O64" s="284"/>
      <c r="P64" s="284"/>
      <c r="Q64" s="284"/>
      <c r="R64" s="284"/>
      <c r="S64" s="284"/>
      <c r="T64" s="284"/>
      <c r="U64" s="284"/>
      <c r="V64" s="284"/>
      <c r="W64" s="284"/>
      <c r="X64" s="284"/>
      <c r="Y64" s="284"/>
      <c r="Z64" s="284"/>
      <c r="AA64" s="284"/>
      <c r="AB64" s="284"/>
      <c r="AC64" s="284"/>
      <c r="AD64" s="256">
        <f t="shared" si="2"/>
        <v>0</v>
      </c>
      <c r="AE64" s="257"/>
      <c r="AF64" s="258"/>
    </row>
    <row r="65" spans="1:33" x14ac:dyDescent="0.2">
      <c r="A65" s="106"/>
      <c r="B65" s="106"/>
      <c r="C65" s="255"/>
      <c r="D65" s="232"/>
      <c r="E65" s="232"/>
      <c r="F65" s="232"/>
      <c r="G65" s="232"/>
      <c r="H65" s="233"/>
      <c r="I65" s="284"/>
      <c r="J65" s="284"/>
      <c r="K65" s="284"/>
      <c r="L65" s="284"/>
      <c r="M65" s="284"/>
      <c r="N65" s="284"/>
      <c r="O65" s="284"/>
      <c r="P65" s="284"/>
      <c r="Q65" s="284"/>
      <c r="R65" s="284"/>
      <c r="S65" s="284"/>
      <c r="T65" s="284"/>
      <c r="U65" s="284"/>
      <c r="V65" s="284"/>
      <c r="W65" s="284"/>
      <c r="X65" s="284"/>
      <c r="Y65" s="284"/>
      <c r="Z65" s="284"/>
      <c r="AA65" s="284"/>
      <c r="AB65" s="284"/>
      <c r="AC65" s="284"/>
      <c r="AD65" s="256">
        <f t="shared" si="2"/>
        <v>0</v>
      </c>
      <c r="AE65" s="257"/>
      <c r="AF65" s="258"/>
    </row>
    <row r="66" spans="1:33" x14ac:dyDescent="0.2">
      <c r="A66" s="106"/>
      <c r="B66" s="106"/>
      <c r="C66" s="255"/>
      <c r="D66" s="232"/>
      <c r="E66" s="232"/>
      <c r="F66" s="232"/>
      <c r="G66" s="232"/>
      <c r="H66" s="233"/>
      <c r="I66" s="284"/>
      <c r="J66" s="284"/>
      <c r="K66" s="284"/>
      <c r="L66" s="284"/>
      <c r="M66" s="284"/>
      <c r="N66" s="284"/>
      <c r="O66" s="284"/>
      <c r="P66" s="284"/>
      <c r="Q66" s="284"/>
      <c r="R66" s="284"/>
      <c r="S66" s="284"/>
      <c r="T66" s="284"/>
      <c r="U66" s="284"/>
      <c r="V66" s="284"/>
      <c r="W66" s="284"/>
      <c r="X66" s="284"/>
      <c r="Y66" s="284"/>
      <c r="Z66" s="284"/>
      <c r="AA66" s="284"/>
      <c r="AB66" s="284"/>
      <c r="AC66" s="284"/>
      <c r="AD66" s="256">
        <f t="shared" si="2"/>
        <v>0</v>
      </c>
      <c r="AE66" s="257"/>
      <c r="AF66" s="258"/>
    </row>
    <row r="67" spans="1:33" x14ac:dyDescent="0.2">
      <c r="A67" s="106"/>
      <c r="B67" s="106"/>
      <c r="C67" s="255"/>
      <c r="D67" s="232"/>
      <c r="E67" s="232"/>
      <c r="F67" s="232"/>
      <c r="G67" s="232"/>
      <c r="H67" s="233"/>
      <c r="I67" s="284"/>
      <c r="J67" s="284"/>
      <c r="K67" s="284"/>
      <c r="L67" s="284"/>
      <c r="M67" s="284"/>
      <c r="N67" s="284"/>
      <c r="O67" s="284"/>
      <c r="P67" s="284"/>
      <c r="Q67" s="284"/>
      <c r="R67" s="284"/>
      <c r="S67" s="284"/>
      <c r="T67" s="284"/>
      <c r="U67" s="284"/>
      <c r="V67" s="284"/>
      <c r="W67" s="284"/>
      <c r="X67" s="284"/>
      <c r="Y67" s="284"/>
      <c r="Z67" s="284"/>
      <c r="AA67" s="284"/>
      <c r="AB67" s="284"/>
      <c r="AC67" s="284"/>
      <c r="AD67" s="256">
        <f t="shared" si="2"/>
        <v>0</v>
      </c>
      <c r="AE67" s="257"/>
      <c r="AF67" s="258"/>
    </row>
    <row r="68" spans="1:33" x14ac:dyDescent="0.2">
      <c r="A68" s="106"/>
      <c r="B68" s="106"/>
      <c r="C68" s="255"/>
      <c r="D68" s="232"/>
      <c r="E68" s="232"/>
      <c r="F68" s="232"/>
      <c r="G68" s="232"/>
      <c r="H68" s="233"/>
      <c r="I68" s="284"/>
      <c r="J68" s="284"/>
      <c r="K68" s="284"/>
      <c r="L68" s="284"/>
      <c r="M68" s="284"/>
      <c r="N68" s="284"/>
      <c r="O68" s="284"/>
      <c r="P68" s="284"/>
      <c r="Q68" s="284"/>
      <c r="R68" s="284"/>
      <c r="S68" s="284"/>
      <c r="T68" s="284"/>
      <c r="U68" s="284"/>
      <c r="V68" s="284"/>
      <c r="W68" s="284"/>
      <c r="X68" s="284"/>
      <c r="Y68" s="284"/>
      <c r="Z68" s="284"/>
      <c r="AA68" s="284"/>
      <c r="AB68" s="284"/>
      <c r="AC68" s="284"/>
      <c r="AD68" s="256">
        <f t="shared" si="2"/>
        <v>0</v>
      </c>
      <c r="AE68" s="257"/>
      <c r="AF68" s="258"/>
    </row>
    <row r="69" spans="1:33" x14ac:dyDescent="0.2">
      <c r="A69" s="106"/>
      <c r="B69" s="106"/>
      <c r="C69" s="255"/>
      <c r="D69" s="232"/>
      <c r="E69" s="232"/>
      <c r="F69" s="232"/>
      <c r="G69" s="232"/>
      <c r="H69" s="233"/>
      <c r="I69" s="284"/>
      <c r="J69" s="284"/>
      <c r="K69" s="284"/>
      <c r="L69" s="284"/>
      <c r="M69" s="284"/>
      <c r="N69" s="284"/>
      <c r="O69" s="284"/>
      <c r="P69" s="284"/>
      <c r="Q69" s="284"/>
      <c r="R69" s="284"/>
      <c r="S69" s="284"/>
      <c r="T69" s="284"/>
      <c r="U69" s="284"/>
      <c r="V69" s="284"/>
      <c r="W69" s="284"/>
      <c r="X69" s="284"/>
      <c r="Y69" s="284"/>
      <c r="Z69" s="284"/>
      <c r="AA69" s="284"/>
      <c r="AB69" s="284"/>
      <c r="AC69" s="284"/>
      <c r="AD69" s="256">
        <f t="shared" si="2"/>
        <v>0</v>
      </c>
      <c r="AE69" s="257"/>
      <c r="AF69" s="258"/>
    </row>
    <row r="70" spans="1:33" x14ac:dyDescent="0.2">
      <c r="A70" s="106"/>
      <c r="B70" s="106"/>
      <c r="C70" s="255"/>
      <c r="D70" s="232"/>
      <c r="E70" s="232"/>
      <c r="F70" s="232"/>
      <c r="G70" s="232"/>
      <c r="H70" s="233"/>
      <c r="I70" s="284"/>
      <c r="J70" s="284"/>
      <c r="K70" s="284"/>
      <c r="L70" s="284"/>
      <c r="M70" s="284"/>
      <c r="N70" s="284"/>
      <c r="O70" s="284"/>
      <c r="P70" s="284"/>
      <c r="Q70" s="284"/>
      <c r="R70" s="284"/>
      <c r="S70" s="284"/>
      <c r="T70" s="284"/>
      <c r="U70" s="284"/>
      <c r="V70" s="284"/>
      <c r="W70" s="284"/>
      <c r="X70" s="284"/>
      <c r="Y70" s="284"/>
      <c r="Z70" s="284"/>
      <c r="AA70" s="284"/>
      <c r="AB70" s="284"/>
      <c r="AC70" s="284"/>
      <c r="AD70" s="256">
        <f t="shared" si="2"/>
        <v>0</v>
      </c>
      <c r="AE70" s="257"/>
      <c r="AF70" s="258"/>
    </row>
    <row r="71" spans="1:33" x14ac:dyDescent="0.2">
      <c r="A71" s="106"/>
      <c r="B71" s="106"/>
      <c r="C71" s="262" t="s">
        <v>76</v>
      </c>
      <c r="D71" s="263"/>
      <c r="E71" s="263"/>
      <c r="F71" s="263"/>
      <c r="G71" s="263"/>
      <c r="H71" s="264"/>
      <c r="I71" s="256">
        <f>SUM(I62:K70)</f>
        <v>0</v>
      </c>
      <c r="J71" s="257"/>
      <c r="K71" s="258"/>
      <c r="L71" s="256">
        <f>SUM(L62:N70)</f>
        <v>0</v>
      </c>
      <c r="M71" s="257"/>
      <c r="N71" s="258"/>
      <c r="O71" s="256">
        <f>SUM(O62:Q70)</f>
        <v>0</v>
      </c>
      <c r="P71" s="257"/>
      <c r="Q71" s="258"/>
      <c r="R71" s="256">
        <f>SUM(R62:T70)</f>
        <v>0</v>
      </c>
      <c r="S71" s="257"/>
      <c r="T71" s="258"/>
      <c r="U71" s="256">
        <f>SUM(U62:W70)</f>
        <v>0</v>
      </c>
      <c r="V71" s="257"/>
      <c r="W71" s="258"/>
      <c r="X71" s="256">
        <f>SUM(X62:Z70)</f>
        <v>0</v>
      </c>
      <c r="Y71" s="257"/>
      <c r="Z71" s="258"/>
      <c r="AA71" s="256">
        <f>SUM(AA62:AC70)</f>
        <v>0</v>
      </c>
      <c r="AB71" s="257"/>
      <c r="AC71" s="258"/>
      <c r="AD71" s="256">
        <f>SUM(AD62:AF70)</f>
        <v>0</v>
      </c>
      <c r="AE71" s="257"/>
      <c r="AF71" s="258"/>
    </row>
    <row r="72" spans="1:33" x14ac:dyDescent="0.2">
      <c r="A72" s="106"/>
      <c r="B72" s="106"/>
      <c r="C72" s="106"/>
      <c r="D72" s="106"/>
      <c r="E72" s="106"/>
      <c r="F72" s="106"/>
      <c r="G72" s="106"/>
      <c r="H72" s="106"/>
      <c r="I72" s="272" t="s">
        <v>87</v>
      </c>
      <c r="J72" s="265"/>
      <c r="K72" s="265"/>
      <c r="L72" s="272" t="s">
        <v>88</v>
      </c>
      <c r="M72" s="265"/>
      <c r="N72" s="265"/>
      <c r="O72" s="106"/>
      <c r="P72" s="106"/>
      <c r="Q72" s="106"/>
      <c r="R72" s="272" t="s">
        <v>92</v>
      </c>
      <c r="S72" s="265"/>
      <c r="T72" s="265"/>
      <c r="U72" s="272" t="s">
        <v>93</v>
      </c>
      <c r="V72" s="265"/>
      <c r="W72" s="265"/>
      <c r="X72" s="106"/>
      <c r="Y72" s="106"/>
      <c r="Z72" s="106"/>
      <c r="AA72" s="106"/>
      <c r="AB72" s="106"/>
      <c r="AC72" s="106"/>
      <c r="AD72" s="272" t="s">
        <v>91</v>
      </c>
      <c r="AE72" s="265"/>
      <c r="AF72" s="265"/>
    </row>
    <row r="73" spans="1:33" x14ac:dyDescent="0.2">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x14ac:dyDescent="0.2">
      <c r="A74" s="106"/>
      <c r="B74" s="106"/>
      <c r="C74" s="106" t="s">
        <v>69</v>
      </c>
      <c r="D74" s="106"/>
      <c r="E74" s="106"/>
      <c r="F74" s="106"/>
      <c r="G74" s="106"/>
      <c r="H74" s="106"/>
      <c r="I74" s="112" t="s">
        <v>97</v>
      </c>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3" ht="13.5" thickBot="1" x14ac:dyDescent="0.25">
      <c r="A75" s="106"/>
      <c r="B75" s="106"/>
      <c r="C75" s="106"/>
      <c r="D75" s="106"/>
      <c r="E75" s="106"/>
      <c r="F75" s="106"/>
      <c r="G75" s="106"/>
      <c r="H75" s="106"/>
      <c r="I75" s="112" t="s">
        <v>98</v>
      </c>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3" ht="13.5" thickBot="1" x14ac:dyDescent="0.2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286" t="str">
        <f>IFERROR((ROUNDDOWN(F6*10/110*I71/AD71,0)+ROUNDDOWN(F6*10/110*I13*L71/AD71,0))+(ROUNDDOWN(F6*8/108*R71/AD71,0)+ROUNDDOWN(F6*8/108*I13*U71/AD71,0)),"")</f>
        <v/>
      </c>
      <c r="AB76" s="287"/>
      <c r="AC76" s="287"/>
      <c r="AD76" s="287"/>
      <c r="AE76" s="287"/>
      <c r="AF76" s="288"/>
      <c r="AG76" s="110" t="s">
        <v>104</v>
      </c>
    </row>
  </sheetData>
  <sheetProtection algorithmName="SHA-512" hashValue="luYOqUA0Kk8n45gk3TE/ZZtaaN2J2y2T51BIf71u17FU3q+B/Pv5b5WHHfTnGQMfWfDQ/ahlbhlxXygjolQ0Cw==" saltValue="EbMHl1I6zAtz74iCzswZEQ==" spinCount="100000" sheet="1" selectLockedCells="1"/>
  <mergeCells count="240">
    <mergeCell ref="AA76:AF76"/>
    <mergeCell ref="AA71:AC71"/>
    <mergeCell ref="AD71:AF71"/>
    <mergeCell ref="I72:K72"/>
    <mergeCell ref="L72:N72"/>
    <mergeCell ref="R72:T72"/>
    <mergeCell ref="U72:W72"/>
    <mergeCell ref="AD72:AF72"/>
    <mergeCell ref="X70:Z70"/>
    <mergeCell ref="AA70:AC70"/>
    <mergeCell ref="AD70:AF70"/>
    <mergeCell ref="C71:H71"/>
    <mergeCell ref="I71:K71"/>
    <mergeCell ref="L71:N71"/>
    <mergeCell ref="O71:Q71"/>
    <mergeCell ref="R71:T71"/>
    <mergeCell ref="U71:W71"/>
    <mergeCell ref="X71:Z71"/>
    <mergeCell ref="C70:H70"/>
    <mergeCell ref="I70:K70"/>
    <mergeCell ref="L70:N70"/>
    <mergeCell ref="O70:Q70"/>
    <mergeCell ref="R70:T70"/>
    <mergeCell ref="U70:W70"/>
    <mergeCell ref="C69:H69"/>
    <mergeCell ref="I69:K69"/>
    <mergeCell ref="L69:N69"/>
    <mergeCell ref="O69:Q69"/>
    <mergeCell ref="R69:T69"/>
    <mergeCell ref="U69:W69"/>
    <mergeCell ref="X69:Z69"/>
    <mergeCell ref="AA69:AC69"/>
    <mergeCell ref="AD69:AF69"/>
    <mergeCell ref="C68:H68"/>
    <mergeCell ref="I68:K68"/>
    <mergeCell ref="L68:N68"/>
    <mergeCell ref="O68:Q68"/>
    <mergeCell ref="R68:T68"/>
    <mergeCell ref="U68:W68"/>
    <mergeCell ref="X68:Z68"/>
    <mergeCell ref="AA68:AC68"/>
    <mergeCell ref="AD68:AF68"/>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AA64:AC64"/>
    <mergeCell ref="AD64:AF64"/>
    <mergeCell ref="C65:H65"/>
    <mergeCell ref="I65:K65"/>
    <mergeCell ref="L65:N65"/>
    <mergeCell ref="O65:Q65"/>
    <mergeCell ref="R65:T65"/>
    <mergeCell ref="U65:W65"/>
    <mergeCell ref="X65:Z65"/>
    <mergeCell ref="AA65:AC65"/>
    <mergeCell ref="AD65:AF65"/>
    <mergeCell ref="I59:Q59"/>
    <mergeCell ref="R59:Z59"/>
    <mergeCell ref="C64:H64"/>
    <mergeCell ref="I64:K64"/>
    <mergeCell ref="L64:N64"/>
    <mergeCell ref="O64:Q64"/>
    <mergeCell ref="R64:T64"/>
    <mergeCell ref="U64:W64"/>
    <mergeCell ref="X64:Z64"/>
    <mergeCell ref="X62:Z62"/>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1:H41"/>
    <mergeCell ref="I41:K41"/>
    <mergeCell ref="L41:N41"/>
    <mergeCell ref="O41:Q41"/>
    <mergeCell ref="R41:T41"/>
    <mergeCell ref="C42:H42"/>
    <mergeCell ref="I42:K42"/>
    <mergeCell ref="L42:N42"/>
    <mergeCell ref="O42:Q42"/>
    <mergeCell ref="R42:T42"/>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28:H28"/>
    <mergeCell ref="I28:K28"/>
    <mergeCell ref="L28:N28"/>
    <mergeCell ref="O28:Q28"/>
    <mergeCell ref="R28:T28"/>
    <mergeCell ref="C29:H29"/>
    <mergeCell ref="I29:K29"/>
    <mergeCell ref="L29:N29"/>
    <mergeCell ref="O29:Q29"/>
    <mergeCell ref="R29:T29"/>
    <mergeCell ref="C26:H26"/>
    <mergeCell ref="I26:K26"/>
    <mergeCell ref="L26:N26"/>
    <mergeCell ref="O26:Q26"/>
    <mergeCell ref="R26:T26"/>
    <mergeCell ref="C27:H27"/>
    <mergeCell ref="I27:K27"/>
    <mergeCell ref="L27:N27"/>
    <mergeCell ref="O27:Q27"/>
    <mergeCell ref="R27:T27"/>
    <mergeCell ref="C24:H24"/>
    <mergeCell ref="I24:K24"/>
    <mergeCell ref="L24:N24"/>
    <mergeCell ref="O24:Q24"/>
    <mergeCell ref="R24:T24"/>
    <mergeCell ref="C25:H25"/>
    <mergeCell ref="I25:K25"/>
    <mergeCell ref="L25:N25"/>
    <mergeCell ref="O25:Q25"/>
    <mergeCell ref="R25:T25"/>
    <mergeCell ref="C22:H22"/>
    <mergeCell ref="I22:K22"/>
    <mergeCell ref="L22:N22"/>
    <mergeCell ref="O22:Q22"/>
    <mergeCell ref="R22:T22"/>
    <mergeCell ref="C23:H23"/>
    <mergeCell ref="I23:K23"/>
    <mergeCell ref="L23:N23"/>
    <mergeCell ref="O23:Q23"/>
    <mergeCell ref="R23:T23"/>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2:E2"/>
    <mergeCell ref="F2:P2"/>
    <mergeCell ref="A3:E3"/>
    <mergeCell ref="F3:P3"/>
    <mergeCell ref="A6:E6"/>
    <mergeCell ref="F6:O6"/>
    <mergeCell ref="O19:Q20"/>
    <mergeCell ref="A5:E5"/>
    <mergeCell ref="F5:P5"/>
  </mergeCells>
  <phoneticPr fontId="9"/>
  <conditionalFormatting sqref="A17">
    <cfRule type="containsText" dxfId="14" priority="3" operator="containsText" text="複数選択不可">
      <formula>NOT(ISERROR(SEARCH("複数選択不可",A17)))</formula>
    </cfRule>
  </conditionalFormatting>
  <conditionalFormatting sqref="A37">
    <cfRule type="containsText" dxfId="13" priority="2" operator="containsText" text="複数選択不可">
      <formula>NOT(ISERROR(SEARCH("複数選択不可",A37)))</formula>
    </cfRule>
  </conditionalFormatting>
  <conditionalFormatting sqref="A57">
    <cfRule type="containsText" dxfId="12" priority="1" operator="containsText" text="複数選択不可">
      <formula>NOT(ISERROR(SEARCH("複数選択不可",A57)))</formula>
    </cfRule>
  </conditionalFormatting>
  <dataValidations count="1">
    <dataValidation type="list" allowBlank="1" showInputMessage="1" showErrorMessage="1" sqref="A37 A17 A57" xr:uid="{00000000-0002-0000-0600-000000000000}">
      <formula1>#REF!</formula1>
    </dataValidation>
  </dataValidations>
  <pageMargins left="0.7" right="0.7" top="0.75" bottom="0.75" header="0.3" footer="0.3"/>
  <pageSetup paperSize="9" scale="63" orientation="portrait" r:id="rId1"/>
  <colBreaks count="1" manualBreakCount="1">
    <brk id="22" max="7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76"/>
  <sheetViews>
    <sheetView showGridLines="0" view="pageBreakPreview" zoomScaleNormal="100" zoomScaleSheetLayoutView="100" workbookViewId="0">
      <selection activeCell="F2" sqref="F2:P2"/>
    </sheetView>
  </sheetViews>
  <sheetFormatPr defaultColWidth="9" defaultRowHeight="13" x14ac:dyDescent="0.2"/>
  <cols>
    <col min="1" max="14" width="4.08984375" style="105" customWidth="1"/>
    <col min="15" max="20" width="4.6328125" style="105" customWidth="1"/>
    <col min="21" max="31" width="4.08984375" style="105" customWidth="1"/>
    <col min="32" max="32" width="5.453125" style="105" customWidth="1"/>
    <col min="33" max="33" width="3.26953125" style="105" customWidth="1"/>
    <col min="34" max="16384" width="9" style="105"/>
  </cols>
  <sheetData>
    <row r="1" spans="1:32" ht="36" customHeight="1" x14ac:dyDescent="0.2">
      <c r="A1" s="104" t="s">
        <v>55</v>
      </c>
    </row>
    <row r="2" spans="1:32" x14ac:dyDescent="0.2">
      <c r="A2" s="223" t="s">
        <v>9</v>
      </c>
      <c r="B2" s="223"/>
      <c r="C2" s="223"/>
      <c r="D2" s="223"/>
      <c r="E2" s="223"/>
      <c r="F2" s="231" t="s">
        <v>132</v>
      </c>
      <c r="G2" s="232"/>
      <c r="H2" s="232"/>
      <c r="I2" s="232"/>
      <c r="J2" s="232"/>
      <c r="K2" s="232"/>
      <c r="L2" s="232"/>
      <c r="M2" s="232"/>
      <c r="N2" s="232"/>
      <c r="O2" s="232"/>
      <c r="P2" s="233"/>
      <c r="Q2" s="106"/>
      <c r="R2" s="106"/>
      <c r="S2" s="106"/>
      <c r="T2" s="106"/>
      <c r="U2" s="106"/>
      <c r="V2" s="106"/>
      <c r="W2" s="106"/>
      <c r="X2" s="106"/>
      <c r="Y2" s="106"/>
      <c r="Z2" s="106"/>
      <c r="AA2" s="106"/>
      <c r="AB2" s="106"/>
      <c r="AC2" s="106"/>
      <c r="AD2" s="106"/>
      <c r="AE2" s="106"/>
      <c r="AF2" s="106"/>
    </row>
    <row r="3" spans="1:32" x14ac:dyDescent="0.2">
      <c r="A3" s="223" t="s">
        <v>10</v>
      </c>
      <c r="B3" s="223"/>
      <c r="C3" s="223"/>
      <c r="D3" s="223"/>
      <c r="E3" s="223"/>
      <c r="F3" s="234" t="s">
        <v>127</v>
      </c>
      <c r="G3" s="235"/>
      <c r="H3" s="235"/>
      <c r="I3" s="235"/>
      <c r="J3" s="235"/>
      <c r="K3" s="235"/>
      <c r="L3" s="235"/>
      <c r="M3" s="235"/>
      <c r="N3" s="235"/>
      <c r="O3" s="235"/>
      <c r="P3" s="236"/>
      <c r="Q3" s="106"/>
      <c r="R3" s="106"/>
      <c r="S3" s="106"/>
      <c r="T3" s="106"/>
      <c r="U3" s="106"/>
      <c r="V3" s="106"/>
      <c r="W3" s="106"/>
      <c r="X3" s="106"/>
      <c r="Y3" s="106"/>
      <c r="Z3" s="106"/>
      <c r="AA3" s="106"/>
      <c r="AB3" s="106"/>
      <c r="AC3" s="106"/>
      <c r="AD3" s="106"/>
      <c r="AE3" s="106"/>
      <c r="AF3" s="106"/>
    </row>
    <row r="4" spans="1:32" ht="13.5" customHeight="1" x14ac:dyDescent="0.2">
      <c r="A4" s="222" t="s">
        <v>150</v>
      </c>
      <c r="B4" s="223"/>
      <c r="C4" s="223"/>
      <c r="D4" s="223"/>
      <c r="E4" s="223"/>
      <c r="F4" s="228" t="s">
        <v>151</v>
      </c>
      <c r="G4" s="229"/>
      <c r="H4" s="229"/>
      <c r="I4" s="229"/>
      <c r="J4" s="229"/>
      <c r="K4" s="229"/>
      <c r="L4" s="229"/>
      <c r="M4" s="229"/>
      <c r="N4" s="229"/>
      <c r="O4" s="229"/>
      <c r="P4" s="230"/>
      <c r="Q4" s="106"/>
      <c r="R4" s="106"/>
      <c r="S4" s="106"/>
      <c r="T4" s="106"/>
      <c r="U4" s="106"/>
      <c r="V4" s="106"/>
      <c r="W4" s="106"/>
      <c r="X4" s="106"/>
      <c r="Y4" s="106"/>
      <c r="Z4" s="106"/>
      <c r="AA4" s="106"/>
      <c r="AB4" s="106"/>
      <c r="AC4" s="106"/>
      <c r="AD4" s="106"/>
      <c r="AE4" s="106"/>
      <c r="AF4" s="106"/>
    </row>
    <row r="5" spans="1:32" ht="13.5" customHeight="1" x14ac:dyDescent="0.2">
      <c r="A5" s="222" t="s">
        <v>153</v>
      </c>
      <c r="B5" s="223"/>
      <c r="C5" s="223"/>
      <c r="D5" s="223"/>
      <c r="E5" s="223"/>
      <c r="F5" s="252" t="s">
        <v>152</v>
      </c>
      <c r="G5" s="253"/>
      <c r="H5" s="253"/>
      <c r="I5" s="253"/>
      <c r="J5" s="253"/>
      <c r="K5" s="253"/>
      <c r="L5" s="253"/>
      <c r="M5" s="253"/>
      <c r="N5" s="253"/>
      <c r="O5" s="253"/>
      <c r="P5" s="254"/>
      <c r="Q5" s="106"/>
      <c r="R5" s="106"/>
      <c r="S5" s="106"/>
      <c r="T5" s="106"/>
      <c r="U5" s="106"/>
      <c r="V5" s="106"/>
      <c r="W5" s="106"/>
      <c r="X5" s="106"/>
      <c r="Y5" s="106"/>
      <c r="Z5" s="106"/>
      <c r="AA5" s="106"/>
      <c r="AB5" s="106"/>
      <c r="AC5" s="106"/>
      <c r="AD5" s="106"/>
      <c r="AE5" s="106"/>
      <c r="AF5" s="106"/>
    </row>
    <row r="6" spans="1:32" x14ac:dyDescent="0.2">
      <c r="A6" s="237" t="s">
        <v>56</v>
      </c>
      <c r="B6" s="237"/>
      <c r="C6" s="237"/>
      <c r="D6" s="237"/>
      <c r="E6" s="237"/>
      <c r="F6" s="238">
        <v>4250000</v>
      </c>
      <c r="G6" s="239"/>
      <c r="H6" s="239"/>
      <c r="I6" s="239"/>
      <c r="J6" s="239"/>
      <c r="K6" s="239"/>
      <c r="L6" s="239"/>
      <c r="M6" s="239"/>
      <c r="N6" s="239"/>
      <c r="O6" s="239"/>
      <c r="P6" s="107" t="s">
        <v>57</v>
      </c>
      <c r="Q6" s="106"/>
      <c r="R6" s="106"/>
      <c r="S6" s="106"/>
      <c r="T6" s="106"/>
      <c r="U6" s="106"/>
      <c r="V6" s="106"/>
      <c r="W6" s="106"/>
      <c r="X6" s="106"/>
      <c r="Y6" s="106"/>
      <c r="Z6" s="106"/>
      <c r="AA6" s="106"/>
      <c r="AB6" s="106"/>
      <c r="AC6" s="106"/>
      <c r="AD6" s="106"/>
      <c r="AE6" s="106"/>
      <c r="AF6" s="106"/>
    </row>
    <row r="7" spans="1:32" x14ac:dyDescent="0.2">
      <c r="A7" s="106" t="s">
        <v>58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row>
    <row r="9" spans="1:32" x14ac:dyDescent="0.2">
      <c r="A9" s="106" t="s">
        <v>59</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row>
    <row r="10" spans="1:32" x14ac:dyDescent="0.2">
      <c r="A10" s="106"/>
      <c r="B10" s="106" t="s">
        <v>60</v>
      </c>
      <c r="C10" s="106"/>
      <c r="D10" s="106"/>
      <c r="E10" s="106"/>
      <c r="F10" s="106"/>
      <c r="G10" s="106"/>
      <c r="H10" s="106"/>
      <c r="I10" s="247">
        <v>8000000</v>
      </c>
      <c r="J10" s="248"/>
      <c r="K10" s="248"/>
      <c r="L10" s="248"/>
      <c r="M10" s="248"/>
      <c r="N10" s="107" t="s">
        <v>57</v>
      </c>
      <c r="O10" s="106" t="s">
        <v>61</v>
      </c>
      <c r="P10" s="106"/>
      <c r="Q10" s="106"/>
      <c r="R10" s="106"/>
      <c r="S10" s="106"/>
      <c r="T10" s="106"/>
      <c r="U10" s="106"/>
      <c r="V10" s="106"/>
      <c r="W10" s="106"/>
      <c r="X10" s="106"/>
      <c r="Y10" s="106"/>
      <c r="Z10" s="106"/>
      <c r="AA10" s="106"/>
      <c r="AB10" s="106"/>
      <c r="AC10" s="106"/>
      <c r="AD10" s="106"/>
      <c r="AE10" s="106"/>
      <c r="AF10" s="106"/>
    </row>
    <row r="11" spans="1:32" x14ac:dyDescent="0.2">
      <c r="A11" s="106"/>
      <c r="B11" s="106" t="s">
        <v>62</v>
      </c>
      <c r="C11" s="106"/>
      <c r="D11" s="106"/>
      <c r="E11" s="106"/>
      <c r="F11" s="106"/>
      <c r="G11" s="106"/>
      <c r="H11" s="106"/>
      <c r="I11" s="247">
        <v>100000000</v>
      </c>
      <c r="J11" s="248"/>
      <c r="K11" s="248"/>
      <c r="L11" s="248"/>
      <c r="M11" s="248"/>
      <c r="N11" s="107" t="s">
        <v>57</v>
      </c>
      <c r="O11" s="106" t="s">
        <v>63</v>
      </c>
      <c r="P11" s="106"/>
      <c r="Q11" s="106"/>
      <c r="R11" s="106"/>
      <c r="S11" s="106"/>
      <c r="T11" s="106"/>
      <c r="U11" s="106"/>
      <c r="V11" s="106"/>
      <c r="W11" s="106"/>
      <c r="X11" s="106"/>
      <c r="Y11" s="106"/>
      <c r="Z11" s="106"/>
      <c r="AA11" s="106"/>
      <c r="AB11" s="106"/>
      <c r="AC11" s="106"/>
      <c r="AD11" s="106"/>
      <c r="AE11" s="106"/>
      <c r="AF11" s="106"/>
    </row>
    <row r="12" spans="1:32" ht="13.5" thickBot="1"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ht="13.5" thickBot="1" x14ac:dyDescent="0.25">
      <c r="A13" s="106"/>
      <c r="B13" s="106" t="s">
        <v>64</v>
      </c>
      <c r="C13" s="106"/>
      <c r="D13" s="106"/>
      <c r="E13" s="106"/>
      <c r="F13" s="106"/>
      <c r="G13" s="106"/>
      <c r="H13" s="106"/>
      <c r="I13" s="249">
        <f>IF(I11="","",I10/I11)</f>
        <v>0.08</v>
      </c>
      <c r="J13" s="250"/>
      <c r="K13" s="250"/>
      <c r="L13" s="250"/>
      <c r="M13" s="250"/>
      <c r="N13" s="251"/>
      <c r="O13" s="106" t="s">
        <v>65</v>
      </c>
      <c r="P13" s="106"/>
      <c r="Q13" s="106"/>
      <c r="R13" s="106"/>
      <c r="S13" s="106"/>
      <c r="T13" s="106"/>
      <c r="U13" s="106"/>
      <c r="V13" s="106"/>
      <c r="W13" s="106"/>
      <c r="X13" s="106"/>
      <c r="Y13" s="106"/>
      <c r="Z13" s="106"/>
      <c r="AA13" s="106"/>
      <c r="AB13" s="106"/>
      <c r="AC13" s="106"/>
      <c r="AD13" s="106"/>
      <c r="AE13" s="106"/>
      <c r="AF13" s="106"/>
    </row>
    <row r="14" spans="1:32" x14ac:dyDescent="0.2">
      <c r="A14" s="106"/>
      <c r="B14" s="106"/>
      <c r="C14" s="106"/>
      <c r="D14" s="106"/>
      <c r="E14" s="106"/>
      <c r="F14" s="106"/>
      <c r="G14" s="106"/>
      <c r="H14" s="106"/>
      <c r="I14" s="106" t="s">
        <v>66</v>
      </c>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2">
      <c r="A15" s="106"/>
      <c r="B15" s="106"/>
      <c r="C15" s="106"/>
      <c r="D15" s="106"/>
      <c r="E15" s="106"/>
      <c r="F15" s="106"/>
      <c r="G15" s="106"/>
      <c r="H15" s="106"/>
      <c r="I15" s="106" t="s">
        <v>67</v>
      </c>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row>
    <row r="17" spans="1:32" x14ac:dyDescent="0.2">
      <c r="A17" s="108"/>
      <c r="B17" s="109" t="s">
        <v>68</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row>
    <row r="18" spans="1:32" x14ac:dyDescent="0.2">
      <c r="A18" s="106"/>
      <c r="B18" s="106"/>
      <c r="C18" s="106" t="s">
        <v>71</v>
      </c>
      <c r="D18" s="106"/>
      <c r="E18" s="106"/>
      <c r="F18" s="106"/>
      <c r="G18" s="106"/>
      <c r="H18" s="106"/>
      <c r="I18" s="106"/>
      <c r="J18" s="106"/>
      <c r="K18" s="106"/>
      <c r="L18" s="106"/>
      <c r="M18" s="106"/>
      <c r="N18" s="106"/>
      <c r="O18" s="106"/>
      <c r="P18" s="106"/>
      <c r="Q18" s="106"/>
      <c r="R18" s="106"/>
      <c r="S18" s="106"/>
      <c r="T18" s="106"/>
      <c r="U18" s="110"/>
      <c r="V18" s="106"/>
      <c r="W18" s="106"/>
      <c r="X18" s="106"/>
      <c r="Y18" s="106"/>
      <c r="Z18" s="106"/>
      <c r="AA18" s="106"/>
      <c r="AB18" s="106"/>
      <c r="AC18" s="106"/>
      <c r="AD18" s="106"/>
      <c r="AE18" s="106"/>
      <c r="AF18" s="106"/>
    </row>
    <row r="19" spans="1:32" x14ac:dyDescent="0.2">
      <c r="A19" s="106"/>
      <c r="B19" s="106"/>
      <c r="C19" s="241" t="s">
        <v>72</v>
      </c>
      <c r="D19" s="241"/>
      <c r="E19" s="241"/>
      <c r="F19" s="241"/>
      <c r="G19" s="241"/>
      <c r="H19" s="241"/>
      <c r="I19" s="240" t="s">
        <v>73</v>
      </c>
      <c r="J19" s="241"/>
      <c r="K19" s="241"/>
      <c r="L19" s="240" t="s">
        <v>74</v>
      </c>
      <c r="M19" s="241"/>
      <c r="N19" s="241"/>
      <c r="O19" s="240" t="s">
        <v>75</v>
      </c>
      <c r="P19" s="241"/>
      <c r="Q19" s="241"/>
      <c r="R19" s="240" t="s">
        <v>76</v>
      </c>
      <c r="S19" s="241"/>
      <c r="T19" s="241"/>
      <c r="U19" s="110" t="s">
        <v>105</v>
      </c>
      <c r="V19" s="106"/>
      <c r="W19" s="106"/>
      <c r="X19" s="106"/>
      <c r="Y19" s="106"/>
      <c r="Z19" s="106"/>
      <c r="AA19" s="106"/>
      <c r="AB19" s="106"/>
      <c r="AC19" s="106"/>
      <c r="AD19" s="106"/>
      <c r="AE19" s="106"/>
      <c r="AF19" s="106"/>
    </row>
    <row r="20" spans="1:32" x14ac:dyDescent="0.2">
      <c r="A20" s="106"/>
      <c r="B20" s="106"/>
      <c r="C20" s="241"/>
      <c r="D20" s="241"/>
      <c r="E20" s="241"/>
      <c r="F20" s="241"/>
      <c r="G20" s="241"/>
      <c r="H20" s="241"/>
      <c r="I20" s="241"/>
      <c r="J20" s="241"/>
      <c r="K20" s="241"/>
      <c r="L20" s="241"/>
      <c r="M20" s="241"/>
      <c r="N20" s="241"/>
      <c r="O20" s="241"/>
      <c r="P20" s="241"/>
      <c r="Q20" s="241"/>
      <c r="R20" s="241"/>
      <c r="S20" s="241"/>
      <c r="T20" s="241"/>
      <c r="U20" s="106"/>
      <c r="V20" s="106"/>
      <c r="W20" s="106"/>
      <c r="X20" s="106"/>
      <c r="Y20" s="106"/>
      <c r="Z20" s="106"/>
      <c r="AA20" s="106"/>
      <c r="AB20" s="106"/>
      <c r="AC20" s="106"/>
      <c r="AD20" s="106"/>
      <c r="AE20" s="106"/>
      <c r="AF20" s="106"/>
    </row>
    <row r="21" spans="1:32" x14ac:dyDescent="0.2">
      <c r="A21" s="106"/>
      <c r="B21" s="106"/>
      <c r="C21" s="242"/>
      <c r="D21" s="232"/>
      <c r="E21" s="232"/>
      <c r="F21" s="232"/>
      <c r="G21" s="232"/>
      <c r="H21" s="233"/>
      <c r="I21" s="243"/>
      <c r="J21" s="244"/>
      <c r="K21" s="245"/>
      <c r="L21" s="243"/>
      <c r="M21" s="244"/>
      <c r="N21" s="245"/>
      <c r="O21" s="243"/>
      <c r="P21" s="244"/>
      <c r="Q21" s="245"/>
      <c r="R21" s="246">
        <f t="shared" ref="R21:R25" si="0">SUM(I21:Q21)</f>
        <v>0</v>
      </c>
      <c r="S21" s="246"/>
      <c r="T21" s="246"/>
      <c r="U21" s="106"/>
      <c r="V21" s="106"/>
      <c r="W21" s="106"/>
      <c r="X21" s="106"/>
      <c r="Y21" s="106"/>
      <c r="Z21" s="106"/>
      <c r="AA21" s="106"/>
      <c r="AB21" s="106"/>
      <c r="AC21" s="106"/>
      <c r="AD21" s="106"/>
      <c r="AE21" s="106"/>
      <c r="AF21" s="106"/>
    </row>
    <row r="22" spans="1:32" x14ac:dyDescent="0.2">
      <c r="A22" s="106"/>
      <c r="B22" s="106"/>
      <c r="C22" s="242"/>
      <c r="D22" s="232"/>
      <c r="E22" s="232"/>
      <c r="F22" s="232"/>
      <c r="G22" s="232"/>
      <c r="H22" s="233"/>
      <c r="I22" s="243"/>
      <c r="J22" s="244"/>
      <c r="K22" s="245"/>
      <c r="L22" s="243"/>
      <c r="M22" s="244"/>
      <c r="N22" s="245"/>
      <c r="O22" s="243"/>
      <c r="P22" s="244"/>
      <c r="Q22" s="245"/>
      <c r="R22" s="246">
        <f t="shared" si="0"/>
        <v>0</v>
      </c>
      <c r="S22" s="246"/>
      <c r="T22" s="246"/>
      <c r="U22" s="106"/>
      <c r="V22" s="106"/>
      <c r="W22" s="106"/>
      <c r="X22" s="106"/>
      <c r="Y22" s="106"/>
      <c r="Z22" s="106"/>
      <c r="AA22" s="106"/>
      <c r="AB22" s="106"/>
      <c r="AC22" s="106"/>
      <c r="AD22" s="106"/>
      <c r="AE22" s="106"/>
      <c r="AF22" s="106"/>
    </row>
    <row r="23" spans="1:32" x14ac:dyDescent="0.2">
      <c r="A23" s="106"/>
      <c r="B23" s="106"/>
      <c r="C23" s="255"/>
      <c r="D23" s="232"/>
      <c r="E23" s="232"/>
      <c r="F23" s="232"/>
      <c r="G23" s="232"/>
      <c r="H23" s="233"/>
      <c r="I23" s="243"/>
      <c r="J23" s="244"/>
      <c r="K23" s="245"/>
      <c r="L23" s="243"/>
      <c r="M23" s="244"/>
      <c r="N23" s="245"/>
      <c r="O23" s="243"/>
      <c r="P23" s="244"/>
      <c r="Q23" s="245"/>
      <c r="R23" s="246">
        <f t="shared" si="0"/>
        <v>0</v>
      </c>
      <c r="S23" s="246"/>
      <c r="T23" s="246"/>
      <c r="U23" s="106"/>
      <c r="V23" s="106"/>
      <c r="W23" s="106"/>
      <c r="X23" s="106"/>
      <c r="Y23" s="106"/>
      <c r="Z23" s="106"/>
      <c r="AA23" s="106"/>
      <c r="AB23" s="106"/>
      <c r="AC23" s="106"/>
      <c r="AD23" s="106"/>
      <c r="AE23" s="106"/>
      <c r="AF23" s="106"/>
    </row>
    <row r="24" spans="1:32" x14ac:dyDescent="0.2">
      <c r="A24" s="106"/>
      <c r="B24" s="106"/>
      <c r="C24" s="255"/>
      <c r="D24" s="232"/>
      <c r="E24" s="232"/>
      <c r="F24" s="232"/>
      <c r="G24" s="232"/>
      <c r="H24" s="233"/>
      <c r="I24" s="243"/>
      <c r="J24" s="244"/>
      <c r="K24" s="245"/>
      <c r="L24" s="243"/>
      <c r="M24" s="244"/>
      <c r="N24" s="245"/>
      <c r="O24" s="243"/>
      <c r="P24" s="244"/>
      <c r="Q24" s="245"/>
      <c r="R24" s="246">
        <f t="shared" si="0"/>
        <v>0</v>
      </c>
      <c r="S24" s="246"/>
      <c r="T24" s="246"/>
      <c r="U24" s="106"/>
      <c r="V24" s="106"/>
      <c r="W24" s="106"/>
      <c r="X24" s="106"/>
      <c r="Y24" s="106"/>
      <c r="Z24" s="106"/>
      <c r="AA24" s="106"/>
      <c r="AB24" s="106"/>
      <c r="AC24" s="106"/>
      <c r="AD24" s="106"/>
      <c r="AE24" s="106"/>
      <c r="AF24" s="106"/>
    </row>
    <row r="25" spans="1:32" x14ac:dyDescent="0.2">
      <c r="A25" s="106"/>
      <c r="B25" s="106"/>
      <c r="C25" s="255"/>
      <c r="D25" s="232"/>
      <c r="E25" s="232"/>
      <c r="F25" s="232"/>
      <c r="G25" s="232"/>
      <c r="H25" s="233"/>
      <c r="I25" s="243"/>
      <c r="J25" s="244"/>
      <c r="K25" s="245"/>
      <c r="L25" s="243"/>
      <c r="M25" s="244"/>
      <c r="N25" s="245"/>
      <c r="O25" s="243"/>
      <c r="P25" s="244"/>
      <c r="Q25" s="245"/>
      <c r="R25" s="246">
        <f t="shared" si="0"/>
        <v>0</v>
      </c>
      <c r="S25" s="246"/>
      <c r="T25" s="246"/>
      <c r="U25" s="106"/>
      <c r="V25" s="106"/>
      <c r="W25" s="106"/>
      <c r="X25" s="106"/>
      <c r="Y25" s="106"/>
      <c r="Z25" s="106"/>
      <c r="AA25" s="106"/>
      <c r="AB25" s="106"/>
      <c r="AC25" s="106"/>
      <c r="AD25" s="106"/>
      <c r="AE25" s="106"/>
      <c r="AF25" s="106"/>
    </row>
    <row r="26" spans="1:32" x14ac:dyDescent="0.2">
      <c r="A26" s="106"/>
      <c r="B26" s="106"/>
      <c r="C26" s="255"/>
      <c r="D26" s="232"/>
      <c r="E26" s="232"/>
      <c r="F26" s="232"/>
      <c r="G26" s="232"/>
      <c r="H26" s="233"/>
      <c r="I26" s="243"/>
      <c r="J26" s="244"/>
      <c r="K26" s="245"/>
      <c r="L26" s="243"/>
      <c r="M26" s="244"/>
      <c r="N26" s="245"/>
      <c r="O26" s="243"/>
      <c r="P26" s="244"/>
      <c r="Q26" s="245"/>
      <c r="R26" s="256">
        <f>SUM(I26:Q26)</f>
        <v>0</v>
      </c>
      <c r="S26" s="257"/>
      <c r="T26" s="258"/>
      <c r="U26" s="106"/>
      <c r="V26" s="106"/>
      <c r="W26" s="106"/>
      <c r="X26" s="106"/>
      <c r="Y26" s="106"/>
      <c r="Z26" s="106"/>
      <c r="AA26" s="106"/>
      <c r="AB26" s="106"/>
      <c r="AC26" s="106"/>
      <c r="AD26" s="106"/>
      <c r="AE26" s="106"/>
      <c r="AF26" s="106"/>
    </row>
    <row r="27" spans="1:32" x14ac:dyDescent="0.2">
      <c r="A27" s="106"/>
      <c r="B27" s="106"/>
      <c r="C27" s="255"/>
      <c r="D27" s="232"/>
      <c r="E27" s="232"/>
      <c r="F27" s="232"/>
      <c r="G27" s="232"/>
      <c r="H27" s="233"/>
      <c r="I27" s="243"/>
      <c r="J27" s="244"/>
      <c r="K27" s="245"/>
      <c r="L27" s="243"/>
      <c r="M27" s="244"/>
      <c r="N27" s="245"/>
      <c r="O27" s="243"/>
      <c r="P27" s="244"/>
      <c r="Q27" s="245"/>
      <c r="R27" s="256">
        <f>SUM(I27:Q27)</f>
        <v>0</v>
      </c>
      <c r="S27" s="257"/>
      <c r="T27" s="258"/>
      <c r="U27" s="106"/>
      <c r="V27" s="106"/>
      <c r="W27" s="106"/>
      <c r="X27" s="106"/>
      <c r="Y27" s="106"/>
      <c r="Z27" s="106"/>
      <c r="AA27" s="106"/>
      <c r="AB27" s="106"/>
      <c r="AC27" s="106"/>
      <c r="AD27" s="106"/>
      <c r="AE27" s="106"/>
      <c r="AF27" s="106"/>
    </row>
    <row r="28" spans="1:32" x14ac:dyDescent="0.2">
      <c r="A28" s="106"/>
      <c r="B28" s="106"/>
      <c r="C28" s="255"/>
      <c r="D28" s="232"/>
      <c r="E28" s="232"/>
      <c r="F28" s="232"/>
      <c r="G28" s="232"/>
      <c r="H28" s="233"/>
      <c r="I28" s="243"/>
      <c r="J28" s="244"/>
      <c r="K28" s="245"/>
      <c r="L28" s="243"/>
      <c r="M28" s="244"/>
      <c r="N28" s="245"/>
      <c r="O28" s="243"/>
      <c r="P28" s="244"/>
      <c r="Q28" s="245"/>
      <c r="R28" s="256">
        <f>SUM(I28:Q28)</f>
        <v>0</v>
      </c>
      <c r="S28" s="257"/>
      <c r="T28" s="258"/>
      <c r="U28" s="106"/>
      <c r="V28" s="106"/>
      <c r="W28" s="106"/>
      <c r="X28" s="106"/>
      <c r="Y28" s="106"/>
      <c r="Z28" s="106"/>
      <c r="AA28" s="106"/>
      <c r="AB28" s="106"/>
      <c r="AC28" s="106"/>
      <c r="AD28" s="106"/>
      <c r="AE28" s="106"/>
      <c r="AF28" s="106"/>
    </row>
    <row r="29" spans="1:32" x14ac:dyDescent="0.2">
      <c r="A29" s="106"/>
      <c r="B29" s="106"/>
      <c r="C29" s="255"/>
      <c r="D29" s="232"/>
      <c r="E29" s="232"/>
      <c r="F29" s="232"/>
      <c r="G29" s="232"/>
      <c r="H29" s="233"/>
      <c r="I29" s="243"/>
      <c r="J29" s="244"/>
      <c r="K29" s="245"/>
      <c r="L29" s="243"/>
      <c r="M29" s="244"/>
      <c r="N29" s="245"/>
      <c r="O29" s="243"/>
      <c r="P29" s="244"/>
      <c r="Q29" s="245"/>
      <c r="R29" s="256">
        <f>SUM(I29:Q29)</f>
        <v>0</v>
      </c>
      <c r="S29" s="257"/>
      <c r="T29" s="258"/>
      <c r="U29" s="106"/>
      <c r="V29" s="106"/>
      <c r="W29" s="106"/>
      <c r="X29" s="106"/>
      <c r="Y29" s="106"/>
      <c r="Z29" s="106"/>
      <c r="AA29" s="106"/>
      <c r="AB29" s="106"/>
      <c r="AC29" s="106"/>
      <c r="AD29" s="106"/>
      <c r="AE29" s="106"/>
      <c r="AF29" s="106"/>
    </row>
    <row r="30" spans="1:32" x14ac:dyDescent="0.2">
      <c r="A30" s="106"/>
      <c r="B30" s="106"/>
      <c r="C30" s="262" t="s">
        <v>76</v>
      </c>
      <c r="D30" s="263"/>
      <c r="E30" s="263"/>
      <c r="F30" s="263"/>
      <c r="G30" s="263"/>
      <c r="H30" s="264"/>
      <c r="I30" s="246">
        <f>SUM(I21:K29)</f>
        <v>0</v>
      </c>
      <c r="J30" s="246"/>
      <c r="K30" s="246"/>
      <c r="L30" s="246">
        <f>SUM(L21:N29)</f>
        <v>0</v>
      </c>
      <c r="M30" s="246"/>
      <c r="N30" s="246"/>
      <c r="O30" s="246">
        <f>SUM(O21:Q29)</f>
        <v>0</v>
      </c>
      <c r="P30" s="246"/>
      <c r="Q30" s="246"/>
      <c r="R30" s="246">
        <f>SUM(R21:T29)</f>
        <v>0</v>
      </c>
      <c r="S30" s="246"/>
      <c r="T30" s="246"/>
      <c r="U30" s="106"/>
      <c r="V30" s="106"/>
      <c r="W30" s="106"/>
      <c r="X30" s="106"/>
      <c r="Y30" s="106"/>
      <c r="Z30" s="106"/>
      <c r="AA30" s="106"/>
      <c r="AB30" s="106"/>
      <c r="AC30" s="106"/>
      <c r="AD30" s="106"/>
      <c r="AE30" s="106"/>
      <c r="AF30" s="106"/>
    </row>
    <row r="31" spans="1:32" x14ac:dyDescent="0.2">
      <c r="A31" s="106"/>
      <c r="B31" s="106"/>
      <c r="C31" s="106"/>
      <c r="D31" s="106"/>
      <c r="E31" s="106"/>
      <c r="F31" s="106"/>
      <c r="G31" s="106"/>
      <c r="H31" s="106"/>
      <c r="I31" s="265" t="s">
        <v>77</v>
      </c>
      <c r="J31" s="265"/>
      <c r="K31" s="265"/>
      <c r="L31" s="265" t="s">
        <v>78</v>
      </c>
      <c r="M31" s="265"/>
      <c r="N31" s="265"/>
      <c r="O31" s="265"/>
      <c r="P31" s="265"/>
      <c r="Q31" s="265"/>
      <c r="R31" s="265" t="s">
        <v>79</v>
      </c>
      <c r="S31" s="265"/>
      <c r="T31" s="265"/>
      <c r="U31" s="106"/>
      <c r="V31" s="106"/>
      <c r="W31" s="106"/>
      <c r="X31" s="106"/>
      <c r="Y31" s="106"/>
      <c r="Z31" s="106"/>
      <c r="AA31" s="106"/>
      <c r="AB31" s="106"/>
      <c r="AC31" s="106"/>
      <c r="AD31" s="106"/>
      <c r="AE31" s="106"/>
      <c r="AF31" s="106"/>
    </row>
    <row r="32" spans="1:32" x14ac:dyDescent="0.2">
      <c r="A32" s="106"/>
      <c r="B32" s="106"/>
      <c r="C32" s="106"/>
      <c r="D32" s="106"/>
      <c r="E32" s="106"/>
      <c r="F32" s="106"/>
      <c r="G32" s="106"/>
      <c r="H32" s="106"/>
      <c r="I32" s="111"/>
      <c r="J32" s="111"/>
      <c r="K32" s="111"/>
      <c r="L32" s="111"/>
      <c r="M32" s="111"/>
      <c r="N32" s="111"/>
      <c r="O32" s="111"/>
      <c r="P32" s="111"/>
      <c r="Q32" s="111"/>
      <c r="R32" s="111"/>
      <c r="S32" s="111"/>
      <c r="T32" s="111"/>
      <c r="U32" s="106"/>
      <c r="V32" s="106"/>
      <c r="W32" s="106"/>
      <c r="X32" s="106"/>
      <c r="Y32" s="106"/>
      <c r="Z32" s="106"/>
      <c r="AA32" s="106"/>
      <c r="AB32" s="106"/>
      <c r="AC32" s="106"/>
      <c r="AD32" s="106"/>
      <c r="AE32" s="106"/>
      <c r="AF32" s="106"/>
    </row>
    <row r="33" spans="1:33" ht="13.5" thickBot="1" x14ac:dyDescent="0.25">
      <c r="A33" s="106"/>
      <c r="B33" s="106"/>
      <c r="C33" s="106" t="s">
        <v>69</v>
      </c>
      <c r="D33" s="106"/>
      <c r="E33" s="106"/>
      <c r="F33" s="106"/>
      <c r="G33" s="106"/>
      <c r="H33" s="106"/>
      <c r="I33" s="112" t="s">
        <v>113</v>
      </c>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3" ht="13.5" thickBot="1" x14ac:dyDescent="0.25">
      <c r="A34" s="106"/>
      <c r="B34" s="106"/>
      <c r="C34" s="106"/>
      <c r="D34" s="106"/>
      <c r="E34" s="106"/>
      <c r="F34" s="106"/>
      <c r="G34" s="106"/>
      <c r="H34" s="106"/>
      <c r="I34" s="112" t="s">
        <v>114</v>
      </c>
      <c r="J34" s="106"/>
      <c r="K34" s="106"/>
      <c r="L34" s="106"/>
      <c r="M34" s="106"/>
      <c r="N34" s="106"/>
      <c r="O34" s="106"/>
      <c r="P34" s="106"/>
      <c r="Q34" s="106"/>
      <c r="R34" s="106"/>
      <c r="S34" s="106"/>
      <c r="T34" s="106"/>
      <c r="U34" s="106"/>
      <c r="V34" s="106"/>
      <c r="W34" s="106"/>
      <c r="X34" s="106"/>
      <c r="Y34" s="106"/>
      <c r="Z34" s="106"/>
      <c r="AA34" s="259" t="str">
        <f>IFERROR(ROUNDDOWN(F6*10/110*I30/R30,0)+ROUNDDOWN(F6*8/108*L30/R30,0),"")</f>
        <v/>
      </c>
      <c r="AB34" s="260"/>
      <c r="AC34" s="260"/>
      <c r="AD34" s="260"/>
      <c r="AE34" s="260"/>
      <c r="AF34" s="261"/>
      <c r="AG34" s="110" t="s">
        <v>104</v>
      </c>
    </row>
    <row r="35" spans="1:33"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3"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1:33" x14ac:dyDescent="0.2">
      <c r="A37" s="113" t="s">
        <v>110</v>
      </c>
      <c r="B37" s="109" t="s">
        <v>70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3" x14ac:dyDescent="0.2">
      <c r="A38" s="106"/>
      <c r="B38" s="106"/>
      <c r="C38" s="112" t="s">
        <v>71</v>
      </c>
      <c r="D38" s="106"/>
      <c r="E38" s="106"/>
      <c r="F38" s="106"/>
      <c r="G38" s="106"/>
      <c r="H38" s="106"/>
      <c r="I38" s="106"/>
      <c r="J38" s="106"/>
      <c r="K38" s="106"/>
      <c r="L38" s="106"/>
      <c r="M38" s="106"/>
      <c r="N38" s="106"/>
      <c r="O38" s="106"/>
      <c r="P38" s="106"/>
      <c r="Q38" s="106"/>
      <c r="R38" s="106"/>
      <c r="S38" s="106"/>
      <c r="T38" s="106"/>
      <c r="U38" s="110"/>
      <c r="V38" s="106"/>
      <c r="W38" s="106"/>
      <c r="X38" s="106"/>
      <c r="Y38" s="106"/>
      <c r="Z38" s="106"/>
      <c r="AA38" s="106"/>
      <c r="AB38" s="106"/>
      <c r="AC38" s="106"/>
      <c r="AD38" s="106"/>
      <c r="AE38" s="106"/>
      <c r="AF38" s="106"/>
    </row>
    <row r="39" spans="1:33" x14ac:dyDescent="0.2">
      <c r="A39" s="106"/>
      <c r="B39" s="106"/>
      <c r="C39" s="241" t="s">
        <v>72</v>
      </c>
      <c r="D39" s="241"/>
      <c r="E39" s="241"/>
      <c r="F39" s="241"/>
      <c r="G39" s="241"/>
      <c r="H39" s="241"/>
      <c r="I39" s="240" t="s">
        <v>73</v>
      </c>
      <c r="J39" s="241"/>
      <c r="K39" s="241"/>
      <c r="L39" s="240" t="s">
        <v>74</v>
      </c>
      <c r="M39" s="241"/>
      <c r="N39" s="241"/>
      <c r="O39" s="240" t="s">
        <v>75</v>
      </c>
      <c r="P39" s="241"/>
      <c r="Q39" s="241"/>
      <c r="R39" s="240" t="s">
        <v>76</v>
      </c>
      <c r="S39" s="241"/>
      <c r="T39" s="241"/>
      <c r="U39" s="110" t="s">
        <v>105</v>
      </c>
      <c r="V39" s="106"/>
      <c r="W39" s="106"/>
      <c r="X39" s="106"/>
      <c r="Y39" s="106"/>
      <c r="Z39" s="106"/>
      <c r="AA39" s="106"/>
      <c r="AB39" s="106"/>
      <c r="AC39" s="106"/>
      <c r="AD39" s="106"/>
      <c r="AE39" s="106"/>
      <c r="AF39" s="106"/>
    </row>
    <row r="40" spans="1:33" x14ac:dyDescent="0.2">
      <c r="A40" s="106"/>
      <c r="B40" s="106"/>
      <c r="C40" s="241"/>
      <c r="D40" s="241"/>
      <c r="E40" s="241"/>
      <c r="F40" s="241"/>
      <c r="G40" s="241"/>
      <c r="H40" s="241"/>
      <c r="I40" s="241"/>
      <c r="J40" s="241"/>
      <c r="K40" s="241"/>
      <c r="L40" s="241"/>
      <c r="M40" s="241"/>
      <c r="N40" s="241"/>
      <c r="O40" s="241"/>
      <c r="P40" s="241"/>
      <c r="Q40" s="241"/>
      <c r="R40" s="241"/>
      <c r="S40" s="241"/>
      <c r="T40" s="241"/>
      <c r="U40" s="106"/>
      <c r="V40" s="106"/>
      <c r="W40" s="106"/>
      <c r="X40" s="106"/>
      <c r="Y40" s="106"/>
      <c r="Z40" s="106"/>
      <c r="AA40" s="106"/>
      <c r="AB40" s="106"/>
      <c r="AC40" s="106"/>
      <c r="AD40" s="106"/>
      <c r="AE40" s="106"/>
      <c r="AF40" s="106"/>
    </row>
    <row r="41" spans="1:33" x14ac:dyDescent="0.2">
      <c r="A41" s="106"/>
      <c r="B41" s="106"/>
      <c r="C41" s="266" t="s">
        <v>108</v>
      </c>
      <c r="D41" s="267"/>
      <c r="E41" s="267"/>
      <c r="F41" s="267"/>
      <c r="G41" s="267"/>
      <c r="H41" s="268"/>
      <c r="I41" s="247"/>
      <c r="J41" s="248"/>
      <c r="K41" s="269"/>
      <c r="L41" s="247"/>
      <c r="M41" s="248"/>
      <c r="N41" s="269"/>
      <c r="O41" s="247">
        <v>105000000</v>
      </c>
      <c r="P41" s="248"/>
      <c r="Q41" s="269"/>
      <c r="R41" s="270">
        <f t="shared" ref="R41:R45" si="1">SUM(I41:Q41)</f>
        <v>105000000</v>
      </c>
      <c r="S41" s="270"/>
      <c r="T41" s="270"/>
      <c r="U41" s="106"/>
      <c r="V41" s="106"/>
      <c r="W41" s="106"/>
      <c r="X41" s="106"/>
      <c r="Y41" s="106"/>
      <c r="Z41" s="106"/>
      <c r="AA41" s="106"/>
      <c r="AB41" s="106"/>
      <c r="AC41" s="106"/>
      <c r="AD41" s="106"/>
      <c r="AE41" s="106"/>
      <c r="AF41" s="106"/>
    </row>
    <row r="42" spans="1:33" x14ac:dyDescent="0.2">
      <c r="A42" s="106"/>
      <c r="B42" s="106"/>
      <c r="C42" s="266" t="s">
        <v>109</v>
      </c>
      <c r="D42" s="267"/>
      <c r="E42" s="267"/>
      <c r="F42" s="267"/>
      <c r="G42" s="267"/>
      <c r="H42" s="268"/>
      <c r="I42" s="247">
        <v>80000000</v>
      </c>
      <c r="J42" s="248"/>
      <c r="K42" s="269"/>
      <c r="L42" s="247"/>
      <c r="M42" s="248"/>
      <c r="N42" s="269"/>
      <c r="O42" s="247">
        <v>2000000</v>
      </c>
      <c r="P42" s="248"/>
      <c r="Q42" s="269"/>
      <c r="R42" s="270">
        <f t="shared" si="1"/>
        <v>82000000</v>
      </c>
      <c r="S42" s="270"/>
      <c r="T42" s="270"/>
      <c r="U42" s="106"/>
      <c r="V42" s="106"/>
      <c r="W42" s="106"/>
      <c r="X42" s="106"/>
      <c r="Y42" s="106"/>
      <c r="Z42" s="106"/>
      <c r="AA42" s="106"/>
      <c r="AB42" s="106"/>
      <c r="AC42" s="106"/>
      <c r="AD42" s="106"/>
      <c r="AE42" s="106"/>
      <c r="AF42" s="106"/>
    </row>
    <row r="43" spans="1:33" x14ac:dyDescent="0.2">
      <c r="A43" s="106"/>
      <c r="B43" s="106"/>
      <c r="C43" s="266" t="s">
        <v>111</v>
      </c>
      <c r="D43" s="267"/>
      <c r="E43" s="267"/>
      <c r="F43" s="267"/>
      <c r="G43" s="267"/>
      <c r="H43" s="268"/>
      <c r="I43" s="247">
        <v>5000000</v>
      </c>
      <c r="J43" s="248"/>
      <c r="K43" s="269"/>
      <c r="L43" s="247"/>
      <c r="M43" s="248"/>
      <c r="N43" s="269"/>
      <c r="O43" s="247">
        <v>2000000</v>
      </c>
      <c r="P43" s="248"/>
      <c r="Q43" s="269"/>
      <c r="R43" s="270">
        <f t="shared" si="1"/>
        <v>7000000</v>
      </c>
      <c r="S43" s="270"/>
      <c r="T43" s="270"/>
      <c r="U43" s="106"/>
      <c r="V43" s="106"/>
      <c r="W43" s="106"/>
      <c r="X43" s="106"/>
      <c r="Y43" s="106"/>
      <c r="Z43" s="106"/>
      <c r="AA43" s="106"/>
      <c r="AB43" s="106"/>
      <c r="AC43" s="106"/>
      <c r="AD43" s="106"/>
      <c r="AE43" s="106"/>
      <c r="AF43" s="106"/>
    </row>
    <row r="44" spans="1:33" x14ac:dyDescent="0.2">
      <c r="A44" s="106"/>
      <c r="B44" s="106"/>
      <c r="C44" s="266" t="s">
        <v>112</v>
      </c>
      <c r="D44" s="267"/>
      <c r="E44" s="267"/>
      <c r="F44" s="267"/>
      <c r="G44" s="267"/>
      <c r="H44" s="268"/>
      <c r="I44" s="247"/>
      <c r="J44" s="248"/>
      <c r="K44" s="269"/>
      <c r="L44" s="247">
        <v>6000000</v>
      </c>
      <c r="M44" s="248"/>
      <c r="N44" s="269"/>
      <c r="O44" s="247"/>
      <c r="P44" s="248"/>
      <c r="Q44" s="269"/>
      <c r="R44" s="270">
        <f t="shared" si="1"/>
        <v>6000000</v>
      </c>
      <c r="S44" s="270"/>
      <c r="T44" s="270"/>
      <c r="U44" s="106"/>
      <c r="V44" s="106"/>
      <c r="W44" s="106"/>
      <c r="X44" s="106"/>
      <c r="Y44" s="106"/>
      <c r="Z44" s="106"/>
      <c r="AA44" s="106"/>
      <c r="AB44" s="106"/>
      <c r="AC44" s="106"/>
      <c r="AD44" s="106"/>
      <c r="AE44" s="106"/>
      <c r="AF44" s="106"/>
    </row>
    <row r="45" spans="1:33" x14ac:dyDescent="0.2">
      <c r="A45" s="106"/>
      <c r="B45" s="106"/>
      <c r="C45" s="255"/>
      <c r="D45" s="232"/>
      <c r="E45" s="232"/>
      <c r="F45" s="232"/>
      <c r="G45" s="232"/>
      <c r="H45" s="233"/>
      <c r="I45" s="243"/>
      <c r="J45" s="244"/>
      <c r="K45" s="245"/>
      <c r="L45" s="243"/>
      <c r="M45" s="244"/>
      <c r="N45" s="245"/>
      <c r="O45" s="243"/>
      <c r="P45" s="244"/>
      <c r="Q45" s="245"/>
      <c r="R45" s="246">
        <f t="shared" si="1"/>
        <v>0</v>
      </c>
      <c r="S45" s="246"/>
      <c r="T45" s="246"/>
      <c r="U45" s="106"/>
      <c r="V45" s="106"/>
      <c r="W45" s="106"/>
      <c r="X45" s="106"/>
      <c r="Y45" s="106"/>
      <c r="Z45" s="106"/>
      <c r="AA45" s="106"/>
      <c r="AB45" s="106"/>
      <c r="AC45" s="106"/>
      <c r="AD45" s="106"/>
      <c r="AE45" s="106"/>
      <c r="AF45" s="106"/>
    </row>
    <row r="46" spans="1:33" x14ac:dyDescent="0.2">
      <c r="A46" s="106"/>
      <c r="B46" s="106"/>
      <c r="C46" s="255"/>
      <c r="D46" s="232"/>
      <c r="E46" s="232"/>
      <c r="F46" s="232"/>
      <c r="G46" s="232"/>
      <c r="H46" s="233"/>
      <c r="I46" s="243"/>
      <c r="J46" s="244"/>
      <c r="K46" s="245"/>
      <c r="L46" s="243"/>
      <c r="M46" s="244"/>
      <c r="N46" s="245"/>
      <c r="O46" s="243"/>
      <c r="P46" s="244"/>
      <c r="Q46" s="245"/>
      <c r="R46" s="256">
        <f>SUM(I46:Q46)</f>
        <v>0</v>
      </c>
      <c r="S46" s="257"/>
      <c r="T46" s="258"/>
      <c r="U46" s="106"/>
      <c r="V46" s="106"/>
      <c r="W46" s="106"/>
      <c r="X46" s="106"/>
      <c r="Y46" s="106"/>
      <c r="Z46" s="106"/>
      <c r="AA46" s="106"/>
      <c r="AB46" s="106"/>
      <c r="AC46" s="106"/>
      <c r="AD46" s="106"/>
      <c r="AE46" s="106"/>
      <c r="AF46" s="106"/>
    </row>
    <row r="47" spans="1:33" x14ac:dyDescent="0.2">
      <c r="A47" s="106"/>
      <c r="B47" s="106"/>
      <c r="C47" s="255"/>
      <c r="D47" s="232"/>
      <c r="E47" s="232"/>
      <c r="F47" s="232"/>
      <c r="G47" s="232"/>
      <c r="H47" s="233"/>
      <c r="I47" s="243"/>
      <c r="J47" s="244"/>
      <c r="K47" s="245"/>
      <c r="L47" s="243"/>
      <c r="M47" s="244"/>
      <c r="N47" s="245"/>
      <c r="O47" s="243"/>
      <c r="P47" s="244"/>
      <c r="Q47" s="245"/>
      <c r="R47" s="256">
        <f>SUM(I47:Q47)</f>
        <v>0</v>
      </c>
      <c r="S47" s="257"/>
      <c r="T47" s="258"/>
      <c r="U47" s="106"/>
      <c r="V47" s="106"/>
      <c r="W47" s="106"/>
      <c r="X47" s="106"/>
      <c r="Y47" s="106"/>
      <c r="Z47" s="106"/>
      <c r="AA47" s="106"/>
      <c r="AB47" s="106"/>
      <c r="AC47" s="106"/>
      <c r="AD47" s="106"/>
      <c r="AE47" s="106"/>
      <c r="AF47" s="106"/>
    </row>
    <row r="48" spans="1:33" x14ac:dyDescent="0.2">
      <c r="A48" s="106"/>
      <c r="B48" s="106"/>
      <c r="C48" s="255"/>
      <c r="D48" s="232"/>
      <c r="E48" s="232"/>
      <c r="F48" s="232"/>
      <c r="G48" s="232"/>
      <c r="H48" s="233"/>
      <c r="I48" s="243"/>
      <c r="J48" s="244"/>
      <c r="K48" s="245"/>
      <c r="L48" s="243"/>
      <c r="M48" s="244"/>
      <c r="N48" s="245"/>
      <c r="O48" s="243"/>
      <c r="P48" s="244"/>
      <c r="Q48" s="245"/>
      <c r="R48" s="256">
        <f>SUM(I48:Q48)</f>
        <v>0</v>
      </c>
      <c r="S48" s="257"/>
      <c r="T48" s="258"/>
      <c r="U48" s="106"/>
      <c r="V48" s="106"/>
      <c r="W48" s="106"/>
      <c r="X48" s="106"/>
      <c r="Y48" s="106"/>
      <c r="Z48" s="106"/>
      <c r="AA48" s="106"/>
      <c r="AB48" s="106"/>
      <c r="AC48" s="106"/>
      <c r="AD48" s="106"/>
      <c r="AE48" s="106"/>
      <c r="AF48" s="106"/>
    </row>
    <row r="49" spans="1:33" x14ac:dyDescent="0.2">
      <c r="A49" s="106"/>
      <c r="B49" s="106"/>
      <c r="C49" s="255"/>
      <c r="D49" s="232"/>
      <c r="E49" s="232"/>
      <c r="F49" s="232"/>
      <c r="G49" s="232"/>
      <c r="H49" s="233"/>
      <c r="I49" s="243"/>
      <c r="J49" s="244"/>
      <c r="K49" s="245"/>
      <c r="L49" s="243"/>
      <c r="M49" s="244"/>
      <c r="N49" s="245"/>
      <c r="O49" s="243"/>
      <c r="P49" s="244"/>
      <c r="Q49" s="245"/>
      <c r="R49" s="256">
        <f>SUM(I49:Q49)</f>
        <v>0</v>
      </c>
      <c r="S49" s="257"/>
      <c r="T49" s="258"/>
      <c r="U49" s="106"/>
      <c r="V49" s="106"/>
      <c r="W49" s="106"/>
      <c r="X49" s="106"/>
      <c r="Y49" s="106"/>
      <c r="Z49" s="106"/>
      <c r="AA49" s="106"/>
      <c r="AB49" s="106"/>
      <c r="AC49" s="106"/>
      <c r="AD49" s="106"/>
      <c r="AE49" s="106"/>
      <c r="AF49" s="106"/>
    </row>
    <row r="50" spans="1:33" x14ac:dyDescent="0.2">
      <c r="A50" s="106"/>
      <c r="B50" s="106"/>
      <c r="C50" s="262" t="s">
        <v>76</v>
      </c>
      <c r="D50" s="263"/>
      <c r="E50" s="263"/>
      <c r="F50" s="263"/>
      <c r="G50" s="263"/>
      <c r="H50" s="264"/>
      <c r="I50" s="271">
        <f>SUM(I41:K49)</f>
        <v>85000000</v>
      </c>
      <c r="J50" s="271"/>
      <c r="K50" s="271"/>
      <c r="L50" s="271">
        <f>SUM(L41:N49)</f>
        <v>6000000</v>
      </c>
      <c r="M50" s="271"/>
      <c r="N50" s="271"/>
      <c r="O50" s="271">
        <f>SUM(O41:Q49)</f>
        <v>109000000</v>
      </c>
      <c r="P50" s="271"/>
      <c r="Q50" s="271"/>
      <c r="R50" s="271">
        <f>SUM(R41:T49)</f>
        <v>200000000</v>
      </c>
      <c r="S50" s="271"/>
      <c r="T50" s="271"/>
      <c r="U50" s="110"/>
      <c r="V50" s="106"/>
      <c r="W50" s="106"/>
      <c r="X50" s="106"/>
      <c r="Y50" s="106"/>
      <c r="Z50" s="106"/>
      <c r="AA50" s="106"/>
      <c r="AB50" s="106"/>
      <c r="AC50" s="106"/>
      <c r="AD50" s="106"/>
      <c r="AE50" s="106"/>
      <c r="AF50" s="106"/>
    </row>
    <row r="51" spans="1:33" x14ac:dyDescent="0.2">
      <c r="A51" s="106"/>
      <c r="B51" s="106"/>
      <c r="C51" s="106"/>
      <c r="D51" s="106"/>
      <c r="E51" s="106"/>
      <c r="F51" s="106"/>
      <c r="G51" s="106"/>
      <c r="H51" s="106"/>
      <c r="I51" s="272" t="s">
        <v>84</v>
      </c>
      <c r="J51" s="265"/>
      <c r="K51" s="265"/>
      <c r="L51" s="272" t="s">
        <v>85</v>
      </c>
      <c r="M51" s="265"/>
      <c r="N51" s="265"/>
      <c r="O51" s="265"/>
      <c r="P51" s="265"/>
      <c r="Q51" s="265"/>
      <c r="R51" s="272" t="s">
        <v>86</v>
      </c>
      <c r="S51" s="265"/>
      <c r="T51" s="265"/>
      <c r="U51" s="106"/>
      <c r="V51" s="106"/>
      <c r="W51" s="106"/>
      <c r="X51" s="106"/>
      <c r="Y51" s="106"/>
      <c r="Z51" s="106"/>
      <c r="AA51" s="106"/>
      <c r="AB51" s="106"/>
      <c r="AC51" s="106"/>
      <c r="AD51" s="106"/>
      <c r="AE51" s="106"/>
      <c r="AF51" s="106"/>
    </row>
    <row r="52" spans="1:33" x14ac:dyDescent="0.2">
      <c r="A52" s="106"/>
      <c r="B52" s="106"/>
      <c r="C52" s="106"/>
      <c r="D52" s="106"/>
      <c r="E52" s="106"/>
      <c r="F52" s="106"/>
      <c r="G52" s="106"/>
      <c r="H52" s="106"/>
      <c r="I52" s="111"/>
      <c r="J52" s="111"/>
      <c r="K52" s="111"/>
      <c r="L52" s="111"/>
      <c r="M52" s="111"/>
      <c r="N52" s="111"/>
      <c r="O52" s="111"/>
      <c r="P52" s="111"/>
      <c r="Q52" s="111"/>
      <c r="R52" s="111"/>
      <c r="S52" s="111"/>
      <c r="T52" s="111"/>
      <c r="U52" s="106"/>
      <c r="V52" s="106"/>
      <c r="W52" s="106"/>
      <c r="X52" s="106"/>
      <c r="Y52" s="106"/>
      <c r="Z52" s="106"/>
      <c r="AA52" s="106"/>
      <c r="AB52" s="106"/>
      <c r="AC52" s="106"/>
      <c r="AD52" s="106"/>
      <c r="AE52" s="106"/>
      <c r="AF52" s="106"/>
    </row>
    <row r="53" spans="1:33" ht="13.5" thickBot="1" x14ac:dyDescent="0.25">
      <c r="A53" s="106"/>
      <c r="B53" s="106"/>
      <c r="C53" s="106" t="s">
        <v>69</v>
      </c>
      <c r="D53" s="106"/>
      <c r="E53" s="106"/>
      <c r="F53" s="106"/>
      <c r="G53" s="106"/>
      <c r="H53" s="106"/>
      <c r="I53" s="112" t="s">
        <v>96</v>
      </c>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ht="13.5" thickBot="1" x14ac:dyDescent="0.25">
      <c r="A54" s="106"/>
      <c r="B54" s="106"/>
      <c r="C54" s="106"/>
      <c r="D54" s="106"/>
      <c r="E54" s="106"/>
      <c r="F54" s="106"/>
      <c r="G54" s="106"/>
      <c r="H54" s="106"/>
      <c r="I54" s="112" t="s">
        <v>90</v>
      </c>
      <c r="J54" s="106"/>
      <c r="K54" s="106"/>
      <c r="L54" s="106"/>
      <c r="M54" s="106"/>
      <c r="N54" s="106"/>
      <c r="O54" s="106"/>
      <c r="P54" s="106"/>
      <c r="Q54" s="106"/>
      <c r="R54" s="106"/>
      <c r="S54" s="106"/>
      <c r="T54" s="106"/>
      <c r="U54" s="106"/>
      <c r="V54" s="106"/>
      <c r="W54" s="106"/>
      <c r="X54" s="106"/>
      <c r="Y54" s="106"/>
      <c r="Z54" s="106"/>
      <c r="AA54" s="273">
        <f>IFERROR(ROUNDDOWN(F6*10/110*I13*I50/R50,0)+ROUNDDOWN(F6*8/108*I13*L50/R50,0),"")</f>
        <v>13891</v>
      </c>
      <c r="AB54" s="274"/>
      <c r="AC54" s="274"/>
      <c r="AD54" s="274"/>
      <c r="AE54" s="274"/>
      <c r="AF54" s="275"/>
      <c r="AG54" s="110" t="s">
        <v>104</v>
      </c>
    </row>
    <row r="55" spans="1:33"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row>
    <row r="57" spans="1:33" x14ac:dyDescent="0.2">
      <c r="A57" s="108"/>
      <c r="B57" s="109" t="s">
        <v>80</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row>
    <row r="58" spans="1:33" x14ac:dyDescent="0.2">
      <c r="A58" s="106"/>
      <c r="B58" s="106"/>
      <c r="C58" s="106" t="s">
        <v>71</v>
      </c>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10" t="s">
        <v>105</v>
      </c>
    </row>
    <row r="59" spans="1:33" x14ac:dyDescent="0.2">
      <c r="A59" s="106"/>
      <c r="B59" s="106"/>
      <c r="C59" s="276" t="s">
        <v>72</v>
      </c>
      <c r="D59" s="265"/>
      <c r="E59" s="265"/>
      <c r="F59" s="265"/>
      <c r="G59" s="265"/>
      <c r="H59" s="277"/>
      <c r="I59" s="285" t="s">
        <v>94</v>
      </c>
      <c r="J59" s="241"/>
      <c r="K59" s="241"/>
      <c r="L59" s="241"/>
      <c r="M59" s="241"/>
      <c r="N59" s="241"/>
      <c r="O59" s="241"/>
      <c r="P59" s="241"/>
      <c r="Q59" s="241"/>
      <c r="R59" s="285" t="s">
        <v>95</v>
      </c>
      <c r="S59" s="241"/>
      <c r="T59" s="241"/>
      <c r="U59" s="241"/>
      <c r="V59" s="241"/>
      <c r="W59" s="241"/>
      <c r="X59" s="241"/>
      <c r="Y59" s="241"/>
      <c r="Z59" s="241"/>
      <c r="AA59" s="240" t="s">
        <v>75</v>
      </c>
      <c r="AB59" s="241"/>
      <c r="AC59" s="241"/>
      <c r="AD59" s="241" t="s">
        <v>76</v>
      </c>
      <c r="AE59" s="241"/>
      <c r="AF59" s="241"/>
    </row>
    <row r="60" spans="1:33" x14ac:dyDescent="0.2">
      <c r="A60" s="106"/>
      <c r="B60" s="106"/>
      <c r="C60" s="278"/>
      <c r="D60" s="279"/>
      <c r="E60" s="279"/>
      <c r="F60" s="279"/>
      <c r="G60" s="279"/>
      <c r="H60" s="280"/>
      <c r="I60" s="240" t="s">
        <v>81</v>
      </c>
      <c r="J60" s="241"/>
      <c r="K60" s="241"/>
      <c r="L60" s="240" t="s">
        <v>82</v>
      </c>
      <c r="M60" s="241"/>
      <c r="N60" s="241"/>
      <c r="O60" s="240" t="s">
        <v>83</v>
      </c>
      <c r="P60" s="241"/>
      <c r="Q60" s="241"/>
      <c r="R60" s="240" t="s">
        <v>81</v>
      </c>
      <c r="S60" s="241"/>
      <c r="T60" s="241"/>
      <c r="U60" s="240" t="s">
        <v>82</v>
      </c>
      <c r="V60" s="241"/>
      <c r="W60" s="241"/>
      <c r="X60" s="240" t="s">
        <v>83</v>
      </c>
      <c r="Y60" s="241"/>
      <c r="Z60" s="241"/>
      <c r="AA60" s="241"/>
      <c r="AB60" s="241"/>
      <c r="AC60" s="241"/>
      <c r="AD60" s="241"/>
      <c r="AE60" s="241"/>
      <c r="AF60" s="241"/>
    </row>
    <row r="61" spans="1:33" x14ac:dyDescent="0.2">
      <c r="A61" s="106"/>
      <c r="B61" s="106"/>
      <c r="C61" s="281"/>
      <c r="D61" s="282"/>
      <c r="E61" s="282"/>
      <c r="F61" s="282"/>
      <c r="G61" s="282"/>
      <c r="H61" s="283"/>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row>
    <row r="62" spans="1:33" x14ac:dyDescent="0.2">
      <c r="A62" s="106"/>
      <c r="B62" s="106"/>
      <c r="C62" s="255"/>
      <c r="D62" s="232"/>
      <c r="E62" s="232"/>
      <c r="F62" s="232"/>
      <c r="G62" s="232"/>
      <c r="H62" s="233"/>
      <c r="I62" s="284"/>
      <c r="J62" s="284"/>
      <c r="K62" s="284"/>
      <c r="L62" s="284"/>
      <c r="M62" s="284"/>
      <c r="N62" s="284"/>
      <c r="O62" s="284"/>
      <c r="P62" s="284"/>
      <c r="Q62" s="284"/>
      <c r="R62" s="284"/>
      <c r="S62" s="284"/>
      <c r="T62" s="284"/>
      <c r="U62" s="284"/>
      <c r="V62" s="284"/>
      <c r="W62" s="284"/>
      <c r="X62" s="284"/>
      <c r="Y62" s="284"/>
      <c r="Z62" s="284"/>
      <c r="AA62" s="284"/>
      <c r="AB62" s="284"/>
      <c r="AC62" s="284"/>
      <c r="AD62" s="256">
        <f t="shared" ref="AD62:AD70" si="2">SUM(I62:AC62)</f>
        <v>0</v>
      </c>
      <c r="AE62" s="257"/>
      <c r="AF62" s="258"/>
    </row>
    <row r="63" spans="1:33" x14ac:dyDescent="0.2">
      <c r="A63" s="106"/>
      <c r="B63" s="106"/>
      <c r="C63" s="255"/>
      <c r="D63" s="232"/>
      <c r="E63" s="232"/>
      <c r="F63" s="232"/>
      <c r="G63" s="232"/>
      <c r="H63" s="233"/>
      <c r="I63" s="284"/>
      <c r="J63" s="284"/>
      <c r="K63" s="284"/>
      <c r="L63" s="284"/>
      <c r="M63" s="284"/>
      <c r="N63" s="284"/>
      <c r="O63" s="284"/>
      <c r="P63" s="284"/>
      <c r="Q63" s="284"/>
      <c r="R63" s="284"/>
      <c r="S63" s="284"/>
      <c r="T63" s="284"/>
      <c r="U63" s="284"/>
      <c r="V63" s="284"/>
      <c r="W63" s="284"/>
      <c r="X63" s="284"/>
      <c r="Y63" s="284"/>
      <c r="Z63" s="284"/>
      <c r="AA63" s="284"/>
      <c r="AB63" s="284"/>
      <c r="AC63" s="284"/>
      <c r="AD63" s="256">
        <f t="shared" si="2"/>
        <v>0</v>
      </c>
      <c r="AE63" s="257"/>
      <c r="AF63" s="258"/>
    </row>
    <row r="64" spans="1:33" x14ac:dyDescent="0.2">
      <c r="A64" s="106"/>
      <c r="B64" s="106"/>
      <c r="C64" s="255"/>
      <c r="D64" s="232"/>
      <c r="E64" s="232"/>
      <c r="F64" s="232"/>
      <c r="G64" s="232"/>
      <c r="H64" s="233"/>
      <c r="I64" s="284"/>
      <c r="J64" s="284"/>
      <c r="K64" s="284"/>
      <c r="L64" s="284"/>
      <c r="M64" s="284"/>
      <c r="N64" s="284"/>
      <c r="O64" s="284"/>
      <c r="P64" s="284"/>
      <c r="Q64" s="284"/>
      <c r="R64" s="284"/>
      <c r="S64" s="284"/>
      <c r="T64" s="284"/>
      <c r="U64" s="284"/>
      <c r="V64" s="284"/>
      <c r="W64" s="284"/>
      <c r="X64" s="284"/>
      <c r="Y64" s="284"/>
      <c r="Z64" s="284"/>
      <c r="AA64" s="284"/>
      <c r="AB64" s="284"/>
      <c r="AC64" s="284"/>
      <c r="AD64" s="256">
        <f t="shared" si="2"/>
        <v>0</v>
      </c>
      <c r="AE64" s="257"/>
      <c r="AF64" s="258"/>
    </row>
    <row r="65" spans="1:33" x14ac:dyDescent="0.2">
      <c r="A65" s="106"/>
      <c r="B65" s="106"/>
      <c r="C65" s="255"/>
      <c r="D65" s="232"/>
      <c r="E65" s="232"/>
      <c r="F65" s="232"/>
      <c r="G65" s="232"/>
      <c r="H65" s="233"/>
      <c r="I65" s="284"/>
      <c r="J65" s="284"/>
      <c r="K65" s="284"/>
      <c r="L65" s="284"/>
      <c r="M65" s="284"/>
      <c r="N65" s="284"/>
      <c r="O65" s="284"/>
      <c r="P65" s="284"/>
      <c r="Q65" s="284"/>
      <c r="R65" s="284"/>
      <c r="S65" s="284"/>
      <c r="T65" s="284"/>
      <c r="U65" s="284"/>
      <c r="V65" s="284"/>
      <c r="W65" s="284"/>
      <c r="X65" s="284"/>
      <c r="Y65" s="284"/>
      <c r="Z65" s="284"/>
      <c r="AA65" s="284"/>
      <c r="AB65" s="284"/>
      <c r="AC65" s="284"/>
      <c r="AD65" s="256">
        <f t="shared" si="2"/>
        <v>0</v>
      </c>
      <c r="AE65" s="257"/>
      <c r="AF65" s="258"/>
    </row>
    <row r="66" spans="1:33" x14ac:dyDescent="0.2">
      <c r="A66" s="106"/>
      <c r="B66" s="106"/>
      <c r="C66" s="255"/>
      <c r="D66" s="232"/>
      <c r="E66" s="232"/>
      <c r="F66" s="232"/>
      <c r="G66" s="232"/>
      <c r="H66" s="233"/>
      <c r="I66" s="284"/>
      <c r="J66" s="284"/>
      <c r="K66" s="284"/>
      <c r="L66" s="284"/>
      <c r="M66" s="284"/>
      <c r="N66" s="284"/>
      <c r="O66" s="284"/>
      <c r="P66" s="284"/>
      <c r="Q66" s="284"/>
      <c r="R66" s="284"/>
      <c r="S66" s="284"/>
      <c r="T66" s="284"/>
      <c r="U66" s="284"/>
      <c r="V66" s="284"/>
      <c r="W66" s="284"/>
      <c r="X66" s="284"/>
      <c r="Y66" s="284"/>
      <c r="Z66" s="284"/>
      <c r="AA66" s="284"/>
      <c r="AB66" s="284"/>
      <c r="AC66" s="284"/>
      <c r="AD66" s="256">
        <f t="shared" si="2"/>
        <v>0</v>
      </c>
      <c r="AE66" s="257"/>
      <c r="AF66" s="258"/>
    </row>
    <row r="67" spans="1:33" x14ac:dyDescent="0.2">
      <c r="A67" s="106"/>
      <c r="B67" s="106"/>
      <c r="C67" s="255"/>
      <c r="D67" s="232"/>
      <c r="E67" s="232"/>
      <c r="F67" s="232"/>
      <c r="G67" s="232"/>
      <c r="H67" s="233"/>
      <c r="I67" s="284"/>
      <c r="J67" s="284"/>
      <c r="K67" s="284"/>
      <c r="L67" s="284"/>
      <c r="M67" s="284"/>
      <c r="N67" s="284"/>
      <c r="O67" s="284"/>
      <c r="P67" s="284"/>
      <c r="Q67" s="284"/>
      <c r="R67" s="284"/>
      <c r="S67" s="284"/>
      <c r="T67" s="284"/>
      <c r="U67" s="284"/>
      <c r="V67" s="284"/>
      <c r="W67" s="284"/>
      <c r="X67" s="284"/>
      <c r="Y67" s="284"/>
      <c r="Z67" s="284"/>
      <c r="AA67" s="284"/>
      <c r="AB67" s="284"/>
      <c r="AC67" s="284"/>
      <c r="AD67" s="256">
        <f t="shared" si="2"/>
        <v>0</v>
      </c>
      <c r="AE67" s="257"/>
      <c r="AF67" s="258"/>
    </row>
    <row r="68" spans="1:33" x14ac:dyDescent="0.2">
      <c r="A68" s="106"/>
      <c r="B68" s="106"/>
      <c r="C68" s="255"/>
      <c r="D68" s="232"/>
      <c r="E68" s="232"/>
      <c r="F68" s="232"/>
      <c r="G68" s="232"/>
      <c r="H68" s="233"/>
      <c r="I68" s="284"/>
      <c r="J68" s="284"/>
      <c r="K68" s="284"/>
      <c r="L68" s="284"/>
      <c r="M68" s="284"/>
      <c r="N68" s="284"/>
      <c r="O68" s="284"/>
      <c r="P68" s="284"/>
      <c r="Q68" s="284"/>
      <c r="R68" s="284"/>
      <c r="S68" s="284"/>
      <c r="T68" s="284"/>
      <c r="U68" s="284"/>
      <c r="V68" s="284"/>
      <c r="W68" s="284"/>
      <c r="X68" s="284"/>
      <c r="Y68" s="284"/>
      <c r="Z68" s="284"/>
      <c r="AA68" s="284"/>
      <c r="AB68" s="284"/>
      <c r="AC68" s="284"/>
      <c r="AD68" s="256">
        <f t="shared" si="2"/>
        <v>0</v>
      </c>
      <c r="AE68" s="257"/>
      <c r="AF68" s="258"/>
    </row>
    <row r="69" spans="1:33" x14ac:dyDescent="0.2">
      <c r="A69" s="106"/>
      <c r="B69" s="106"/>
      <c r="C69" s="255"/>
      <c r="D69" s="232"/>
      <c r="E69" s="232"/>
      <c r="F69" s="232"/>
      <c r="G69" s="232"/>
      <c r="H69" s="233"/>
      <c r="I69" s="284"/>
      <c r="J69" s="284"/>
      <c r="K69" s="284"/>
      <c r="L69" s="284"/>
      <c r="M69" s="284"/>
      <c r="N69" s="284"/>
      <c r="O69" s="284"/>
      <c r="P69" s="284"/>
      <c r="Q69" s="284"/>
      <c r="R69" s="284"/>
      <c r="S69" s="284"/>
      <c r="T69" s="284"/>
      <c r="U69" s="284"/>
      <c r="V69" s="284"/>
      <c r="W69" s="284"/>
      <c r="X69" s="284"/>
      <c r="Y69" s="284"/>
      <c r="Z69" s="284"/>
      <c r="AA69" s="284"/>
      <c r="AB69" s="284"/>
      <c r="AC69" s="284"/>
      <c r="AD69" s="256">
        <f t="shared" si="2"/>
        <v>0</v>
      </c>
      <c r="AE69" s="257"/>
      <c r="AF69" s="258"/>
    </row>
    <row r="70" spans="1:33" x14ac:dyDescent="0.2">
      <c r="A70" s="106"/>
      <c r="B70" s="106"/>
      <c r="C70" s="255"/>
      <c r="D70" s="232"/>
      <c r="E70" s="232"/>
      <c r="F70" s="232"/>
      <c r="G70" s="232"/>
      <c r="H70" s="233"/>
      <c r="I70" s="284"/>
      <c r="J70" s="284"/>
      <c r="K70" s="284"/>
      <c r="L70" s="284"/>
      <c r="M70" s="284"/>
      <c r="N70" s="284"/>
      <c r="O70" s="284"/>
      <c r="P70" s="284"/>
      <c r="Q70" s="284"/>
      <c r="R70" s="284"/>
      <c r="S70" s="284"/>
      <c r="T70" s="284"/>
      <c r="U70" s="284"/>
      <c r="V70" s="284"/>
      <c r="W70" s="284"/>
      <c r="X70" s="284"/>
      <c r="Y70" s="284"/>
      <c r="Z70" s="284"/>
      <c r="AA70" s="284"/>
      <c r="AB70" s="284"/>
      <c r="AC70" s="284"/>
      <c r="AD70" s="256">
        <f t="shared" si="2"/>
        <v>0</v>
      </c>
      <c r="AE70" s="257"/>
      <c r="AF70" s="258"/>
    </row>
    <row r="71" spans="1:33" x14ac:dyDescent="0.2">
      <c r="A71" s="106"/>
      <c r="B71" s="106"/>
      <c r="C71" s="262" t="s">
        <v>76</v>
      </c>
      <c r="D71" s="263"/>
      <c r="E71" s="263"/>
      <c r="F71" s="263"/>
      <c r="G71" s="263"/>
      <c r="H71" s="264"/>
      <c r="I71" s="256">
        <f>SUM(I62:K70)</f>
        <v>0</v>
      </c>
      <c r="J71" s="257"/>
      <c r="K71" s="258"/>
      <c r="L71" s="256">
        <f>SUM(L62:N70)</f>
        <v>0</v>
      </c>
      <c r="M71" s="257"/>
      <c r="N71" s="258"/>
      <c r="O71" s="256">
        <f>SUM(O62:Q70)</f>
        <v>0</v>
      </c>
      <c r="P71" s="257"/>
      <c r="Q71" s="258"/>
      <c r="R71" s="256">
        <f>SUM(R62:T70)</f>
        <v>0</v>
      </c>
      <c r="S71" s="257"/>
      <c r="T71" s="258"/>
      <c r="U71" s="256">
        <f>SUM(U62:W70)</f>
        <v>0</v>
      </c>
      <c r="V71" s="257"/>
      <c r="W71" s="258"/>
      <c r="X71" s="256">
        <f>SUM(X62:Z70)</f>
        <v>0</v>
      </c>
      <c r="Y71" s="257"/>
      <c r="Z71" s="258"/>
      <c r="AA71" s="256">
        <f>SUM(AA62:AC70)</f>
        <v>0</v>
      </c>
      <c r="AB71" s="257"/>
      <c r="AC71" s="258"/>
      <c r="AD71" s="256">
        <f>SUM(AD62:AF70)</f>
        <v>0</v>
      </c>
      <c r="AE71" s="257"/>
      <c r="AF71" s="258"/>
    </row>
    <row r="72" spans="1:33" x14ac:dyDescent="0.2">
      <c r="A72" s="106"/>
      <c r="B72" s="106"/>
      <c r="C72" s="106"/>
      <c r="D72" s="106"/>
      <c r="E72" s="106"/>
      <c r="F72" s="106"/>
      <c r="G72" s="106"/>
      <c r="H72" s="106"/>
      <c r="I72" s="272" t="s">
        <v>87</v>
      </c>
      <c r="J72" s="265"/>
      <c r="K72" s="265"/>
      <c r="L72" s="272" t="s">
        <v>88</v>
      </c>
      <c r="M72" s="265"/>
      <c r="N72" s="265"/>
      <c r="O72" s="106"/>
      <c r="P72" s="106"/>
      <c r="Q72" s="106"/>
      <c r="R72" s="272" t="s">
        <v>92</v>
      </c>
      <c r="S72" s="265"/>
      <c r="T72" s="265"/>
      <c r="U72" s="272" t="s">
        <v>93</v>
      </c>
      <c r="V72" s="265"/>
      <c r="W72" s="265"/>
      <c r="X72" s="106"/>
      <c r="Y72" s="106"/>
      <c r="Z72" s="106"/>
      <c r="AA72" s="106"/>
      <c r="AB72" s="106"/>
      <c r="AC72" s="106"/>
      <c r="AD72" s="272" t="s">
        <v>91</v>
      </c>
      <c r="AE72" s="265"/>
      <c r="AF72" s="265"/>
    </row>
    <row r="73" spans="1:33" x14ac:dyDescent="0.2">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x14ac:dyDescent="0.2">
      <c r="A74" s="106"/>
      <c r="B74" s="106"/>
      <c r="C74" s="106" t="s">
        <v>69</v>
      </c>
      <c r="D74" s="106"/>
      <c r="E74" s="106"/>
      <c r="F74" s="106"/>
      <c r="G74" s="106"/>
      <c r="H74" s="106"/>
      <c r="I74" s="112" t="s">
        <v>97</v>
      </c>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3" ht="13.5" thickBot="1" x14ac:dyDescent="0.25">
      <c r="A75" s="106"/>
      <c r="B75" s="106"/>
      <c r="C75" s="106"/>
      <c r="D75" s="106"/>
      <c r="E75" s="106"/>
      <c r="F75" s="106"/>
      <c r="G75" s="106"/>
      <c r="H75" s="106"/>
      <c r="I75" s="112" t="s">
        <v>98</v>
      </c>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3" ht="13.5" thickBot="1" x14ac:dyDescent="0.2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286" t="str">
        <f>IFERROR((ROUNDDOWN(F6*10/110*I71/AD71,0)+ROUNDDOWN(F6*10/110*I13*L71/AD71,0))+(ROUNDDOWN(F6*8/108*R71/AD71,0)+ROUNDDOWN(F6*8/108*I13*U71/AD71,0)),"")</f>
        <v/>
      </c>
      <c r="AB76" s="287"/>
      <c r="AC76" s="287"/>
      <c r="AD76" s="287"/>
      <c r="AE76" s="287"/>
      <c r="AF76" s="288"/>
      <c r="AG76" s="110" t="s">
        <v>104</v>
      </c>
    </row>
  </sheetData>
  <sheetProtection algorithmName="SHA-512" hashValue="IWE2uBsrFmjlzm4sJbmngWzUJLqK1qd39lOefPzusrCiSW460I3ntOyvpGQzKDAWh2Yqn44djjMcGfxJ8dR8YA==" saltValue="YhdzH4gj0KWu5RgeFBTwPA==" spinCount="100000" sheet="1" selectLockedCells="1"/>
  <mergeCells count="240">
    <mergeCell ref="AA76:AF76"/>
    <mergeCell ref="AA71:AC71"/>
    <mergeCell ref="AD71:AF71"/>
    <mergeCell ref="I72:K72"/>
    <mergeCell ref="L72:N72"/>
    <mergeCell ref="R72:T72"/>
    <mergeCell ref="U72:W72"/>
    <mergeCell ref="AD72:AF72"/>
    <mergeCell ref="X70:Z70"/>
    <mergeCell ref="AA70:AC70"/>
    <mergeCell ref="AD70:AF70"/>
    <mergeCell ref="C71:H71"/>
    <mergeCell ref="I71:K71"/>
    <mergeCell ref="L71:N71"/>
    <mergeCell ref="O71:Q71"/>
    <mergeCell ref="R71:T71"/>
    <mergeCell ref="U71:W71"/>
    <mergeCell ref="X71:Z71"/>
    <mergeCell ref="C70:H70"/>
    <mergeCell ref="I70:K70"/>
    <mergeCell ref="L70:N70"/>
    <mergeCell ref="O70:Q70"/>
    <mergeCell ref="R70:T70"/>
    <mergeCell ref="U70:W70"/>
    <mergeCell ref="C69:H69"/>
    <mergeCell ref="I69:K69"/>
    <mergeCell ref="L69:N69"/>
    <mergeCell ref="O69:Q69"/>
    <mergeCell ref="R69:T69"/>
    <mergeCell ref="U69:W69"/>
    <mergeCell ref="X69:Z69"/>
    <mergeCell ref="AA69:AC69"/>
    <mergeCell ref="AD69:AF69"/>
    <mergeCell ref="C68:H68"/>
    <mergeCell ref="I68:K68"/>
    <mergeCell ref="L68:N68"/>
    <mergeCell ref="O68:Q68"/>
    <mergeCell ref="R68:T68"/>
    <mergeCell ref="U68:W68"/>
    <mergeCell ref="X68:Z68"/>
    <mergeCell ref="AA68:AC68"/>
    <mergeCell ref="AD68:AF68"/>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AA64:AC64"/>
    <mergeCell ref="AD64:AF64"/>
    <mergeCell ref="C65:H65"/>
    <mergeCell ref="I65:K65"/>
    <mergeCell ref="L65:N65"/>
    <mergeCell ref="O65:Q65"/>
    <mergeCell ref="R65:T65"/>
    <mergeCell ref="U65:W65"/>
    <mergeCell ref="X65:Z65"/>
    <mergeCell ref="AA65:AC65"/>
    <mergeCell ref="AD65:AF65"/>
    <mergeCell ref="I59:Q59"/>
    <mergeCell ref="R59:Z59"/>
    <mergeCell ref="C64:H64"/>
    <mergeCell ref="I64:K64"/>
    <mergeCell ref="L64:N64"/>
    <mergeCell ref="O64:Q64"/>
    <mergeCell ref="R64:T64"/>
    <mergeCell ref="U64:W64"/>
    <mergeCell ref="X64:Z64"/>
    <mergeCell ref="X62:Z62"/>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1:H41"/>
    <mergeCell ref="I41:K41"/>
    <mergeCell ref="L41:N41"/>
    <mergeCell ref="O41:Q41"/>
    <mergeCell ref="R41:T41"/>
    <mergeCell ref="C42:H42"/>
    <mergeCell ref="I42:K42"/>
    <mergeCell ref="L42:N42"/>
    <mergeCell ref="O42:Q42"/>
    <mergeCell ref="R42:T42"/>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28:H28"/>
    <mergeCell ref="I28:K28"/>
    <mergeCell ref="L28:N28"/>
    <mergeCell ref="O28:Q28"/>
    <mergeCell ref="R28:T28"/>
    <mergeCell ref="C29:H29"/>
    <mergeCell ref="I29:K29"/>
    <mergeCell ref="L29:N29"/>
    <mergeCell ref="O29:Q29"/>
    <mergeCell ref="R29:T29"/>
    <mergeCell ref="C26:H26"/>
    <mergeCell ref="I26:K26"/>
    <mergeCell ref="L26:N26"/>
    <mergeCell ref="O26:Q26"/>
    <mergeCell ref="R26:T26"/>
    <mergeCell ref="C27:H27"/>
    <mergeCell ref="I27:K27"/>
    <mergeCell ref="L27:N27"/>
    <mergeCell ref="O27:Q27"/>
    <mergeCell ref="R27:T27"/>
    <mergeCell ref="C24:H24"/>
    <mergeCell ref="I24:K24"/>
    <mergeCell ref="L24:N24"/>
    <mergeCell ref="O24:Q24"/>
    <mergeCell ref="R24:T24"/>
    <mergeCell ref="C25:H25"/>
    <mergeCell ref="I25:K25"/>
    <mergeCell ref="L25:N25"/>
    <mergeCell ref="O25:Q25"/>
    <mergeCell ref="R25:T25"/>
    <mergeCell ref="C22:H22"/>
    <mergeCell ref="I22:K22"/>
    <mergeCell ref="L22:N22"/>
    <mergeCell ref="O22:Q22"/>
    <mergeCell ref="R22:T22"/>
    <mergeCell ref="C23:H23"/>
    <mergeCell ref="I23:K23"/>
    <mergeCell ref="L23:N23"/>
    <mergeCell ref="O23:Q23"/>
    <mergeCell ref="R23:T23"/>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s>
  <phoneticPr fontId="9"/>
  <conditionalFormatting sqref="A17">
    <cfRule type="containsText" dxfId="11" priority="3" operator="containsText" text="複数選択不可">
      <formula>NOT(ISERROR(SEARCH("複数選択不可",A17)))</formula>
    </cfRule>
  </conditionalFormatting>
  <conditionalFormatting sqref="A37">
    <cfRule type="containsText" dxfId="10" priority="2" operator="containsText" text="複数選択不可">
      <formula>NOT(ISERROR(SEARCH("複数選択不可",A37)))</formula>
    </cfRule>
  </conditionalFormatting>
  <conditionalFormatting sqref="A57">
    <cfRule type="containsText" dxfId="9" priority="1" operator="containsText" text="複数選択不可">
      <formula>NOT(ISERROR(SEARCH("複数選択不可",A57)))</formula>
    </cfRule>
  </conditionalFormatting>
  <dataValidations count="1">
    <dataValidation type="list" allowBlank="1" showInputMessage="1" showErrorMessage="1" sqref="A37 A17 A57" xr:uid="{00000000-0002-0000-0700-000000000000}">
      <formula1>#REF!</formula1>
    </dataValidation>
  </dataValidations>
  <pageMargins left="0.7" right="0.7" top="0.75" bottom="0.75" header="0.3" footer="0.3"/>
  <pageSetup paperSize="9" scale="63" orientation="portrait" r:id="rId1"/>
  <colBreaks count="1" manualBreakCount="1">
    <brk id="22" max="7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76"/>
  <sheetViews>
    <sheetView showGridLines="0" view="pageBreakPreview" zoomScaleNormal="100" zoomScaleSheetLayoutView="100" workbookViewId="0">
      <selection activeCell="F2" sqref="F2:P2"/>
    </sheetView>
  </sheetViews>
  <sheetFormatPr defaultColWidth="9" defaultRowHeight="13" x14ac:dyDescent="0.2"/>
  <cols>
    <col min="1" max="14" width="4.08984375" style="105" customWidth="1"/>
    <col min="15" max="20" width="4.36328125" style="105" customWidth="1"/>
    <col min="21" max="26" width="4.08984375" style="105" customWidth="1"/>
    <col min="27" max="29" width="4.453125" style="105" customWidth="1"/>
    <col min="30" max="31" width="4.08984375" style="105" customWidth="1"/>
    <col min="32" max="32" width="5.453125" style="105" customWidth="1"/>
    <col min="33" max="33" width="3.26953125" style="105" customWidth="1"/>
    <col min="34" max="16384" width="9" style="105"/>
  </cols>
  <sheetData>
    <row r="1" spans="1:32" ht="36" customHeight="1" x14ac:dyDescent="0.2">
      <c r="A1" s="104" t="s">
        <v>55</v>
      </c>
    </row>
    <row r="2" spans="1:32" x14ac:dyDescent="0.2">
      <c r="A2" s="223" t="s">
        <v>9</v>
      </c>
      <c r="B2" s="223"/>
      <c r="C2" s="223"/>
      <c r="D2" s="223"/>
      <c r="E2" s="223"/>
      <c r="F2" s="231" t="s">
        <v>132</v>
      </c>
      <c r="G2" s="232"/>
      <c r="H2" s="232"/>
      <c r="I2" s="232"/>
      <c r="J2" s="232"/>
      <c r="K2" s="232"/>
      <c r="L2" s="232"/>
      <c r="M2" s="232"/>
      <c r="N2" s="232"/>
      <c r="O2" s="232"/>
      <c r="P2" s="233"/>
      <c r="Q2" s="106"/>
      <c r="R2" s="106"/>
      <c r="S2" s="106"/>
      <c r="T2" s="106"/>
      <c r="U2" s="106"/>
      <c r="V2" s="106"/>
      <c r="W2" s="106"/>
      <c r="X2" s="106"/>
      <c r="Y2" s="106"/>
      <c r="Z2" s="106"/>
      <c r="AA2" s="106"/>
      <c r="AB2" s="106"/>
      <c r="AC2" s="106"/>
      <c r="AD2" s="106"/>
      <c r="AE2" s="106"/>
      <c r="AF2" s="106"/>
    </row>
    <row r="3" spans="1:32" x14ac:dyDescent="0.2">
      <c r="A3" s="223" t="s">
        <v>10</v>
      </c>
      <c r="B3" s="223"/>
      <c r="C3" s="223"/>
      <c r="D3" s="223"/>
      <c r="E3" s="223"/>
      <c r="F3" s="234" t="s">
        <v>127</v>
      </c>
      <c r="G3" s="235"/>
      <c r="H3" s="235"/>
      <c r="I3" s="235"/>
      <c r="J3" s="235"/>
      <c r="K3" s="235"/>
      <c r="L3" s="235"/>
      <c r="M3" s="235"/>
      <c r="N3" s="235"/>
      <c r="O3" s="235"/>
      <c r="P3" s="236"/>
      <c r="Q3" s="106"/>
      <c r="R3" s="106"/>
      <c r="S3" s="106"/>
      <c r="T3" s="106"/>
      <c r="U3" s="106"/>
      <c r="V3" s="106"/>
      <c r="W3" s="106"/>
      <c r="X3" s="106"/>
      <c r="Y3" s="106"/>
      <c r="Z3" s="106"/>
      <c r="AA3" s="106"/>
      <c r="AB3" s="106"/>
      <c r="AC3" s="106"/>
      <c r="AD3" s="106"/>
      <c r="AE3" s="106"/>
      <c r="AF3" s="106"/>
    </row>
    <row r="4" spans="1:32" ht="13.5" customHeight="1" x14ac:dyDescent="0.2">
      <c r="A4" s="222" t="s">
        <v>150</v>
      </c>
      <c r="B4" s="223"/>
      <c r="C4" s="223"/>
      <c r="D4" s="223"/>
      <c r="E4" s="223"/>
      <c r="F4" s="228" t="s">
        <v>151</v>
      </c>
      <c r="G4" s="229"/>
      <c r="H4" s="229"/>
      <c r="I4" s="229"/>
      <c r="J4" s="229"/>
      <c r="K4" s="229"/>
      <c r="L4" s="229"/>
      <c r="M4" s="229"/>
      <c r="N4" s="229"/>
      <c r="O4" s="229"/>
      <c r="P4" s="230"/>
      <c r="Q4" s="106"/>
      <c r="R4" s="106"/>
      <c r="S4" s="106"/>
      <c r="T4" s="106"/>
      <c r="U4" s="106"/>
      <c r="V4" s="106"/>
      <c r="W4" s="106"/>
      <c r="X4" s="106"/>
      <c r="Y4" s="106"/>
      <c r="Z4" s="106"/>
      <c r="AA4" s="106"/>
      <c r="AB4" s="106"/>
      <c r="AC4" s="106"/>
      <c r="AD4" s="106"/>
      <c r="AE4" s="106"/>
      <c r="AF4" s="106"/>
    </row>
    <row r="5" spans="1:32" ht="13.5" customHeight="1" x14ac:dyDescent="0.2">
      <c r="A5" s="222" t="s">
        <v>153</v>
      </c>
      <c r="B5" s="223"/>
      <c r="C5" s="223"/>
      <c r="D5" s="223"/>
      <c r="E5" s="223"/>
      <c r="F5" s="252" t="s">
        <v>152</v>
      </c>
      <c r="G5" s="253"/>
      <c r="H5" s="253"/>
      <c r="I5" s="253"/>
      <c r="J5" s="253"/>
      <c r="K5" s="253"/>
      <c r="L5" s="253"/>
      <c r="M5" s="253"/>
      <c r="N5" s="253"/>
      <c r="O5" s="253"/>
      <c r="P5" s="254"/>
      <c r="Q5" s="106"/>
      <c r="R5" s="106"/>
      <c r="S5" s="106"/>
      <c r="T5" s="106"/>
      <c r="U5" s="106"/>
      <c r="V5" s="106"/>
      <c r="W5" s="106"/>
      <c r="X5" s="106"/>
      <c r="Y5" s="106"/>
      <c r="Z5" s="106"/>
      <c r="AA5" s="106"/>
      <c r="AB5" s="106"/>
      <c r="AC5" s="106"/>
      <c r="AD5" s="106"/>
      <c r="AE5" s="106"/>
      <c r="AF5" s="106"/>
    </row>
    <row r="6" spans="1:32" x14ac:dyDescent="0.2">
      <c r="A6" s="237" t="s">
        <v>56</v>
      </c>
      <c r="B6" s="237"/>
      <c r="C6" s="237"/>
      <c r="D6" s="237"/>
      <c r="E6" s="237"/>
      <c r="F6" s="238">
        <v>4250000</v>
      </c>
      <c r="G6" s="239"/>
      <c r="H6" s="239"/>
      <c r="I6" s="239"/>
      <c r="J6" s="239"/>
      <c r="K6" s="239"/>
      <c r="L6" s="239"/>
      <c r="M6" s="239"/>
      <c r="N6" s="239"/>
      <c r="O6" s="239"/>
      <c r="P6" s="107" t="s">
        <v>57</v>
      </c>
      <c r="Q6" s="106"/>
      <c r="R6" s="106"/>
      <c r="S6" s="106"/>
      <c r="T6" s="106"/>
      <c r="U6" s="106"/>
      <c r="V6" s="106"/>
      <c r="W6" s="106"/>
      <c r="X6" s="106"/>
      <c r="Y6" s="106"/>
      <c r="Z6" s="106"/>
      <c r="AA6" s="106"/>
      <c r="AB6" s="106"/>
      <c r="AC6" s="106"/>
      <c r="AD6" s="106"/>
      <c r="AE6" s="106"/>
      <c r="AF6" s="106"/>
    </row>
    <row r="7" spans="1:32" x14ac:dyDescent="0.2">
      <c r="A7" s="106" t="s">
        <v>58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2">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row>
    <row r="9" spans="1:32" x14ac:dyDescent="0.2">
      <c r="A9" s="106" t="s">
        <v>59</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row>
    <row r="10" spans="1:32" x14ac:dyDescent="0.2">
      <c r="A10" s="106"/>
      <c r="B10" s="106" t="s">
        <v>60</v>
      </c>
      <c r="C10" s="106"/>
      <c r="D10" s="106"/>
      <c r="E10" s="106"/>
      <c r="F10" s="106"/>
      <c r="G10" s="106"/>
      <c r="H10" s="106"/>
      <c r="I10" s="247">
        <v>8000000</v>
      </c>
      <c r="J10" s="248"/>
      <c r="K10" s="248"/>
      <c r="L10" s="248"/>
      <c r="M10" s="248"/>
      <c r="N10" s="107" t="s">
        <v>57</v>
      </c>
      <c r="O10" s="106" t="s">
        <v>61</v>
      </c>
      <c r="P10" s="106"/>
      <c r="Q10" s="106"/>
      <c r="R10" s="106"/>
      <c r="S10" s="106"/>
      <c r="T10" s="106"/>
      <c r="U10" s="106"/>
      <c r="V10" s="106"/>
      <c r="W10" s="106"/>
      <c r="X10" s="106"/>
      <c r="Y10" s="106"/>
      <c r="Z10" s="106"/>
      <c r="AA10" s="106"/>
      <c r="AB10" s="106"/>
      <c r="AC10" s="106"/>
      <c r="AD10" s="106"/>
      <c r="AE10" s="106"/>
      <c r="AF10" s="106"/>
    </row>
    <row r="11" spans="1:32" x14ac:dyDescent="0.2">
      <c r="A11" s="106"/>
      <c r="B11" s="106" t="s">
        <v>62</v>
      </c>
      <c r="C11" s="106"/>
      <c r="D11" s="106"/>
      <c r="E11" s="106"/>
      <c r="F11" s="106"/>
      <c r="G11" s="106"/>
      <c r="H11" s="106"/>
      <c r="I11" s="247">
        <v>100000000</v>
      </c>
      <c r="J11" s="248"/>
      <c r="K11" s="248"/>
      <c r="L11" s="248"/>
      <c r="M11" s="248"/>
      <c r="N11" s="107" t="s">
        <v>57</v>
      </c>
      <c r="O11" s="106" t="s">
        <v>63</v>
      </c>
      <c r="P11" s="106"/>
      <c r="Q11" s="106"/>
      <c r="R11" s="106"/>
      <c r="S11" s="106"/>
      <c r="T11" s="106"/>
      <c r="U11" s="106"/>
      <c r="V11" s="106"/>
      <c r="W11" s="106"/>
      <c r="X11" s="106"/>
      <c r="Y11" s="106"/>
      <c r="Z11" s="106"/>
      <c r="AA11" s="106"/>
      <c r="AB11" s="106"/>
      <c r="AC11" s="106"/>
      <c r="AD11" s="106"/>
      <c r="AE11" s="106"/>
      <c r="AF11" s="106"/>
    </row>
    <row r="12" spans="1:32" ht="13.5" thickBot="1"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ht="13.5" thickBot="1" x14ac:dyDescent="0.25">
      <c r="A13" s="106"/>
      <c r="B13" s="106" t="s">
        <v>64</v>
      </c>
      <c r="C13" s="106"/>
      <c r="D13" s="106"/>
      <c r="E13" s="106"/>
      <c r="F13" s="106"/>
      <c r="G13" s="106"/>
      <c r="H13" s="106"/>
      <c r="I13" s="249">
        <f>IF(I11="","",I10/I11)</f>
        <v>0.08</v>
      </c>
      <c r="J13" s="250"/>
      <c r="K13" s="250"/>
      <c r="L13" s="250"/>
      <c r="M13" s="250"/>
      <c r="N13" s="251"/>
      <c r="O13" s="106" t="s">
        <v>65</v>
      </c>
      <c r="P13" s="106"/>
      <c r="Q13" s="106"/>
      <c r="R13" s="106"/>
      <c r="S13" s="106"/>
      <c r="T13" s="106"/>
      <c r="U13" s="106"/>
      <c r="V13" s="106"/>
      <c r="W13" s="106"/>
      <c r="X13" s="106"/>
      <c r="Y13" s="106"/>
      <c r="Z13" s="106"/>
      <c r="AA13" s="106"/>
      <c r="AB13" s="106"/>
      <c r="AC13" s="106"/>
      <c r="AD13" s="106"/>
      <c r="AE13" s="106"/>
      <c r="AF13" s="106"/>
    </row>
    <row r="14" spans="1:32" x14ac:dyDescent="0.2">
      <c r="A14" s="106"/>
      <c r="B14" s="106"/>
      <c r="C14" s="106"/>
      <c r="D14" s="106"/>
      <c r="E14" s="106"/>
      <c r="F14" s="106"/>
      <c r="G14" s="106"/>
      <c r="H14" s="106"/>
      <c r="I14" s="106" t="s">
        <v>66</v>
      </c>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2">
      <c r="A15" s="106"/>
      <c r="B15" s="106"/>
      <c r="C15" s="106"/>
      <c r="D15" s="106"/>
      <c r="E15" s="106"/>
      <c r="F15" s="106"/>
      <c r="G15" s="106"/>
      <c r="H15" s="106"/>
      <c r="I15" s="106" t="s">
        <v>67</v>
      </c>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2">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row>
    <row r="17" spans="1:32" x14ac:dyDescent="0.2">
      <c r="A17" s="108"/>
      <c r="B17" s="109" t="s">
        <v>68</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row>
    <row r="18" spans="1:32" x14ac:dyDescent="0.2">
      <c r="A18" s="106"/>
      <c r="B18" s="106"/>
      <c r="C18" s="106" t="s">
        <v>71</v>
      </c>
      <c r="D18" s="106"/>
      <c r="E18" s="106"/>
      <c r="F18" s="106"/>
      <c r="G18" s="106"/>
      <c r="H18" s="106"/>
      <c r="I18" s="106"/>
      <c r="J18" s="106"/>
      <c r="K18" s="106"/>
      <c r="L18" s="106"/>
      <c r="M18" s="106"/>
      <c r="N18" s="106"/>
      <c r="O18" s="106"/>
      <c r="P18" s="106"/>
      <c r="Q18" s="106"/>
      <c r="R18" s="106"/>
      <c r="S18" s="106"/>
      <c r="T18" s="106"/>
      <c r="U18" s="110"/>
      <c r="V18" s="106"/>
      <c r="W18" s="106"/>
      <c r="X18" s="106"/>
      <c r="Y18" s="106"/>
      <c r="Z18" s="106"/>
      <c r="AA18" s="106"/>
      <c r="AB18" s="106"/>
      <c r="AC18" s="106"/>
      <c r="AD18" s="106"/>
      <c r="AE18" s="106"/>
      <c r="AF18" s="106"/>
    </row>
    <row r="19" spans="1:32" x14ac:dyDescent="0.2">
      <c r="A19" s="106"/>
      <c r="B19" s="106"/>
      <c r="C19" s="241" t="s">
        <v>72</v>
      </c>
      <c r="D19" s="241"/>
      <c r="E19" s="241"/>
      <c r="F19" s="241"/>
      <c r="G19" s="241"/>
      <c r="H19" s="241"/>
      <c r="I19" s="240" t="s">
        <v>73</v>
      </c>
      <c r="J19" s="241"/>
      <c r="K19" s="241"/>
      <c r="L19" s="240" t="s">
        <v>74</v>
      </c>
      <c r="M19" s="241"/>
      <c r="N19" s="241"/>
      <c r="O19" s="240" t="s">
        <v>75</v>
      </c>
      <c r="P19" s="241"/>
      <c r="Q19" s="241"/>
      <c r="R19" s="240" t="s">
        <v>76</v>
      </c>
      <c r="S19" s="241"/>
      <c r="T19" s="241"/>
      <c r="U19" s="110" t="s">
        <v>105</v>
      </c>
      <c r="V19" s="106"/>
      <c r="W19" s="106"/>
      <c r="X19" s="106"/>
      <c r="Y19" s="106"/>
      <c r="Z19" s="106"/>
      <c r="AA19" s="106"/>
      <c r="AB19" s="106"/>
      <c r="AC19" s="106"/>
      <c r="AD19" s="106"/>
      <c r="AE19" s="106"/>
      <c r="AF19" s="106"/>
    </row>
    <row r="20" spans="1:32" x14ac:dyDescent="0.2">
      <c r="A20" s="106"/>
      <c r="B20" s="106"/>
      <c r="C20" s="241"/>
      <c r="D20" s="241"/>
      <c r="E20" s="241"/>
      <c r="F20" s="241"/>
      <c r="G20" s="241"/>
      <c r="H20" s="241"/>
      <c r="I20" s="241"/>
      <c r="J20" s="241"/>
      <c r="K20" s="241"/>
      <c r="L20" s="241"/>
      <c r="M20" s="241"/>
      <c r="N20" s="241"/>
      <c r="O20" s="241"/>
      <c r="P20" s="241"/>
      <c r="Q20" s="241"/>
      <c r="R20" s="241"/>
      <c r="S20" s="241"/>
      <c r="T20" s="241"/>
      <c r="U20" s="106"/>
      <c r="V20" s="106"/>
      <c r="W20" s="106"/>
      <c r="X20" s="106"/>
      <c r="Y20" s="106"/>
      <c r="Z20" s="106"/>
      <c r="AA20" s="106"/>
      <c r="AB20" s="106"/>
      <c r="AC20" s="106"/>
      <c r="AD20" s="106"/>
      <c r="AE20" s="106"/>
      <c r="AF20" s="106"/>
    </row>
    <row r="21" spans="1:32" x14ac:dyDescent="0.2">
      <c r="A21" s="106"/>
      <c r="B21" s="106"/>
      <c r="C21" s="242"/>
      <c r="D21" s="232"/>
      <c r="E21" s="232"/>
      <c r="F21" s="232"/>
      <c r="G21" s="232"/>
      <c r="H21" s="233"/>
      <c r="I21" s="243"/>
      <c r="J21" s="244"/>
      <c r="K21" s="245"/>
      <c r="L21" s="243"/>
      <c r="M21" s="244"/>
      <c r="N21" s="245"/>
      <c r="O21" s="243"/>
      <c r="P21" s="244"/>
      <c r="Q21" s="245"/>
      <c r="R21" s="246">
        <f t="shared" ref="R21:R25" si="0">SUM(I21:Q21)</f>
        <v>0</v>
      </c>
      <c r="S21" s="246"/>
      <c r="T21" s="246"/>
      <c r="U21" s="106"/>
      <c r="V21" s="106"/>
      <c r="W21" s="106"/>
      <c r="X21" s="106"/>
      <c r="Y21" s="106"/>
      <c r="Z21" s="106"/>
      <c r="AA21" s="106"/>
      <c r="AB21" s="106"/>
      <c r="AC21" s="106"/>
      <c r="AD21" s="106"/>
      <c r="AE21" s="106"/>
      <c r="AF21" s="106"/>
    </row>
    <row r="22" spans="1:32" x14ac:dyDescent="0.2">
      <c r="A22" s="106"/>
      <c r="B22" s="106"/>
      <c r="C22" s="242"/>
      <c r="D22" s="232"/>
      <c r="E22" s="232"/>
      <c r="F22" s="232"/>
      <c r="G22" s="232"/>
      <c r="H22" s="233"/>
      <c r="I22" s="243"/>
      <c r="J22" s="244"/>
      <c r="K22" s="245"/>
      <c r="L22" s="243"/>
      <c r="M22" s="244"/>
      <c r="N22" s="245"/>
      <c r="O22" s="243"/>
      <c r="P22" s="244"/>
      <c r="Q22" s="245"/>
      <c r="R22" s="246">
        <f t="shared" si="0"/>
        <v>0</v>
      </c>
      <c r="S22" s="246"/>
      <c r="T22" s="246"/>
      <c r="U22" s="106"/>
      <c r="V22" s="106"/>
      <c r="W22" s="106"/>
      <c r="X22" s="106"/>
      <c r="Y22" s="106"/>
      <c r="Z22" s="106"/>
      <c r="AA22" s="106"/>
      <c r="AB22" s="106"/>
      <c r="AC22" s="106"/>
      <c r="AD22" s="106"/>
      <c r="AE22" s="106"/>
      <c r="AF22" s="106"/>
    </row>
    <row r="23" spans="1:32" x14ac:dyDescent="0.2">
      <c r="A23" s="106"/>
      <c r="B23" s="106"/>
      <c r="C23" s="255"/>
      <c r="D23" s="232"/>
      <c r="E23" s="232"/>
      <c r="F23" s="232"/>
      <c r="G23" s="232"/>
      <c r="H23" s="233"/>
      <c r="I23" s="243"/>
      <c r="J23" s="244"/>
      <c r="K23" s="245"/>
      <c r="L23" s="243"/>
      <c r="M23" s="244"/>
      <c r="N23" s="245"/>
      <c r="O23" s="243"/>
      <c r="P23" s="244"/>
      <c r="Q23" s="245"/>
      <c r="R23" s="246">
        <f t="shared" si="0"/>
        <v>0</v>
      </c>
      <c r="S23" s="246"/>
      <c r="T23" s="246"/>
      <c r="U23" s="106"/>
      <c r="V23" s="106"/>
      <c r="W23" s="106"/>
      <c r="X23" s="106"/>
      <c r="Y23" s="106"/>
      <c r="Z23" s="106"/>
      <c r="AA23" s="106"/>
      <c r="AB23" s="106"/>
      <c r="AC23" s="106"/>
      <c r="AD23" s="106"/>
      <c r="AE23" s="106"/>
      <c r="AF23" s="106"/>
    </row>
    <row r="24" spans="1:32" x14ac:dyDescent="0.2">
      <c r="A24" s="106"/>
      <c r="B24" s="106"/>
      <c r="C24" s="255"/>
      <c r="D24" s="232"/>
      <c r="E24" s="232"/>
      <c r="F24" s="232"/>
      <c r="G24" s="232"/>
      <c r="H24" s="233"/>
      <c r="I24" s="243"/>
      <c r="J24" s="244"/>
      <c r="K24" s="245"/>
      <c r="L24" s="243"/>
      <c r="M24" s="244"/>
      <c r="N24" s="245"/>
      <c r="O24" s="243"/>
      <c r="P24" s="244"/>
      <c r="Q24" s="245"/>
      <c r="R24" s="246">
        <f t="shared" si="0"/>
        <v>0</v>
      </c>
      <c r="S24" s="246"/>
      <c r="T24" s="246"/>
      <c r="U24" s="106"/>
      <c r="V24" s="106"/>
      <c r="W24" s="106"/>
      <c r="X24" s="106"/>
      <c r="Y24" s="106"/>
      <c r="Z24" s="106"/>
      <c r="AA24" s="106"/>
      <c r="AB24" s="106"/>
      <c r="AC24" s="106"/>
      <c r="AD24" s="106"/>
      <c r="AE24" s="106"/>
      <c r="AF24" s="106"/>
    </row>
    <row r="25" spans="1:32" x14ac:dyDescent="0.2">
      <c r="A25" s="106"/>
      <c r="B25" s="106"/>
      <c r="C25" s="255"/>
      <c r="D25" s="232"/>
      <c r="E25" s="232"/>
      <c r="F25" s="232"/>
      <c r="G25" s="232"/>
      <c r="H25" s="233"/>
      <c r="I25" s="243"/>
      <c r="J25" s="244"/>
      <c r="K25" s="245"/>
      <c r="L25" s="243"/>
      <c r="M25" s="244"/>
      <c r="N25" s="245"/>
      <c r="O25" s="243"/>
      <c r="P25" s="244"/>
      <c r="Q25" s="245"/>
      <c r="R25" s="246">
        <f t="shared" si="0"/>
        <v>0</v>
      </c>
      <c r="S25" s="246"/>
      <c r="T25" s="246"/>
      <c r="U25" s="106"/>
      <c r="V25" s="106"/>
      <c r="W25" s="106"/>
      <c r="X25" s="106"/>
      <c r="Y25" s="106"/>
      <c r="Z25" s="106"/>
      <c r="AA25" s="106"/>
      <c r="AB25" s="106"/>
      <c r="AC25" s="106"/>
      <c r="AD25" s="106"/>
      <c r="AE25" s="106"/>
      <c r="AF25" s="106"/>
    </row>
    <row r="26" spans="1:32" x14ac:dyDescent="0.2">
      <c r="A26" s="106"/>
      <c r="B26" s="106"/>
      <c r="C26" s="255"/>
      <c r="D26" s="232"/>
      <c r="E26" s="232"/>
      <c r="F26" s="232"/>
      <c r="G26" s="232"/>
      <c r="H26" s="233"/>
      <c r="I26" s="243"/>
      <c r="J26" s="244"/>
      <c r="K26" s="245"/>
      <c r="L26" s="243"/>
      <c r="M26" s="244"/>
      <c r="N26" s="245"/>
      <c r="O26" s="243"/>
      <c r="P26" s="244"/>
      <c r="Q26" s="245"/>
      <c r="R26" s="256">
        <f>SUM(I26:Q26)</f>
        <v>0</v>
      </c>
      <c r="S26" s="257"/>
      <c r="T26" s="258"/>
      <c r="U26" s="106"/>
      <c r="V26" s="106"/>
      <c r="W26" s="106"/>
      <c r="X26" s="106"/>
      <c r="Y26" s="106"/>
      <c r="Z26" s="106"/>
      <c r="AA26" s="106"/>
      <c r="AB26" s="106"/>
      <c r="AC26" s="106"/>
      <c r="AD26" s="106"/>
      <c r="AE26" s="106"/>
      <c r="AF26" s="106"/>
    </row>
    <row r="27" spans="1:32" x14ac:dyDescent="0.2">
      <c r="A27" s="106"/>
      <c r="B27" s="106"/>
      <c r="C27" s="255"/>
      <c r="D27" s="232"/>
      <c r="E27" s="232"/>
      <c r="F27" s="232"/>
      <c r="G27" s="232"/>
      <c r="H27" s="233"/>
      <c r="I27" s="243"/>
      <c r="J27" s="244"/>
      <c r="K27" s="245"/>
      <c r="L27" s="243"/>
      <c r="M27" s="244"/>
      <c r="N27" s="245"/>
      <c r="O27" s="243"/>
      <c r="P27" s="244"/>
      <c r="Q27" s="245"/>
      <c r="R27" s="256">
        <f>SUM(I27:Q27)</f>
        <v>0</v>
      </c>
      <c r="S27" s="257"/>
      <c r="T27" s="258"/>
      <c r="U27" s="106"/>
      <c r="V27" s="106"/>
      <c r="W27" s="106"/>
      <c r="X27" s="106"/>
      <c r="Y27" s="106"/>
      <c r="Z27" s="106"/>
      <c r="AA27" s="106"/>
      <c r="AB27" s="106"/>
      <c r="AC27" s="106"/>
      <c r="AD27" s="106"/>
      <c r="AE27" s="106"/>
      <c r="AF27" s="106"/>
    </row>
    <row r="28" spans="1:32" x14ac:dyDescent="0.2">
      <c r="A28" s="106"/>
      <c r="B28" s="106"/>
      <c r="C28" s="255"/>
      <c r="D28" s="232"/>
      <c r="E28" s="232"/>
      <c r="F28" s="232"/>
      <c r="G28" s="232"/>
      <c r="H28" s="233"/>
      <c r="I28" s="243"/>
      <c r="J28" s="244"/>
      <c r="K28" s="245"/>
      <c r="L28" s="243"/>
      <c r="M28" s="244"/>
      <c r="N28" s="245"/>
      <c r="O28" s="243"/>
      <c r="P28" s="244"/>
      <c r="Q28" s="245"/>
      <c r="R28" s="256">
        <f>SUM(I28:Q28)</f>
        <v>0</v>
      </c>
      <c r="S28" s="257"/>
      <c r="T28" s="258"/>
      <c r="U28" s="106"/>
      <c r="V28" s="106"/>
      <c r="W28" s="106"/>
      <c r="X28" s="106"/>
      <c r="Y28" s="106"/>
      <c r="Z28" s="106"/>
      <c r="AA28" s="106"/>
      <c r="AB28" s="106"/>
      <c r="AC28" s="106"/>
      <c r="AD28" s="106"/>
      <c r="AE28" s="106"/>
      <c r="AF28" s="106"/>
    </row>
    <row r="29" spans="1:32" x14ac:dyDescent="0.2">
      <c r="A29" s="106"/>
      <c r="B29" s="106"/>
      <c r="C29" s="255"/>
      <c r="D29" s="232"/>
      <c r="E29" s="232"/>
      <c r="F29" s="232"/>
      <c r="G29" s="232"/>
      <c r="H29" s="233"/>
      <c r="I29" s="243"/>
      <c r="J29" s="244"/>
      <c r="K29" s="245"/>
      <c r="L29" s="243"/>
      <c r="M29" s="244"/>
      <c r="N29" s="245"/>
      <c r="O29" s="243"/>
      <c r="P29" s="244"/>
      <c r="Q29" s="245"/>
      <c r="R29" s="256">
        <f>SUM(I29:Q29)</f>
        <v>0</v>
      </c>
      <c r="S29" s="257"/>
      <c r="T29" s="258"/>
      <c r="U29" s="106"/>
      <c r="V29" s="106"/>
      <c r="W29" s="106"/>
      <c r="X29" s="106"/>
      <c r="Y29" s="106"/>
      <c r="Z29" s="106"/>
      <c r="AA29" s="106"/>
      <c r="AB29" s="106"/>
      <c r="AC29" s="106"/>
      <c r="AD29" s="106"/>
      <c r="AE29" s="106"/>
      <c r="AF29" s="106"/>
    </row>
    <row r="30" spans="1:32" x14ac:dyDescent="0.2">
      <c r="A30" s="106"/>
      <c r="B30" s="106"/>
      <c r="C30" s="262" t="s">
        <v>76</v>
      </c>
      <c r="D30" s="263"/>
      <c r="E30" s="263"/>
      <c r="F30" s="263"/>
      <c r="G30" s="263"/>
      <c r="H30" s="264"/>
      <c r="I30" s="246">
        <f>SUM(I21:K29)</f>
        <v>0</v>
      </c>
      <c r="J30" s="246"/>
      <c r="K30" s="246"/>
      <c r="L30" s="246">
        <f>SUM(L21:N29)</f>
        <v>0</v>
      </c>
      <c r="M30" s="246"/>
      <c r="N30" s="246"/>
      <c r="O30" s="246">
        <f>SUM(O21:Q29)</f>
        <v>0</v>
      </c>
      <c r="P30" s="246"/>
      <c r="Q30" s="246"/>
      <c r="R30" s="246">
        <f>SUM(R21:T29)</f>
        <v>0</v>
      </c>
      <c r="S30" s="246"/>
      <c r="T30" s="246"/>
      <c r="U30" s="106"/>
      <c r="V30" s="106"/>
      <c r="W30" s="106"/>
      <c r="X30" s="106"/>
      <c r="Y30" s="106"/>
      <c r="Z30" s="106"/>
      <c r="AA30" s="106"/>
      <c r="AB30" s="106"/>
      <c r="AC30" s="106"/>
      <c r="AD30" s="106"/>
      <c r="AE30" s="106"/>
      <c r="AF30" s="106"/>
    </row>
    <row r="31" spans="1:32" x14ac:dyDescent="0.2">
      <c r="A31" s="106"/>
      <c r="B31" s="106"/>
      <c r="C31" s="106"/>
      <c r="D31" s="106"/>
      <c r="E31" s="106"/>
      <c r="F31" s="106"/>
      <c r="G31" s="106"/>
      <c r="H31" s="106"/>
      <c r="I31" s="265" t="s">
        <v>77</v>
      </c>
      <c r="J31" s="265"/>
      <c r="K31" s="265"/>
      <c r="L31" s="265" t="s">
        <v>78</v>
      </c>
      <c r="M31" s="265"/>
      <c r="N31" s="265"/>
      <c r="O31" s="265"/>
      <c r="P31" s="265"/>
      <c r="Q31" s="265"/>
      <c r="R31" s="265" t="s">
        <v>79</v>
      </c>
      <c r="S31" s="265"/>
      <c r="T31" s="265"/>
      <c r="U31" s="106"/>
      <c r="V31" s="106"/>
      <c r="W31" s="106"/>
      <c r="X31" s="106"/>
      <c r="Y31" s="106"/>
      <c r="Z31" s="106"/>
      <c r="AA31" s="106"/>
      <c r="AB31" s="106"/>
      <c r="AC31" s="106"/>
      <c r="AD31" s="106"/>
      <c r="AE31" s="106"/>
      <c r="AF31" s="106"/>
    </row>
    <row r="32" spans="1:32" x14ac:dyDescent="0.2">
      <c r="A32" s="106"/>
      <c r="B32" s="106"/>
      <c r="C32" s="106"/>
      <c r="D32" s="106"/>
      <c r="E32" s="106"/>
      <c r="F32" s="106"/>
      <c r="G32" s="106"/>
      <c r="H32" s="106"/>
      <c r="I32" s="111"/>
      <c r="J32" s="111"/>
      <c r="K32" s="111"/>
      <c r="L32" s="111"/>
      <c r="M32" s="111"/>
      <c r="N32" s="111"/>
      <c r="O32" s="111"/>
      <c r="P32" s="111"/>
      <c r="Q32" s="111"/>
      <c r="R32" s="111"/>
      <c r="S32" s="111"/>
      <c r="T32" s="111"/>
      <c r="U32" s="106"/>
      <c r="V32" s="106"/>
      <c r="W32" s="106"/>
      <c r="X32" s="106"/>
      <c r="Y32" s="106"/>
      <c r="Z32" s="106"/>
      <c r="AA32" s="106"/>
      <c r="AB32" s="106"/>
      <c r="AC32" s="106"/>
      <c r="AD32" s="106"/>
      <c r="AE32" s="106"/>
      <c r="AF32" s="106"/>
    </row>
    <row r="33" spans="1:33" ht="13.5" thickBot="1" x14ac:dyDescent="0.25">
      <c r="A33" s="106"/>
      <c r="B33" s="106"/>
      <c r="C33" s="106" t="s">
        <v>69</v>
      </c>
      <c r="D33" s="106"/>
      <c r="E33" s="106"/>
      <c r="F33" s="106"/>
      <c r="G33" s="106"/>
      <c r="H33" s="106"/>
      <c r="I33" s="112" t="s">
        <v>113</v>
      </c>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3" ht="13.5" thickBot="1" x14ac:dyDescent="0.25">
      <c r="A34" s="106"/>
      <c r="B34" s="106"/>
      <c r="C34" s="106"/>
      <c r="D34" s="106"/>
      <c r="E34" s="106"/>
      <c r="F34" s="106"/>
      <c r="G34" s="106"/>
      <c r="H34" s="106"/>
      <c r="I34" s="112" t="s">
        <v>114</v>
      </c>
      <c r="J34" s="106"/>
      <c r="K34" s="106"/>
      <c r="L34" s="106"/>
      <c r="M34" s="106"/>
      <c r="N34" s="106"/>
      <c r="O34" s="106"/>
      <c r="P34" s="106"/>
      <c r="Q34" s="106"/>
      <c r="R34" s="106"/>
      <c r="S34" s="106"/>
      <c r="T34" s="106"/>
      <c r="U34" s="106"/>
      <c r="V34" s="106"/>
      <c r="W34" s="106"/>
      <c r="X34" s="106"/>
      <c r="Y34" s="106"/>
      <c r="Z34" s="106"/>
      <c r="AA34" s="259" t="str">
        <f>IFERROR(ROUNDDOWN(F6*10/110*I30/R30,0)+ROUNDDOWN(F6*8/108*L30/R30,0),"")</f>
        <v/>
      </c>
      <c r="AB34" s="260"/>
      <c r="AC34" s="260"/>
      <c r="AD34" s="260"/>
      <c r="AE34" s="260"/>
      <c r="AF34" s="261"/>
      <c r="AG34" s="110" t="s">
        <v>104</v>
      </c>
    </row>
    <row r="35" spans="1:33" x14ac:dyDescent="0.2">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3" x14ac:dyDescent="0.2">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1:33" x14ac:dyDescent="0.2">
      <c r="A37" s="108"/>
      <c r="B37" s="109" t="s">
        <v>70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3" x14ac:dyDescent="0.2">
      <c r="A38" s="106"/>
      <c r="B38" s="106"/>
      <c r="C38" s="112" t="s">
        <v>71</v>
      </c>
      <c r="D38" s="106"/>
      <c r="E38" s="106"/>
      <c r="F38" s="106"/>
      <c r="G38" s="106"/>
      <c r="H38" s="106"/>
      <c r="I38" s="106"/>
      <c r="J38" s="106"/>
      <c r="K38" s="106"/>
      <c r="L38" s="106"/>
      <c r="M38" s="106"/>
      <c r="N38" s="106"/>
      <c r="O38" s="106"/>
      <c r="P38" s="106"/>
      <c r="Q38" s="106"/>
      <c r="R38" s="106"/>
      <c r="S38" s="106"/>
      <c r="T38" s="106"/>
      <c r="U38" s="110"/>
      <c r="V38" s="106"/>
      <c r="W38" s="106"/>
      <c r="X38" s="106"/>
      <c r="Y38" s="106"/>
      <c r="Z38" s="106"/>
      <c r="AA38" s="106"/>
      <c r="AB38" s="106"/>
      <c r="AC38" s="106"/>
      <c r="AD38" s="106"/>
      <c r="AE38" s="106"/>
      <c r="AF38" s="106"/>
    </row>
    <row r="39" spans="1:33" x14ac:dyDescent="0.2">
      <c r="A39" s="106"/>
      <c r="B39" s="106"/>
      <c r="C39" s="241" t="s">
        <v>72</v>
      </c>
      <c r="D39" s="241"/>
      <c r="E39" s="241"/>
      <c r="F39" s="241"/>
      <c r="G39" s="241"/>
      <c r="H39" s="241"/>
      <c r="I39" s="240" t="s">
        <v>73</v>
      </c>
      <c r="J39" s="241"/>
      <c r="K39" s="241"/>
      <c r="L39" s="240" t="s">
        <v>74</v>
      </c>
      <c r="M39" s="241"/>
      <c r="N39" s="241"/>
      <c r="O39" s="240" t="s">
        <v>75</v>
      </c>
      <c r="P39" s="241"/>
      <c r="Q39" s="241"/>
      <c r="R39" s="240" t="s">
        <v>76</v>
      </c>
      <c r="S39" s="241"/>
      <c r="T39" s="241"/>
      <c r="U39" s="110" t="s">
        <v>105</v>
      </c>
      <c r="V39" s="106"/>
      <c r="W39" s="106"/>
      <c r="X39" s="106"/>
      <c r="Y39" s="106"/>
      <c r="Z39" s="106"/>
      <c r="AA39" s="106"/>
      <c r="AB39" s="106"/>
      <c r="AC39" s="106"/>
      <c r="AD39" s="106"/>
      <c r="AE39" s="106"/>
      <c r="AF39" s="106"/>
    </row>
    <row r="40" spans="1:33" x14ac:dyDescent="0.2">
      <c r="A40" s="106"/>
      <c r="B40" s="106"/>
      <c r="C40" s="241"/>
      <c r="D40" s="241"/>
      <c r="E40" s="241"/>
      <c r="F40" s="241"/>
      <c r="G40" s="241"/>
      <c r="H40" s="241"/>
      <c r="I40" s="241"/>
      <c r="J40" s="241"/>
      <c r="K40" s="241"/>
      <c r="L40" s="241"/>
      <c r="M40" s="241"/>
      <c r="N40" s="241"/>
      <c r="O40" s="241"/>
      <c r="P40" s="241"/>
      <c r="Q40" s="241"/>
      <c r="R40" s="241"/>
      <c r="S40" s="241"/>
      <c r="T40" s="241"/>
      <c r="U40" s="106"/>
      <c r="V40" s="106"/>
      <c r="W40" s="106"/>
      <c r="X40" s="106"/>
      <c r="Y40" s="106"/>
      <c r="Z40" s="106"/>
      <c r="AA40" s="106"/>
      <c r="AB40" s="106"/>
      <c r="AC40" s="106"/>
      <c r="AD40" s="106"/>
      <c r="AE40" s="106"/>
      <c r="AF40" s="106"/>
    </row>
    <row r="41" spans="1:33" x14ac:dyDescent="0.2">
      <c r="A41" s="106"/>
      <c r="B41" s="106"/>
      <c r="C41" s="289"/>
      <c r="D41" s="290"/>
      <c r="E41" s="290"/>
      <c r="F41" s="290"/>
      <c r="G41" s="290"/>
      <c r="H41" s="291"/>
      <c r="I41" s="292"/>
      <c r="J41" s="293"/>
      <c r="K41" s="294"/>
      <c r="L41" s="292"/>
      <c r="M41" s="293"/>
      <c r="N41" s="294"/>
      <c r="O41" s="292"/>
      <c r="P41" s="293"/>
      <c r="Q41" s="294"/>
      <c r="R41" s="295">
        <f t="shared" ref="R41:R45" si="1">SUM(I41:Q41)</f>
        <v>0</v>
      </c>
      <c r="S41" s="295"/>
      <c r="T41" s="295"/>
      <c r="U41" s="106"/>
      <c r="V41" s="106"/>
      <c r="W41" s="106"/>
      <c r="X41" s="106"/>
      <c r="Y41" s="106"/>
      <c r="Z41" s="106"/>
      <c r="AA41" s="106"/>
      <c r="AB41" s="106"/>
      <c r="AC41" s="106"/>
      <c r="AD41" s="106"/>
      <c r="AE41" s="106"/>
      <c r="AF41" s="106"/>
    </row>
    <row r="42" spans="1:33" x14ac:dyDescent="0.2">
      <c r="A42" s="106"/>
      <c r="B42" s="106"/>
      <c r="C42" s="289"/>
      <c r="D42" s="290"/>
      <c r="E42" s="290"/>
      <c r="F42" s="290"/>
      <c r="G42" s="290"/>
      <c r="H42" s="291"/>
      <c r="I42" s="292"/>
      <c r="J42" s="293"/>
      <c r="K42" s="294"/>
      <c r="L42" s="292"/>
      <c r="M42" s="293"/>
      <c r="N42" s="294"/>
      <c r="O42" s="292"/>
      <c r="P42" s="293"/>
      <c r="Q42" s="294"/>
      <c r="R42" s="295">
        <f t="shared" si="1"/>
        <v>0</v>
      </c>
      <c r="S42" s="295"/>
      <c r="T42" s="295"/>
      <c r="U42" s="106"/>
      <c r="V42" s="106"/>
      <c r="W42" s="106"/>
      <c r="X42" s="106"/>
      <c r="Y42" s="106"/>
      <c r="Z42" s="106"/>
      <c r="AA42" s="106"/>
      <c r="AB42" s="106"/>
      <c r="AC42" s="106"/>
      <c r="AD42" s="106"/>
      <c r="AE42" s="106"/>
      <c r="AF42" s="106"/>
    </row>
    <row r="43" spans="1:33" x14ac:dyDescent="0.2">
      <c r="A43" s="106"/>
      <c r="B43" s="106"/>
      <c r="C43" s="289"/>
      <c r="D43" s="290"/>
      <c r="E43" s="290"/>
      <c r="F43" s="290"/>
      <c r="G43" s="290"/>
      <c r="H43" s="291"/>
      <c r="I43" s="292"/>
      <c r="J43" s="293"/>
      <c r="K43" s="294"/>
      <c r="L43" s="292"/>
      <c r="M43" s="293"/>
      <c r="N43" s="294"/>
      <c r="O43" s="292"/>
      <c r="P43" s="293"/>
      <c r="Q43" s="294"/>
      <c r="R43" s="295">
        <f t="shared" si="1"/>
        <v>0</v>
      </c>
      <c r="S43" s="295"/>
      <c r="T43" s="295"/>
      <c r="U43" s="106"/>
      <c r="V43" s="106"/>
      <c r="W43" s="106"/>
      <c r="X43" s="106"/>
      <c r="Y43" s="106"/>
      <c r="Z43" s="106"/>
      <c r="AA43" s="106"/>
      <c r="AB43" s="106"/>
      <c r="AC43" s="106"/>
      <c r="AD43" s="106"/>
      <c r="AE43" s="106"/>
      <c r="AF43" s="106"/>
    </row>
    <row r="44" spans="1:33" x14ac:dyDescent="0.2">
      <c r="A44" s="106"/>
      <c r="B44" s="106"/>
      <c r="C44" s="289"/>
      <c r="D44" s="290"/>
      <c r="E44" s="290"/>
      <c r="F44" s="290"/>
      <c r="G44" s="290"/>
      <c r="H44" s="291"/>
      <c r="I44" s="292"/>
      <c r="J44" s="293"/>
      <c r="K44" s="294"/>
      <c r="L44" s="292"/>
      <c r="M44" s="293"/>
      <c r="N44" s="294"/>
      <c r="O44" s="292"/>
      <c r="P44" s="293"/>
      <c r="Q44" s="294"/>
      <c r="R44" s="295">
        <f t="shared" si="1"/>
        <v>0</v>
      </c>
      <c r="S44" s="295"/>
      <c r="T44" s="295"/>
      <c r="U44" s="106"/>
      <c r="V44" s="106"/>
      <c r="W44" s="106"/>
      <c r="X44" s="106"/>
      <c r="Y44" s="106"/>
      <c r="Z44" s="106"/>
      <c r="AA44" s="106"/>
      <c r="AB44" s="106"/>
      <c r="AC44" s="106"/>
      <c r="AD44" s="106"/>
      <c r="AE44" s="106"/>
      <c r="AF44" s="106"/>
    </row>
    <row r="45" spans="1:33" x14ac:dyDescent="0.2">
      <c r="A45" s="106"/>
      <c r="B45" s="106"/>
      <c r="C45" s="296"/>
      <c r="D45" s="297"/>
      <c r="E45" s="297"/>
      <c r="F45" s="297"/>
      <c r="G45" s="297"/>
      <c r="H45" s="298"/>
      <c r="I45" s="292"/>
      <c r="J45" s="293"/>
      <c r="K45" s="294"/>
      <c r="L45" s="292"/>
      <c r="M45" s="293"/>
      <c r="N45" s="294"/>
      <c r="O45" s="292"/>
      <c r="P45" s="293"/>
      <c r="Q45" s="294"/>
      <c r="R45" s="295">
        <f t="shared" si="1"/>
        <v>0</v>
      </c>
      <c r="S45" s="295"/>
      <c r="T45" s="295"/>
      <c r="U45" s="106"/>
      <c r="V45" s="106"/>
      <c r="W45" s="106"/>
      <c r="X45" s="106"/>
      <c r="Y45" s="106"/>
      <c r="Z45" s="106"/>
      <c r="AA45" s="106"/>
      <c r="AB45" s="106"/>
      <c r="AC45" s="106"/>
      <c r="AD45" s="106"/>
      <c r="AE45" s="106"/>
      <c r="AF45" s="106"/>
    </row>
    <row r="46" spans="1:33" x14ac:dyDescent="0.2">
      <c r="A46" s="106"/>
      <c r="B46" s="106"/>
      <c r="C46" s="296"/>
      <c r="D46" s="297"/>
      <c r="E46" s="297"/>
      <c r="F46" s="297"/>
      <c r="G46" s="297"/>
      <c r="H46" s="298"/>
      <c r="I46" s="292"/>
      <c r="J46" s="293"/>
      <c r="K46" s="294"/>
      <c r="L46" s="292"/>
      <c r="M46" s="293"/>
      <c r="N46" s="294"/>
      <c r="O46" s="292"/>
      <c r="P46" s="293"/>
      <c r="Q46" s="294"/>
      <c r="R46" s="299">
        <f>SUM(I46:Q46)</f>
        <v>0</v>
      </c>
      <c r="S46" s="300"/>
      <c r="T46" s="301"/>
      <c r="U46" s="106"/>
      <c r="V46" s="106"/>
      <c r="W46" s="106"/>
      <c r="X46" s="106"/>
      <c r="Y46" s="106"/>
      <c r="Z46" s="106"/>
      <c r="AA46" s="106"/>
      <c r="AB46" s="106"/>
      <c r="AC46" s="106"/>
      <c r="AD46" s="106"/>
      <c r="AE46" s="106"/>
      <c r="AF46" s="106"/>
    </row>
    <row r="47" spans="1:33" x14ac:dyDescent="0.2">
      <c r="A47" s="106"/>
      <c r="B47" s="106"/>
      <c r="C47" s="296"/>
      <c r="D47" s="297"/>
      <c r="E47" s="297"/>
      <c r="F47" s="297"/>
      <c r="G47" s="297"/>
      <c r="H47" s="298"/>
      <c r="I47" s="292"/>
      <c r="J47" s="293"/>
      <c r="K47" s="294"/>
      <c r="L47" s="292"/>
      <c r="M47" s="293"/>
      <c r="N47" s="294"/>
      <c r="O47" s="292"/>
      <c r="P47" s="293"/>
      <c r="Q47" s="294"/>
      <c r="R47" s="299">
        <f>SUM(I47:Q47)</f>
        <v>0</v>
      </c>
      <c r="S47" s="300"/>
      <c r="T47" s="301"/>
      <c r="U47" s="106"/>
      <c r="V47" s="106"/>
      <c r="W47" s="106"/>
      <c r="X47" s="106"/>
      <c r="Y47" s="106"/>
      <c r="Z47" s="106"/>
      <c r="AA47" s="106"/>
      <c r="AB47" s="106"/>
      <c r="AC47" s="106"/>
      <c r="AD47" s="106"/>
      <c r="AE47" s="106"/>
      <c r="AF47" s="106"/>
    </row>
    <row r="48" spans="1:33" x14ac:dyDescent="0.2">
      <c r="A48" s="106"/>
      <c r="B48" s="106"/>
      <c r="C48" s="296"/>
      <c r="D48" s="297"/>
      <c r="E48" s="297"/>
      <c r="F48" s="297"/>
      <c r="G48" s="297"/>
      <c r="H48" s="298"/>
      <c r="I48" s="292"/>
      <c r="J48" s="293"/>
      <c r="K48" s="294"/>
      <c r="L48" s="292"/>
      <c r="M48" s="293"/>
      <c r="N48" s="294"/>
      <c r="O48" s="292"/>
      <c r="P48" s="293"/>
      <c r="Q48" s="294"/>
      <c r="R48" s="299">
        <f>SUM(I48:Q48)</f>
        <v>0</v>
      </c>
      <c r="S48" s="300"/>
      <c r="T48" s="301"/>
      <c r="U48" s="106"/>
      <c r="V48" s="106"/>
      <c r="W48" s="106"/>
      <c r="X48" s="106"/>
      <c r="Y48" s="106"/>
      <c r="Z48" s="106"/>
      <c r="AA48" s="106"/>
      <c r="AB48" s="106"/>
      <c r="AC48" s="106"/>
      <c r="AD48" s="106"/>
      <c r="AE48" s="106"/>
      <c r="AF48" s="106"/>
    </row>
    <row r="49" spans="1:33" x14ac:dyDescent="0.2">
      <c r="A49" s="106"/>
      <c r="B49" s="106"/>
      <c r="C49" s="296"/>
      <c r="D49" s="297"/>
      <c r="E49" s="297"/>
      <c r="F49" s="297"/>
      <c r="G49" s="297"/>
      <c r="H49" s="298"/>
      <c r="I49" s="292"/>
      <c r="J49" s="293"/>
      <c r="K49" s="294"/>
      <c r="L49" s="292"/>
      <c r="M49" s="293"/>
      <c r="N49" s="294"/>
      <c r="O49" s="292"/>
      <c r="P49" s="293"/>
      <c r="Q49" s="294"/>
      <c r="R49" s="299">
        <f>SUM(I49:Q49)</f>
        <v>0</v>
      </c>
      <c r="S49" s="300"/>
      <c r="T49" s="301"/>
      <c r="U49" s="106"/>
      <c r="V49" s="106"/>
      <c r="W49" s="106"/>
      <c r="X49" s="106"/>
      <c r="Y49" s="106"/>
      <c r="Z49" s="106"/>
      <c r="AA49" s="106"/>
      <c r="AB49" s="106"/>
      <c r="AC49" s="106"/>
      <c r="AD49" s="106"/>
      <c r="AE49" s="106"/>
      <c r="AF49" s="106"/>
    </row>
    <row r="50" spans="1:33" x14ac:dyDescent="0.2">
      <c r="A50" s="106"/>
      <c r="B50" s="106"/>
      <c r="C50" s="302" t="s">
        <v>76</v>
      </c>
      <c r="D50" s="303"/>
      <c r="E50" s="303"/>
      <c r="F50" s="303"/>
      <c r="G50" s="303"/>
      <c r="H50" s="304"/>
      <c r="I50" s="295">
        <f>SUM(I41:K49)</f>
        <v>0</v>
      </c>
      <c r="J50" s="295"/>
      <c r="K50" s="295"/>
      <c r="L50" s="295">
        <f>SUM(L41:N49)</f>
        <v>0</v>
      </c>
      <c r="M50" s="295"/>
      <c r="N50" s="295"/>
      <c r="O50" s="295">
        <f>SUM(O41:Q49)</f>
        <v>0</v>
      </c>
      <c r="P50" s="295"/>
      <c r="Q50" s="295"/>
      <c r="R50" s="295">
        <f>SUM(R41:T49)</f>
        <v>0</v>
      </c>
      <c r="S50" s="295"/>
      <c r="T50" s="295"/>
      <c r="U50" s="110"/>
      <c r="V50" s="106"/>
      <c r="W50" s="106"/>
      <c r="X50" s="106"/>
      <c r="Y50" s="106"/>
      <c r="Z50" s="106"/>
      <c r="AA50" s="106"/>
      <c r="AB50" s="106"/>
      <c r="AC50" s="106"/>
      <c r="AD50" s="106"/>
      <c r="AE50" s="106"/>
      <c r="AF50" s="106"/>
    </row>
    <row r="51" spans="1:33" x14ac:dyDescent="0.2">
      <c r="A51" s="106"/>
      <c r="B51" s="106"/>
      <c r="C51" s="106"/>
      <c r="D51" s="106"/>
      <c r="E51" s="106"/>
      <c r="F51" s="106"/>
      <c r="G51" s="106"/>
      <c r="H51" s="106"/>
      <c r="I51" s="272" t="s">
        <v>84</v>
      </c>
      <c r="J51" s="265"/>
      <c r="K51" s="265"/>
      <c r="L51" s="272" t="s">
        <v>85</v>
      </c>
      <c r="M51" s="265"/>
      <c r="N51" s="265"/>
      <c r="O51" s="265"/>
      <c r="P51" s="265"/>
      <c r="Q51" s="265"/>
      <c r="R51" s="272" t="s">
        <v>86</v>
      </c>
      <c r="S51" s="265"/>
      <c r="T51" s="265"/>
      <c r="U51" s="106"/>
      <c r="V51" s="106"/>
      <c r="W51" s="106"/>
      <c r="X51" s="106"/>
      <c r="Y51" s="106"/>
      <c r="Z51" s="106"/>
      <c r="AA51" s="106"/>
      <c r="AB51" s="106"/>
      <c r="AC51" s="106"/>
      <c r="AD51" s="106"/>
      <c r="AE51" s="106"/>
      <c r="AF51" s="106"/>
    </row>
    <row r="52" spans="1:33" x14ac:dyDescent="0.2">
      <c r="A52" s="106"/>
      <c r="B52" s="106"/>
      <c r="C52" s="106"/>
      <c r="D52" s="106"/>
      <c r="E52" s="106"/>
      <c r="F52" s="106"/>
      <c r="G52" s="106"/>
      <c r="H52" s="106"/>
      <c r="I52" s="111"/>
      <c r="J52" s="111"/>
      <c r="K52" s="111"/>
      <c r="L52" s="111"/>
      <c r="M52" s="111"/>
      <c r="N52" s="111"/>
      <c r="O52" s="111"/>
      <c r="P52" s="111"/>
      <c r="Q52" s="111"/>
      <c r="R52" s="111"/>
      <c r="S52" s="111"/>
      <c r="T52" s="111"/>
      <c r="U52" s="106"/>
      <c r="V52" s="106"/>
      <c r="W52" s="106"/>
      <c r="X52" s="106"/>
      <c r="Y52" s="106"/>
      <c r="Z52" s="106"/>
      <c r="AA52" s="106"/>
      <c r="AB52" s="106"/>
      <c r="AC52" s="106"/>
      <c r="AD52" s="106"/>
      <c r="AE52" s="106"/>
      <c r="AF52" s="106"/>
    </row>
    <row r="53" spans="1:33" ht="13.5" thickBot="1" x14ac:dyDescent="0.25">
      <c r="A53" s="106"/>
      <c r="B53" s="106"/>
      <c r="C53" s="106" t="s">
        <v>69</v>
      </c>
      <c r="D53" s="106"/>
      <c r="E53" s="106"/>
      <c r="F53" s="106"/>
      <c r="G53" s="106"/>
      <c r="H53" s="106"/>
      <c r="I53" s="112" t="s">
        <v>96</v>
      </c>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ht="13.5" thickBot="1" x14ac:dyDescent="0.25">
      <c r="A54" s="106"/>
      <c r="B54" s="106"/>
      <c r="C54" s="106"/>
      <c r="D54" s="106"/>
      <c r="E54" s="106"/>
      <c r="F54" s="106"/>
      <c r="G54" s="106"/>
      <c r="H54" s="106"/>
      <c r="I54" s="112" t="s">
        <v>90</v>
      </c>
      <c r="J54" s="106"/>
      <c r="K54" s="106"/>
      <c r="L54" s="106"/>
      <c r="M54" s="106"/>
      <c r="N54" s="106"/>
      <c r="O54" s="106"/>
      <c r="P54" s="106"/>
      <c r="Q54" s="106"/>
      <c r="R54" s="106"/>
      <c r="S54" s="106"/>
      <c r="T54" s="106"/>
      <c r="U54" s="106"/>
      <c r="V54" s="106"/>
      <c r="W54" s="106"/>
      <c r="X54" s="106"/>
      <c r="Y54" s="106"/>
      <c r="Z54" s="106"/>
      <c r="AA54" s="305" t="str">
        <f>IFERROR(ROUNDDOWN(F6*10/110*I13*I50/R50,0)+ROUNDDOWN(F6*8/108*I13*L50/R50,0),"")</f>
        <v/>
      </c>
      <c r="AB54" s="306"/>
      <c r="AC54" s="306"/>
      <c r="AD54" s="306"/>
      <c r="AE54" s="306"/>
      <c r="AF54" s="307"/>
      <c r="AG54" s="110" t="s">
        <v>104</v>
      </c>
    </row>
    <row r="55" spans="1:33"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row>
    <row r="57" spans="1:33" x14ac:dyDescent="0.2">
      <c r="A57" s="113" t="s">
        <v>110</v>
      </c>
      <c r="B57" s="109" t="s">
        <v>80</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row>
    <row r="58" spans="1:33" x14ac:dyDescent="0.2">
      <c r="A58" s="106"/>
      <c r="B58" s="106"/>
      <c r="C58" s="106" t="s">
        <v>71</v>
      </c>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10" t="s">
        <v>105</v>
      </c>
    </row>
    <row r="59" spans="1:33" x14ac:dyDescent="0.2">
      <c r="A59" s="106"/>
      <c r="B59" s="106"/>
      <c r="C59" s="276" t="s">
        <v>72</v>
      </c>
      <c r="D59" s="265"/>
      <c r="E59" s="265"/>
      <c r="F59" s="265"/>
      <c r="G59" s="265"/>
      <c r="H59" s="277"/>
      <c r="I59" s="285" t="s">
        <v>94</v>
      </c>
      <c r="J59" s="241"/>
      <c r="K59" s="241"/>
      <c r="L59" s="241"/>
      <c r="M59" s="241"/>
      <c r="N59" s="241"/>
      <c r="O59" s="241"/>
      <c r="P59" s="241"/>
      <c r="Q59" s="241"/>
      <c r="R59" s="285" t="s">
        <v>95</v>
      </c>
      <c r="S59" s="241"/>
      <c r="T59" s="241"/>
      <c r="U59" s="241"/>
      <c r="V59" s="241"/>
      <c r="W59" s="241"/>
      <c r="X59" s="241"/>
      <c r="Y59" s="241"/>
      <c r="Z59" s="241"/>
      <c r="AA59" s="240" t="s">
        <v>75</v>
      </c>
      <c r="AB59" s="241"/>
      <c r="AC59" s="241"/>
      <c r="AD59" s="241" t="s">
        <v>76</v>
      </c>
      <c r="AE59" s="241"/>
      <c r="AF59" s="241"/>
    </row>
    <row r="60" spans="1:33" x14ac:dyDescent="0.2">
      <c r="A60" s="106"/>
      <c r="B60" s="106"/>
      <c r="C60" s="278"/>
      <c r="D60" s="279"/>
      <c r="E60" s="279"/>
      <c r="F60" s="279"/>
      <c r="G60" s="279"/>
      <c r="H60" s="280"/>
      <c r="I60" s="240" t="s">
        <v>81</v>
      </c>
      <c r="J60" s="241"/>
      <c r="K60" s="241"/>
      <c r="L60" s="240" t="s">
        <v>82</v>
      </c>
      <c r="M60" s="241"/>
      <c r="N60" s="241"/>
      <c r="O60" s="240" t="s">
        <v>83</v>
      </c>
      <c r="P60" s="241"/>
      <c r="Q60" s="241"/>
      <c r="R60" s="240" t="s">
        <v>81</v>
      </c>
      <c r="S60" s="241"/>
      <c r="T60" s="241"/>
      <c r="U60" s="240" t="s">
        <v>82</v>
      </c>
      <c r="V60" s="241"/>
      <c r="W60" s="241"/>
      <c r="X60" s="240" t="s">
        <v>83</v>
      </c>
      <c r="Y60" s="241"/>
      <c r="Z60" s="241"/>
      <c r="AA60" s="241"/>
      <c r="AB60" s="241"/>
      <c r="AC60" s="241"/>
      <c r="AD60" s="241"/>
      <c r="AE60" s="241"/>
      <c r="AF60" s="241"/>
    </row>
    <row r="61" spans="1:33" x14ac:dyDescent="0.2">
      <c r="A61" s="106"/>
      <c r="B61" s="106"/>
      <c r="C61" s="281"/>
      <c r="D61" s="282"/>
      <c r="E61" s="282"/>
      <c r="F61" s="282"/>
      <c r="G61" s="282"/>
      <c r="H61" s="283"/>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row>
    <row r="62" spans="1:33" x14ac:dyDescent="0.2">
      <c r="A62" s="106"/>
      <c r="B62" s="106"/>
      <c r="C62" s="266" t="s">
        <v>108</v>
      </c>
      <c r="D62" s="267"/>
      <c r="E62" s="267"/>
      <c r="F62" s="267"/>
      <c r="G62" s="267"/>
      <c r="H62" s="268"/>
      <c r="I62" s="247"/>
      <c r="J62" s="248"/>
      <c r="K62" s="269"/>
      <c r="L62" s="247"/>
      <c r="M62" s="248"/>
      <c r="N62" s="269"/>
      <c r="O62" s="247"/>
      <c r="P62" s="248"/>
      <c r="Q62" s="269"/>
      <c r="R62" s="284"/>
      <c r="S62" s="284"/>
      <c r="T62" s="284"/>
      <c r="U62" s="284"/>
      <c r="V62" s="284"/>
      <c r="W62" s="284"/>
      <c r="X62" s="284"/>
      <c r="Y62" s="284"/>
      <c r="Z62" s="284"/>
      <c r="AA62" s="247">
        <v>2231250</v>
      </c>
      <c r="AB62" s="248"/>
      <c r="AC62" s="269"/>
      <c r="AD62" s="308">
        <f t="shared" ref="AD62:AD70" si="2">SUM(I62:AC62)</f>
        <v>2231250</v>
      </c>
      <c r="AE62" s="309"/>
      <c r="AF62" s="310"/>
    </row>
    <row r="63" spans="1:33" x14ac:dyDescent="0.2">
      <c r="A63" s="106"/>
      <c r="B63" s="106"/>
      <c r="C63" s="266" t="s">
        <v>109</v>
      </c>
      <c r="D63" s="267"/>
      <c r="E63" s="267"/>
      <c r="F63" s="267"/>
      <c r="G63" s="267"/>
      <c r="H63" s="268"/>
      <c r="I63" s="247"/>
      <c r="J63" s="248"/>
      <c r="K63" s="269"/>
      <c r="L63" s="247">
        <v>1700000</v>
      </c>
      <c r="M63" s="248"/>
      <c r="N63" s="269"/>
      <c r="O63" s="247"/>
      <c r="P63" s="248"/>
      <c r="Q63" s="269"/>
      <c r="R63" s="284"/>
      <c r="S63" s="284"/>
      <c r="T63" s="284"/>
      <c r="U63" s="284"/>
      <c r="V63" s="284"/>
      <c r="W63" s="284"/>
      <c r="X63" s="247"/>
      <c r="Y63" s="248"/>
      <c r="Z63" s="269"/>
      <c r="AA63" s="247">
        <v>42500</v>
      </c>
      <c r="AB63" s="248"/>
      <c r="AC63" s="269"/>
      <c r="AD63" s="308">
        <f t="shared" si="2"/>
        <v>1742500</v>
      </c>
      <c r="AE63" s="309"/>
      <c r="AF63" s="310"/>
    </row>
    <row r="64" spans="1:33" x14ac:dyDescent="0.2">
      <c r="A64" s="106"/>
      <c r="B64" s="106"/>
      <c r="C64" s="266" t="s">
        <v>111</v>
      </c>
      <c r="D64" s="267"/>
      <c r="E64" s="267"/>
      <c r="F64" s="267"/>
      <c r="G64" s="267"/>
      <c r="H64" s="268"/>
      <c r="I64" s="247"/>
      <c r="J64" s="248"/>
      <c r="K64" s="269"/>
      <c r="L64" s="247">
        <v>106250</v>
      </c>
      <c r="M64" s="248"/>
      <c r="N64" s="269"/>
      <c r="O64" s="247"/>
      <c r="P64" s="248"/>
      <c r="Q64" s="269"/>
      <c r="R64" s="284"/>
      <c r="S64" s="284"/>
      <c r="T64" s="284"/>
      <c r="U64" s="284"/>
      <c r="V64" s="284"/>
      <c r="W64" s="284"/>
      <c r="X64" s="247"/>
      <c r="Y64" s="248"/>
      <c r="Z64" s="269"/>
      <c r="AA64" s="247">
        <v>42500</v>
      </c>
      <c r="AB64" s="248"/>
      <c r="AC64" s="269"/>
      <c r="AD64" s="308">
        <f t="shared" si="2"/>
        <v>148750</v>
      </c>
      <c r="AE64" s="309"/>
      <c r="AF64" s="310"/>
    </row>
    <row r="65" spans="1:33" x14ac:dyDescent="0.2">
      <c r="A65" s="106"/>
      <c r="B65" s="106"/>
      <c r="C65" s="266" t="s">
        <v>112</v>
      </c>
      <c r="D65" s="267"/>
      <c r="E65" s="267"/>
      <c r="F65" s="267"/>
      <c r="G65" s="267"/>
      <c r="H65" s="268"/>
      <c r="I65" s="247"/>
      <c r="J65" s="248"/>
      <c r="K65" s="269"/>
      <c r="L65" s="247"/>
      <c r="M65" s="248"/>
      <c r="N65" s="269"/>
      <c r="O65" s="247"/>
      <c r="P65" s="248"/>
      <c r="Q65" s="269"/>
      <c r="R65" s="247"/>
      <c r="S65" s="248"/>
      <c r="T65" s="269"/>
      <c r="U65" s="247">
        <v>127500</v>
      </c>
      <c r="V65" s="248"/>
      <c r="W65" s="269"/>
      <c r="X65" s="284"/>
      <c r="Y65" s="284"/>
      <c r="Z65" s="284"/>
      <c r="AA65" s="284"/>
      <c r="AB65" s="284"/>
      <c r="AC65" s="284"/>
      <c r="AD65" s="308">
        <f t="shared" si="2"/>
        <v>127500</v>
      </c>
      <c r="AE65" s="309"/>
      <c r="AF65" s="310"/>
    </row>
    <row r="66" spans="1:33" x14ac:dyDescent="0.2">
      <c r="A66" s="106"/>
      <c r="B66" s="106"/>
      <c r="C66" s="255"/>
      <c r="D66" s="232"/>
      <c r="E66" s="232"/>
      <c r="F66" s="232"/>
      <c r="G66" s="232"/>
      <c r="H66" s="233"/>
      <c r="I66" s="284"/>
      <c r="J66" s="284"/>
      <c r="K66" s="284"/>
      <c r="L66" s="284"/>
      <c r="M66" s="284"/>
      <c r="N66" s="284"/>
      <c r="O66" s="284"/>
      <c r="P66" s="284"/>
      <c r="Q66" s="284"/>
      <c r="R66" s="284"/>
      <c r="S66" s="284"/>
      <c r="T66" s="284"/>
      <c r="U66" s="284"/>
      <c r="V66" s="284"/>
      <c r="W66" s="284"/>
      <c r="X66" s="284"/>
      <c r="Y66" s="284"/>
      <c r="Z66" s="284"/>
      <c r="AA66" s="284"/>
      <c r="AB66" s="284"/>
      <c r="AC66" s="284"/>
      <c r="AD66" s="308">
        <f t="shared" si="2"/>
        <v>0</v>
      </c>
      <c r="AE66" s="309"/>
      <c r="AF66" s="310"/>
    </row>
    <row r="67" spans="1:33" x14ac:dyDescent="0.2">
      <c r="A67" s="106"/>
      <c r="B67" s="106"/>
      <c r="C67" s="255"/>
      <c r="D67" s="232"/>
      <c r="E67" s="232"/>
      <c r="F67" s="232"/>
      <c r="G67" s="232"/>
      <c r="H67" s="233"/>
      <c r="I67" s="284"/>
      <c r="J67" s="284"/>
      <c r="K67" s="284"/>
      <c r="L67" s="284"/>
      <c r="M67" s="284"/>
      <c r="N67" s="284"/>
      <c r="O67" s="284"/>
      <c r="P67" s="284"/>
      <c r="Q67" s="284"/>
      <c r="R67" s="284"/>
      <c r="S67" s="284"/>
      <c r="T67" s="284"/>
      <c r="U67" s="284"/>
      <c r="V67" s="284"/>
      <c r="W67" s="284"/>
      <c r="X67" s="284"/>
      <c r="Y67" s="284"/>
      <c r="Z67" s="284"/>
      <c r="AA67" s="284"/>
      <c r="AB67" s="284"/>
      <c r="AC67" s="284"/>
      <c r="AD67" s="308">
        <f t="shared" si="2"/>
        <v>0</v>
      </c>
      <c r="AE67" s="309"/>
      <c r="AF67" s="310"/>
    </row>
    <row r="68" spans="1:33" x14ac:dyDescent="0.2">
      <c r="A68" s="106"/>
      <c r="B68" s="106"/>
      <c r="C68" s="255"/>
      <c r="D68" s="232"/>
      <c r="E68" s="232"/>
      <c r="F68" s="232"/>
      <c r="G68" s="232"/>
      <c r="H68" s="233"/>
      <c r="I68" s="284"/>
      <c r="J68" s="284"/>
      <c r="K68" s="284"/>
      <c r="L68" s="284"/>
      <c r="M68" s="284"/>
      <c r="N68" s="284"/>
      <c r="O68" s="284"/>
      <c r="P68" s="284"/>
      <c r="Q68" s="284"/>
      <c r="R68" s="284"/>
      <c r="S68" s="284"/>
      <c r="T68" s="284"/>
      <c r="U68" s="284"/>
      <c r="V68" s="284"/>
      <c r="W68" s="284"/>
      <c r="X68" s="284"/>
      <c r="Y68" s="284"/>
      <c r="Z68" s="284"/>
      <c r="AA68" s="284"/>
      <c r="AB68" s="284"/>
      <c r="AC68" s="284"/>
      <c r="AD68" s="308">
        <f t="shared" si="2"/>
        <v>0</v>
      </c>
      <c r="AE68" s="309"/>
      <c r="AF68" s="310"/>
    </row>
    <row r="69" spans="1:33" x14ac:dyDescent="0.2">
      <c r="A69" s="106"/>
      <c r="B69" s="106"/>
      <c r="C69" s="255"/>
      <c r="D69" s="232"/>
      <c r="E69" s="232"/>
      <c r="F69" s="232"/>
      <c r="G69" s="232"/>
      <c r="H69" s="233"/>
      <c r="I69" s="284"/>
      <c r="J69" s="284"/>
      <c r="K69" s="284"/>
      <c r="L69" s="284"/>
      <c r="M69" s="284"/>
      <c r="N69" s="284"/>
      <c r="O69" s="284"/>
      <c r="P69" s="284"/>
      <c r="Q69" s="284"/>
      <c r="R69" s="284"/>
      <c r="S69" s="284"/>
      <c r="T69" s="284"/>
      <c r="U69" s="284"/>
      <c r="V69" s="284"/>
      <c r="W69" s="284"/>
      <c r="X69" s="284"/>
      <c r="Y69" s="284"/>
      <c r="Z69" s="284"/>
      <c r="AA69" s="284"/>
      <c r="AB69" s="284"/>
      <c r="AC69" s="284"/>
      <c r="AD69" s="308">
        <f t="shared" si="2"/>
        <v>0</v>
      </c>
      <c r="AE69" s="309"/>
      <c r="AF69" s="310"/>
    </row>
    <row r="70" spans="1:33" x14ac:dyDescent="0.2">
      <c r="A70" s="106"/>
      <c r="B70" s="106"/>
      <c r="C70" s="255"/>
      <c r="D70" s="232"/>
      <c r="E70" s="232"/>
      <c r="F70" s="232"/>
      <c r="G70" s="232"/>
      <c r="H70" s="233"/>
      <c r="I70" s="284"/>
      <c r="J70" s="284"/>
      <c r="K70" s="284"/>
      <c r="L70" s="284"/>
      <c r="M70" s="284"/>
      <c r="N70" s="284"/>
      <c r="O70" s="284"/>
      <c r="P70" s="284"/>
      <c r="Q70" s="284"/>
      <c r="R70" s="284"/>
      <c r="S70" s="284"/>
      <c r="T70" s="284"/>
      <c r="U70" s="284"/>
      <c r="V70" s="284"/>
      <c r="W70" s="284"/>
      <c r="X70" s="284"/>
      <c r="Y70" s="284"/>
      <c r="Z70" s="284"/>
      <c r="AA70" s="284"/>
      <c r="AB70" s="284"/>
      <c r="AC70" s="284"/>
      <c r="AD70" s="308">
        <f t="shared" si="2"/>
        <v>0</v>
      </c>
      <c r="AE70" s="309"/>
      <c r="AF70" s="310"/>
    </row>
    <row r="71" spans="1:33" x14ac:dyDescent="0.2">
      <c r="A71" s="106"/>
      <c r="B71" s="106"/>
      <c r="C71" s="262" t="s">
        <v>76</v>
      </c>
      <c r="D71" s="263"/>
      <c r="E71" s="263"/>
      <c r="F71" s="263"/>
      <c r="G71" s="263"/>
      <c r="H71" s="264"/>
      <c r="I71" s="311">
        <f>SUM(I62:K70)</f>
        <v>0</v>
      </c>
      <c r="J71" s="312"/>
      <c r="K71" s="313"/>
      <c r="L71" s="311">
        <f>SUM(L62:N70)</f>
        <v>1806250</v>
      </c>
      <c r="M71" s="312"/>
      <c r="N71" s="313"/>
      <c r="O71" s="311">
        <f>SUM(O62:Q70)</f>
        <v>0</v>
      </c>
      <c r="P71" s="312"/>
      <c r="Q71" s="313"/>
      <c r="R71" s="311">
        <f>SUM(R62:T70)</f>
        <v>0</v>
      </c>
      <c r="S71" s="312"/>
      <c r="T71" s="313"/>
      <c r="U71" s="311">
        <f>SUM(U62:W70)</f>
        <v>127500</v>
      </c>
      <c r="V71" s="312"/>
      <c r="W71" s="313"/>
      <c r="X71" s="311">
        <f>SUM(X62:Z70)</f>
        <v>0</v>
      </c>
      <c r="Y71" s="312"/>
      <c r="Z71" s="313"/>
      <c r="AA71" s="311">
        <f>SUM(AA62:AC70)</f>
        <v>2316250</v>
      </c>
      <c r="AB71" s="312"/>
      <c r="AC71" s="313"/>
      <c r="AD71" s="311">
        <f>SUM(AD62:AF70)</f>
        <v>4250000</v>
      </c>
      <c r="AE71" s="312"/>
      <c r="AF71" s="313"/>
    </row>
    <row r="72" spans="1:33" x14ac:dyDescent="0.2">
      <c r="A72" s="106"/>
      <c r="B72" s="106"/>
      <c r="C72" s="106"/>
      <c r="D72" s="106"/>
      <c r="E72" s="106"/>
      <c r="F72" s="106"/>
      <c r="G72" s="106"/>
      <c r="H72" s="106"/>
      <c r="I72" s="272" t="s">
        <v>87</v>
      </c>
      <c r="J72" s="265"/>
      <c r="K72" s="265"/>
      <c r="L72" s="272" t="s">
        <v>88</v>
      </c>
      <c r="M72" s="265"/>
      <c r="N72" s="265"/>
      <c r="O72" s="106"/>
      <c r="P72" s="106"/>
      <c r="Q72" s="106"/>
      <c r="R72" s="272" t="s">
        <v>92</v>
      </c>
      <c r="S72" s="265"/>
      <c r="T72" s="265"/>
      <c r="U72" s="272" t="s">
        <v>93</v>
      </c>
      <c r="V72" s="265"/>
      <c r="W72" s="265"/>
      <c r="X72" s="106"/>
      <c r="Y72" s="106"/>
      <c r="Z72" s="106"/>
      <c r="AA72" s="106"/>
      <c r="AB72" s="106"/>
      <c r="AC72" s="106"/>
      <c r="AD72" s="272" t="s">
        <v>91</v>
      </c>
      <c r="AE72" s="265"/>
      <c r="AF72" s="265"/>
    </row>
    <row r="73" spans="1:33" x14ac:dyDescent="0.2">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x14ac:dyDescent="0.2">
      <c r="A74" s="106"/>
      <c r="B74" s="106"/>
      <c r="C74" s="106" t="s">
        <v>69</v>
      </c>
      <c r="D74" s="106"/>
      <c r="E74" s="106"/>
      <c r="F74" s="106"/>
      <c r="G74" s="106"/>
      <c r="H74" s="106"/>
      <c r="I74" s="112" t="s">
        <v>97</v>
      </c>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3" ht="13.5" thickBot="1" x14ac:dyDescent="0.25">
      <c r="A75" s="106"/>
      <c r="B75" s="106"/>
      <c r="C75" s="106"/>
      <c r="D75" s="106"/>
      <c r="E75" s="106"/>
      <c r="F75" s="106"/>
      <c r="G75" s="106"/>
      <c r="H75" s="106"/>
      <c r="I75" s="112" t="s">
        <v>98</v>
      </c>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3" ht="13.5" thickBot="1" x14ac:dyDescent="0.2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273">
        <f>IFERROR((ROUNDDOWN(F6*10/110*I71/AD71,0)+ROUNDDOWN(F6*10/110*I13*L71/AD71,0))+(ROUNDDOWN(F6*8/108*R71/AD71,0)+ROUNDDOWN(F6*8/108*I13*U71/AD71,0)),"")</f>
        <v>13891</v>
      </c>
      <c r="AB76" s="274"/>
      <c r="AC76" s="274"/>
      <c r="AD76" s="274"/>
      <c r="AE76" s="274"/>
      <c r="AF76" s="275"/>
      <c r="AG76" s="110" t="s">
        <v>104</v>
      </c>
    </row>
  </sheetData>
  <sheetProtection algorithmName="SHA-512" hashValue="7V8zumC/+1LhTo4NxdBpqw3vMYYNW+56443tXBvf5YPGUVWVkdOZxDNA/emG+cM0lUZ50NYy/9YRaT8HmUbKug==" saltValue="GV+Oy558ojldLXLm0NiZLw==" spinCount="100000" sheet="1" selectLockedCells="1"/>
  <mergeCells count="240">
    <mergeCell ref="AA76:AF76"/>
    <mergeCell ref="AA71:AC71"/>
    <mergeCell ref="AD71:AF71"/>
    <mergeCell ref="I72:K72"/>
    <mergeCell ref="L72:N72"/>
    <mergeCell ref="R72:T72"/>
    <mergeCell ref="U72:W72"/>
    <mergeCell ref="AD72:AF72"/>
    <mergeCell ref="X70:Z70"/>
    <mergeCell ref="AA70:AC70"/>
    <mergeCell ref="AD70:AF70"/>
    <mergeCell ref="C71:H71"/>
    <mergeCell ref="I71:K71"/>
    <mergeCell ref="L71:N71"/>
    <mergeCell ref="O71:Q71"/>
    <mergeCell ref="R71:T71"/>
    <mergeCell ref="U71:W71"/>
    <mergeCell ref="X71:Z71"/>
    <mergeCell ref="C70:H70"/>
    <mergeCell ref="I70:K70"/>
    <mergeCell ref="L70:N70"/>
    <mergeCell ref="O70:Q70"/>
    <mergeCell ref="R70:T70"/>
    <mergeCell ref="U70:W70"/>
    <mergeCell ref="C69:H69"/>
    <mergeCell ref="I69:K69"/>
    <mergeCell ref="L69:N69"/>
    <mergeCell ref="O69:Q69"/>
    <mergeCell ref="R69:T69"/>
    <mergeCell ref="U69:W69"/>
    <mergeCell ref="X69:Z69"/>
    <mergeCell ref="AA69:AC69"/>
    <mergeCell ref="AD69:AF69"/>
    <mergeCell ref="C68:H68"/>
    <mergeCell ref="I68:K68"/>
    <mergeCell ref="L68:N68"/>
    <mergeCell ref="O68:Q68"/>
    <mergeCell ref="R68:T68"/>
    <mergeCell ref="U68:W68"/>
    <mergeCell ref="X68:Z68"/>
    <mergeCell ref="AA68:AC68"/>
    <mergeCell ref="AD68:AF68"/>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AA64:AC64"/>
    <mergeCell ref="AD64:AF64"/>
    <mergeCell ref="C65:H65"/>
    <mergeCell ref="I65:K65"/>
    <mergeCell ref="L65:N65"/>
    <mergeCell ref="O65:Q65"/>
    <mergeCell ref="R65:T65"/>
    <mergeCell ref="U65:W65"/>
    <mergeCell ref="X65:Z65"/>
    <mergeCell ref="AA65:AC65"/>
    <mergeCell ref="AD65:AF65"/>
    <mergeCell ref="I59:Q59"/>
    <mergeCell ref="R59:Z59"/>
    <mergeCell ref="C64:H64"/>
    <mergeCell ref="I64:K64"/>
    <mergeCell ref="L64:N64"/>
    <mergeCell ref="O64:Q64"/>
    <mergeCell ref="R64:T64"/>
    <mergeCell ref="U64:W64"/>
    <mergeCell ref="X64:Z64"/>
    <mergeCell ref="X62:Z62"/>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1:H41"/>
    <mergeCell ref="I41:K41"/>
    <mergeCell ref="L41:N41"/>
    <mergeCell ref="O41:Q41"/>
    <mergeCell ref="R41:T41"/>
    <mergeCell ref="C42:H42"/>
    <mergeCell ref="I42:K42"/>
    <mergeCell ref="L42:N42"/>
    <mergeCell ref="O42:Q42"/>
    <mergeCell ref="R42:T42"/>
    <mergeCell ref="AA34:AF34"/>
    <mergeCell ref="C39:H40"/>
    <mergeCell ref="I39:K40"/>
    <mergeCell ref="L39:N40"/>
    <mergeCell ref="O39:Q40"/>
    <mergeCell ref="R39:T40"/>
    <mergeCell ref="C30:H30"/>
    <mergeCell ref="I30:K30"/>
    <mergeCell ref="L30:N30"/>
    <mergeCell ref="O30:Q30"/>
    <mergeCell ref="R30:T30"/>
    <mergeCell ref="I31:K31"/>
    <mergeCell ref="L31:N31"/>
    <mergeCell ref="O31:Q31"/>
    <mergeCell ref="R31:T31"/>
    <mergeCell ref="C28:H28"/>
    <mergeCell ref="I28:K28"/>
    <mergeCell ref="L28:N28"/>
    <mergeCell ref="O28:Q28"/>
    <mergeCell ref="R28:T28"/>
    <mergeCell ref="C29:H29"/>
    <mergeCell ref="I29:K29"/>
    <mergeCell ref="L29:N29"/>
    <mergeCell ref="O29:Q29"/>
    <mergeCell ref="R29:T29"/>
    <mergeCell ref="C26:H26"/>
    <mergeCell ref="I26:K26"/>
    <mergeCell ref="L26:N26"/>
    <mergeCell ref="O26:Q26"/>
    <mergeCell ref="R26:T26"/>
    <mergeCell ref="C27:H27"/>
    <mergeCell ref="I27:K27"/>
    <mergeCell ref="L27:N27"/>
    <mergeCell ref="O27:Q27"/>
    <mergeCell ref="R27:T27"/>
    <mergeCell ref="C24:H24"/>
    <mergeCell ref="I24:K24"/>
    <mergeCell ref="L24:N24"/>
    <mergeCell ref="O24:Q24"/>
    <mergeCell ref="R24:T24"/>
    <mergeCell ref="C25:H25"/>
    <mergeCell ref="I25:K25"/>
    <mergeCell ref="L25:N25"/>
    <mergeCell ref="O25:Q25"/>
    <mergeCell ref="R25:T25"/>
    <mergeCell ref="C22:H22"/>
    <mergeCell ref="I22:K22"/>
    <mergeCell ref="L22:N22"/>
    <mergeCell ref="O22:Q22"/>
    <mergeCell ref="R22:T22"/>
    <mergeCell ref="C23:H23"/>
    <mergeCell ref="I23:K23"/>
    <mergeCell ref="L23:N23"/>
    <mergeCell ref="O23:Q23"/>
    <mergeCell ref="R23:T23"/>
    <mergeCell ref="A2:E2"/>
    <mergeCell ref="F2:P2"/>
    <mergeCell ref="A3:E3"/>
    <mergeCell ref="F3:P3"/>
    <mergeCell ref="A6:E6"/>
    <mergeCell ref="F6:O6"/>
    <mergeCell ref="O19:Q20"/>
    <mergeCell ref="R19:T20"/>
    <mergeCell ref="C21:H21"/>
    <mergeCell ref="I21:K21"/>
    <mergeCell ref="L21:N21"/>
    <mergeCell ref="O21:Q21"/>
    <mergeCell ref="R21:T21"/>
    <mergeCell ref="I10:M10"/>
    <mergeCell ref="I11:M11"/>
    <mergeCell ref="I13:N13"/>
    <mergeCell ref="C19:H20"/>
    <mergeCell ref="I19:K20"/>
    <mergeCell ref="L19:N20"/>
    <mergeCell ref="A4:E4"/>
    <mergeCell ref="F4:P4"/>
    <mergeCell ref="A5:E5"/>
    <mergeCell ref="F5:P5"/>
  </mergeCells>
  <phoneticPr fontId="9"/>
  <conditionalFormatting sqref="A17">
    <cfRule type="containsText" dxfId="8" priority="3" operator="containsText" text="複数選択不可">
      <formula>NOT(ISERROR(SEARCH("複数選択不可",A17)))</formula>
    </cfRule>
  </conditionalFormatting>
  <conditionalFormatting sqref="A57">
    <cfRule type="containsText" dxfId="7" priority="2" operator="containsText" text="複数選択不可">
      <formula>NOT(ISERROR(SEARCH("複数選択不可",A57)))</formula>
    </cfRule>
  </conditionalFormatting>
  <conditionalFormatting sqref="A37">
    <cfRule type="containsText" dxfId="6" priority="1" operator="containsText" text="複数選択不可">
      <formula>NOT(ISERROR(SEARCH("複数選択不可",A37)))</formula>
    </cfRule>
  </conditionalFormatting>
  <dataValidations count="1">
    <dataValidation type="list" allowBlank="1" showInputMessage="1" showErrorMessage="1" sqref="A57 A37 A17" xr:uid="{00000000-0002-0000-0800-000000000000}">
      <formula1>#REF!</formula1>
    </dataValidation>
  </dataValidations>
  <pageMargins left="0.7" right="0.7" top="0.75" bottom="0.75" header="0.3" footer="0.3"/>
  <pageSetup paperSize="9" scale="63" orientation="portrait" r:id="rId1"/>
  <colBreaks count="1" manualBreakCount="1">
    <brk id="22"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事務処理方法</vt:lpstr>
      <vt:lpstr>入力シート</vt:lpstr>
      <vt:lpstr>別紙様式第7号【全員】</vt:lpstr>
      <vt:lpstr>別紙概要【返納額ない場合】</vt:lpstr>
      <vt:lpstr>別紙計算書【返納額がある場合】 </vt:lpstr>
      <vt:lpstr>【記入例①】別紙概要</vt:lpstr>
      <vt:lpstr>【記入例②】別紙計算書</vt:lpstr>
      <vt:lpstr>【記入例③】別紙計算書</vt:lpstr>
      <vt:lpstr>【記入例④】別紙計算書</vt:lpstr>
      <vt:lpstr>【記入例⑤】別紙計算書</vt:lpstr>
      <vt:lpstr>【記入例⑥】別紙計算書</vt:lpstr>
      <vt:lpstr>プルダウン</vt:lpstr>
      <vt:lpstr>【記入例①】別紙概要!Print_Area</vt:lpstr>
      <vt:lpstr>【記入例②】別紙計算書!Print_Area</vt:lpstr>
      <vt:lpstr>【記入例③】別紙計算書!Print_Area</vt:lpstr>
      <vt:lpstr>【記入例④】別紙計算書!Print_Area</vt:lpstr>
      <vt:lpstr>【記入例⑤】別紙計算書!Print_Area</vt:lpstr>
      <vt:lpstr>【記入例⑥】別紙計算書!Print_Area</vt:lpstr>
      <vt:lpstr>事務処理方法!Print_Area</vt:lpstr>
      <vt:lpstr>入力シート!Print_Area</vt:lpstr>
      <vt:lpstr>別紙概要【返納額ない場合】!Print_Area</vt:lpstr>
      <vt:lpstr>'別紙計算書【返納額がある場合】 '!Print_Area</vt:lpstr>
      <vt:lpstr>別紙様式第7号【全員】!Print_Area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2022-06-24T02:28:34Z</dcterms:created>
  <dcterms:modified xsi:type="dcterms:W3CDTF">2023-07-21T01:26:14Z</dcterms:modified>
</cp:coreProperties>
</file>