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3BF48C3A-FDCA-4FB9-AA19-48D42A732095}" xr6:coauthVersionLast="36" xr6:coauthVersionMax="36" xr10:uidLastSave="{00000000-0000-0000-0000-000000000000}"/>
  <workbookProtection workbookAlgorithmName="SHA-512" workbookHashValue="wKKX2HP1EhctJlNPS7pIKDe1sIyTCPxzRHiZeeiwgcLDAlyy93jGNafSGPSQL/tSDKkfqiKqFzp1Cj/dSbcJfQ==" workbookSaltValue="ycbS7gPfw7NnFWK7+4ctqw==" workbookSpinCount="100000" lockStructure="1"/>
  <bookViews>
    <workbookView xWindow="0" yWindow="0" windowWidth="20490" windowHeight="7155" tabRatio="686" activeTab="1" xr2:uid="{00000000-000D-0000-FFFF-FFFF00000000}"/>
  </bookViews>
  <sheets>
    <sheet name="事務処理方法" sheetId="26" r:id="rId1"/>
    <sheet name="入力シート" sheetId="21" r:id="rId2"/>
    <sheet name="別紙様式第７号【全員】" sheetId="31" r:id="rId3"/>
    <sheet name="別紙概要【返納額ない場合】" sheetId="23" r:id="rId4"/>
    <sheet name="別紙計算書【返納額がある場合】 " sheetId="41" r:id="rId5"/>
    <sheet name="【記入例①】別紙概要" sheetId="33" r:id="rId6"/>
    <sheet name="【記入例②】別紙計算書" sheetId="34" r:id="rId7"/>
    <sheet name="【記入例③】別紙計算書" sheetId="36" r:id="rId8"/>
    <sheet name="【記入例④】別紙計算書" sheetId="39" r:id="rId9"/>
    <sheet name="【記入例⑤】別紙計算書" sheetId="37" r:id="rId10"/>
    <sheet name="【記入例⑥】別紙計算書" sheetId="40" r:id="rId11"/>
    <sheet name="プルダウン" sheetId="25" r:id="rId12"/>
  </sheets>
  <definedNames>
    <definedName name="_xlnm.Print_Area" localSheetId="5">【記入例①】別紙概要!$A$1:$H$52</definedName>
    <definedName name="_xlnm.Print_Area" localSheetId="6">【記入例②】別紙計算書!$A$1:$AG$77</definedName>
    <definedName name="_xlnm.Print_Area" localSheetId="7">【記入例③】別紙計算書!$A$1:$AG$77</definedName>
    <definedName name="_xlnm.Print_Area" localSheetId="8">【記入例④】別紙計算書!$A$1:$AG$80</definedName>
    <definedName name="_xlnm.Print_Area" localSheetId="9">【記入例⑤】別紙計算書!$A$1:$AG$80</definedName>
    <definedName name="_xlnm.Print_Area" localSheetId="10">【記入例⑥】別紙計算書!$A$1:$AG$80</definedName>
    <definedName name="_xlnm.Print_Area" localSheetId="0">事務処理方法!$A$1:$J$50</definedName>
    <definedName name="_xlnm.Print_Area" localSheetId="1">入力シート!$A$1:$H$27</definedName>
    <definedName name="_xlnm.Print_Area" localSheetId="3">別紙概要【返納額ない場合】!$A$1:$H$52</definedName>
    <definedName name="_xlnm.Print_Area" localSheetId="4">'別紙計算書【返納額がある場合】 '!$A$1:$AG$77</definedName>
    <definedName name="_xlnm.Print_Area" localSheetId="2">別紙様式第７号【全員】!$A$1:$M$28</definedName>
    <definedName name="シート" localSheetId="8">#REF!</definedName>
    <definedName name="シート" localSheetId="10">#REF!</definedName>
    <definedName name="シート">#REF!</definedName>
    <definedName name="リンク" localSheetId="8">#REF!</definedName>
    <definedName name="リンク" localSheetId="10">#REF!</definedName>
    <definedName name="リンク">#REF!</definedName>
    <definedName name="リンク先" localSheetId="10">#REF!</definedName>
    <definedName name="リンク先">#REF!</definedName>
    <definedName name="看護師養成所運営費補助金" localSheetId="5">#REF!</definedName>
    <definedName name="看護師養成所運営費補助金" localSheetId="6">#REF!</definedName>
    <definedName name="看護師養成所運営費補助金" localSheetId="7">#REF!</definedName>
    <definedName name="看護師養成所運営費補助金" localSheetId="8">#REF!</definedName>
    <definedName name="看護師養成所運営費補助金" localSheetId="9">#REF!</definedName>
    <definedName name="看護師養成所運営費補助金" localSheetId="10">#REF!</definedName>
    <definedName name="看護師養成所運営費補助金">#REF!</definedName>
    <definedName name="記入例" localSheetId="8">#REF!</definedName>
    <definedName name="記入例" localSheetId="10">#REF!</definedName>
    <definedName name="記入例">#REF!</definedName>
    <definedName name="新人" localSheetId="5">#REF!</definedName>
    <definedName name="新人" localSheetId="6">#REF!</definedName>
    <definedName name="新人" localSheetId="7">#REF!</definedName>
    <definedName name="新人" localSheetId="8">#REF!</definedName>
    <definedName name="新人" localSheetId="9">#REF!</definedName>
    <definedName name="新人" localSheetId="10">#REF!</definedName>
    <definedName name="新人">#REF!</definedName>
    <definedName name="新人看護職員研修事業費補助金" localSheetId="5">#REF!</definedName>
    <definedName name="新人看護職員研修事業費補助金" localSheetId="6">#REF!</definedName>
    <definedName name="新人看護職員研修事業費補助金" localSheetId="7">#REF!</definedName>
    <definedName name="新人看護職員研修事業費補助金" localSheetId="8">#REF!</definedName>
    <definedName name="新人看護職員研修事業費補助金" localSheetId="9">#REF!</definedName>
    <definedName name="新人看護職員研修事業費補助金" localSheetId="10">#REF!</definedName>
    <definedName name="新人看護職員研修事業費補助金">#REF!</definedName>
    <definedName name="図" localSheetId="10">入力シート!#REF!</definedName>
    <definedName name="図" localSheetId="4">#REF!</definedName>
    <definedName name="図">入力シート!#REF!</definedName>
    <definedName name="表" localSheetId="5">入力シート!#REF!</definedName>
    <definedName name="表" localSheetId="6">入力シート!#REF!</definedName>
    <definedName name="表" localSheetId="7">入力シート!#REF!</definedName>
    <definedName name="表" localSheetId="8">入力シート!#REF!</definedName>
    <definedName name="表" localSheetId="9">入力シート!#REF!</definedName>
    <definedName name="表" localSheetId="10">入力シート!#REF!</definedName>
    <definedName name="表" localSheetId="4">#REF!</definedName>
    <definedName name="表" localSheetId="2">入力シート!#REF!</definedName>
    <definedName name="表">入力シート!#REF!</definedName>
    <definedName name="病院内保育所運営費補助金" localSheetId="5">#REF!</definedName>
    <definedName name="病院内保育所運営費補助金" localSheetId="6">#REF!</definedName>
    <definedName name="病院内保育所運営費補助金" localSheetId="7">#REF!</definedName>
    <definedName name="病院内保育所運営費補助金" localSheetId="8">#REF!</definedName>
    <definedName name="病院内保育所運営費補助金" localSheetId="9">#REF!</definedName>
    <definedName name="病院内保育所運営費補助金" localSheetId="10">#REF!</definedName>
    <definedName name="病院内保育所運営費補助金">#REF!</definedName>
    <definedName name="保育所" localSheetId="5">#REF!</definedName>
    <definedName name="保育所" localSheetId="6">#REF!</definedName>
    <definedName name="保育所" localSheetId="7">#REF!</definedName>
    <definedName name="保育所" localSheetId="8">#REF!</definedName>
    <definedName name="保育所" localSheetId="9">#REF!</definedName>
    <definedName name="保育所" localSheetId="10">#REF!</definedName>
    <definedName name="保育所">#REF!</definedName>
    <definedName name="補助" localSheetId="10">#REF!</definedName>
    <definedName name="補助">#REF!</definedName>
    <definedName name="補助金" localSheetId="8">入力シート!#REF!</definedName>
    <definedName name="補助金" localSheetId="10">入力シート!#REF!</definedName>
    <definedName name="補助金" localSheetId="4">#REF!</definedName>
    <definedName name="補助金">入力シート!#REF!</definedName>
    <definedName name="補助金リスト" localSheetId="5">入力シート!#REF!</definedName>
    <definedName name="補助金リスト" localSheetId="6">入力シート!#REF!</definedName>
    <definedName name="補助金リスト" localSheetId="7">入力シート!#REF!</definedName>
    <definedName name="補助金リスト" localSheetId="8">入力シート!#REF!</definedName>
    <definedName name="補助金リスト" localSheetId="9">入力シート!#REF!</definedName>
    <definedName name="補助金リスト" localSheetId="10">入力シート!#REF!</definedName>
    <definedName name="補助金リスト" localSheetId="4">#REF!</definedName>
    <definedName name="補助金リスト" localSheetId="2">入力シート!#REF!</definedName>
    <definedName name="補助金リスト">入力シート!#REF!</definedName>
    <definedName name="補助金名" localSheetId="5">#REF!</definedName>
    <definedName name="補助金名" localSheetId="6">#REF!</definedName>
    <definedName name="補助金名" localSheetId="7">#REF!</definedName>
    <definedName name="補助金名" localSheetId="8">#REF!</definedName>
    <definedName name="補助金名" localSheetId="9">#REF!</definedName>
    <definedName name="補助金名" localSheetId="10">#REF!</definedName>
    <definedName name="補助金名">#REF!</definedName>
    <definedName name="補助金名２" localSheetId="5">#REF!</definedName>
    <definedName name="補助金名２" localSheetId="6">#REF!</definedName>
    <definedName name="補助金名２" localSheetId="7">#REF!</definedName>
    <definedName name="補助金名２" localSheetId="8">#REF!</definedName>
    <definedName name="補助金名２" localSheetId="9">#REF!</definedName>
    <definedName name="補助金名２" localSheetId="10">#REF!</definedName>
    <definedName name="補助金名２">#REF!</definedName>
    <definedName name="補助金名３" localSheetId="5">#REF!</definedName>
    <definedName name="補助金名３" localSheetId="6">#REF!</definedName>
    <definedName name="補助金名３" localSheetId="7">#REF!</definedName>
    <definedName name="補助金名３" localSheetId="8">#REF!</definedName>
    <definedName name="補助金名３" localSheetId="9">#REF!</definedName>
    <definedName name="補助金名３" localSheetId="10">#REF!</definedName>
    <definedName name="補助金名３">#REF!</definedName>
    <definedName name="補助金用" localSheetId="10">#REF!</definedName>
    <definedName name="補助金用">#REF!</definedName>
    <definedName name="訪問看護職員就労支援事業費補助金" localSheetId="5">#REF!</definedName>
    <definedName name="訪問看護職員就労支援事業費補助金" localSheetId="6">#REF!</definedName>
    <definedName name="訪問看護職員就労支援事業費補助金" localSheetId="7">#REF!</definedName>
    <definedName name="訪問看護職員就労支援事業費補助金" localSheetId="8">#REF!</definedName>
    <definedName name="訪問看護職員就労支援事業費補助金" localSheetId="9">#REF!</definedName>
    <definedName name="訪問看護職員就労支援事業費補助金" localSheetId="10">#REF!</definedName>
    <definedName name="訪問看護職員就労支援事業費補助金">#REF!</definedName>
    <definedName name="養成所" localSheetId="5">#REF!</definedName>
    <definedName name="養成所" localSheetId="6">#REF!</definedName>
    <definedName name="養成所" localSheetId="7">#REF!</definedName>
    <definedName name="養成所" localSheetId="8">#REF!</definedName>
    <definedName name="養成所" localSheetId="9">#REF!</definedName>
    <definedName name="養成所" localSheetId="10">#REF!</definedName>
    <definedName name="養成所">#REF!</definedName>
    <definedName name="例" localSheetId="10">#REF!</definedName>
    <definedName name="例">#REF!</definedName>
  </definedNames>
  <calcPr calcId="191029"/>
</workbook>
</file>

<file path=xl/calcChain.xml><?xml version="1.0" encoding="utf-8"?>
<calcChain xmlns="http://schemas.openxmlformats.org/spreadsheetml/2006/main">
  <c r="F6" i="41" l="1"/>
  <c r="F4" i="41"/>
  <c r="F5" i="41"/>
  <c r="I6" i="31" l="1"/>
  <c r="A15" i="31"/>
  <c r="I13" i="41" l="1"/>
  <c r="AA71" i="41" l="1"/>
  <c r="X71" i="41"/>
  <c r="U71" i="41"/>
  <c r="R71" i="41"/>
  <c r="O71" i="41"/>
  <c r="L71" i="41"/>
  <c r="I71" i="41"/>
  <c r="AD70" i="41"/>
  <c r="AD69" i="41"/>
  <c r="AD68" i="41"/>
  <c r="AD67" i="41"/>
  <c r="AD66" i="41"/>
  <c r="AD65" i="41"/>
  <c r="AD64" i="41"/>
  <c r="AD63" i="41"/>
  <c r="AD62" i="41"/>
  <c r="O50" i="41"/>
  <c r="L50" i="41"/>
  <c r="I50" i="41"/>
  <c r="R49" i="41"/>
  <c r="R48" i="41"/>
  <c r="R47" i="41"/>
  <c r="R46" i="41"/>
  <c r="R45" i="41"/>
  <c r="R44" i="41"/>
  <c r="R43" i="41"/>
  <c r="R42" i="41"/>
  <c r="R41" i="41"/>
  <c r="O30" i="41"/>
  <c r="L30" i="41"/>
  <c r="I30" i="41"/>
  <c r="R29" i="41"/>
  <c r="R28" i="41"/>
  <c r="R27" i="41"/>
  <c r="R26" i="41"/>
  <c r="R25" i="41"/>
  <c r="R24" i="41"/>
  <c r="R23" i="41"/>
  <c r="R22" i="41"/>
  <c r="R21" i="41"/>
  <c r="R50" i="41" l="1"/>
  <c r="AA54" i="41" s="1"/>
  <c r="R30" i="41"/>
  <c r="AA34" i="41" s="1"/>
  <c r="AD71" i="41"/>
  <c r="AA76" i="41" s="1"/>
  <c r="C12" i="23"/>
  <c r="G24" i="31" l="1"/>
  <c r="C4" i="23"/>
  <c r="J3" i="31"/>
  <c r="AA71" i="40" l="1"/>
  <c r="X71" i="40"/>
  <c r="U71" i="40"/>
  <c r="R71" i="40"/>
  <c r="O71" i="40"/>
  <c r="L71" i="40"/>
  <c r="I71" i="40"/>
  <c r="AD70" i="40"/>
  <c r="AD69" i="40"/>
  <c r="AD68" i="40"/>
  <c r="AD67" i="40"/>
  <c r="AD66" i="40"/>
  <c r="AD65" i="40"/>
  <c r="AD64" i="40"/>
  <c r="AD63" i="40"/>
  <c r="AD62" i="40"/>
  <c r="O50" i="40"/>
  <c r="L50" i="40"/>
  <c r="I50" i="40"/>
  <c r="R49" i="40"/>
  <c r="R48" i="40"/>
  <c r="R47" i="40"/>
  <c r="R46" i="40"/>
  <c r="R45" i="40"/>
  <c r="R44" i="40"/>
  <c r="R43" i="40"/>
  <c r="R42" i="40"/>
  <c r="R41" i="40"/>
  <c r="O30" i="40"/>
  <c r="L30" i="40"/>
  <c r="I30" i="40"/>
  <c r="R29" i="40"/>
  <c r="R28" i="40"/>
  <c r="R27" i="40"/>
  <c r="R26" i="40"/>
  <c r="R25" i="40"/>
  <c r="R24" i="40"/>
  <c r="R23" i="40"/>
  <c r="R22" i="40"/>
  <c r="R21" i="40"/>
  <c r="I13" i="40"/>
  <c r="AA71" i="39"/>
  <c r="X71" i="39"/>
  <c r="U71" i="39"/>
  <c r="R71" i="39"/>
  <c r="O71" i="39"/>
  <c r="L71" i="39"/>
  <c r="I71" i="39"/>
  <c r="AD70" i="39"/>
  <c r="AD69" i="39"/>
  <c r="AD68" i="39"/>
  <c r="AD67" i="39"/>
  <c r="AD66" i="39"/>
  <c r="AD65" i="39"/>
  <c r="AD64" i="39"/>
  <c r="AD63" i="39"/>
  <c r="AD62" i="39"/>
  <c r="O50" i="39"/>
  <c r="L50" i="39"/>
  <c r="I50" i="39"/>
  <c r="R49" i="39"/>
  <c r="R48" i="39"/>
  <c r="R47" i="39"/>
  <c r="R46" i="39"/>
  <c r="R45" i="39"/>
  <c r="R44" i="39"/>
  <c r="R43" i="39"/>
  <c r="R42" i="39"/>
  <c r="R41" i="39"/>
  <c r="O30" i="39"/>
  <c r="L30" i="39"/>
  <c r="I30" i="39"/>
  <c r="R29" i="39"/>
  <c r="R28" i="39"/>
  <c r="R27" i="39"/>
  <c r="R26" i="39"/>
  <c r="R25" i="39"/>
  <c r="R24" i="39"/>
  <c r="R23" i="39"/>
  <c r="R22" i="39"/>
  <c r="R21" i="39"/>
  <c r="I13" i="39"/>
  <c r="R44" i="37"/>
  <c r="R43" i="37"/>
  <c r="R42" i="37"/>
  <c r="AA71" i="37"/>
  <c r="X71" i="37"/>
  <c r="U71" i="37"/>
  <c r="R71" i="37"/>
  <c r="O71" i="37"/>
  <c r="L71" i="37"/>
  <c r="I71" i="37"/>
  <c r="AD70" i="37"/>
  <c r="AD69" i="37"/>
  <c r="AD68" i="37"/>
  <c r="AD67" i="37"/>
  <c r="AD66" i="37"/>
  <c r="AD65" i="37"/>
  <c r="AD64" i="37"/>
  <c r="AD63" i="37"/>
  <c r="AD62" i="37"/>
  <c r="O50" i="37"/>
  <c r="L50" i="37"/>
  <c r="I50" i="37"/>
  <c r="R49" i="37"/>
  <c r="R48" i="37"/>
  <c r="R47" i="37"/>
  <c r="R46" i="37"/>
  <c r="R45" i="37"/>
  <c r="R41" i="37"/>
  <c r="O30" i="37"/>
  <c r="L30" i="37"/>
  <c r="I30" i="37"/>
  <c r="R29" i="37"/>
  <c r="R28" i="37"/>
  <c r="R27" i="37"/>
  <c r="R26" i="37"/>
  <c r="R25" i="37"/>
  <c r="R24" i="37"/>
  <c r="R23" i="37"/>
  <c r="R22" i="37"/>
  <c r="R21" i="37"/>
  <c r="I13" i="37"/>
  <c r="O50" i="34"/>
  <c r="I50" i="34"/>
  <c r="AA71" i="36"/>
  <c r="X71" i="36"/>
  <c r="U71" i="36"/>
  <c r="R71" i="36"/>
  <c r="O71" i="36"/>
  <c r="L71" i="36"/>
  <c r="I71" i="36"/>
  <c r="AD70" i="36"/>
  <c r="AD69" i="36"/>
  <c r="AD68" i="36"/>
  <c r="AD67" i="36"/>
  <c r="AD66" i="36"/>
  <c r="AD65" i="36"/>
  <c r="AD64" i="36"/>
  <c r="AD63" i="36"/>
  <c r="AD62" i="36"/>
  <c r="O50" i="36"/>
  <c r="L50" i="36"/>
  <c r="I50" i="36"/>
  <c r="R49" i="36"/>
  <c r="R48" i="36"/>
  <c r="R47" i="36"/>
  <c r="R46" i="36"/>
  <c r="R45" i="36"/>
  <c r="R44" i="36"/>
  <c r="R43" i="36"/>
  <c r="R42" i="36"/>
  <c r="R41" i="36"/>
  <c r="O30" i="36"/>
  <c r="L30" i="36"/>
  <c r="I30" i="36"/>
  <c r="R29" i="36"/>
  <c r="R28" i="36"/>
  <c r="R27" i="36"/>
  <c r="R26" i="36"/>
  <c r="R25" i="36"/>
  <c r="R24" i="36"/>
  <c r="R23" i="36"/>
  <c r="R22" i="36"/>
  <c r="R21" i="36"/>
  <c r="I13" i="36"/>
  <c r="AA71" i="34"/>
  <c r="X71" i="34"/>
  <c r="U71" i="34"/>
  <c r="R71" i="34"/>
  <c r="O71" i="34"/>
  <c r="L71" i="34"/>
  <c r="I71" i="34"/>
  <c r="AD70" i="34"/>
  <c r="AD69" i="34"/>
  <c r="AD68" i="34"/>
  <c r="AD67" i="34"/>
  <c r="AD66" i="34"/>
  <c r="AD65" i="34"/>
  <c r="AD64" i="34"/>
  <c r="AD63" i="34"/>
  <c r="AD62" i="34"/>
  <c r="L50" i="34"/>
  <c r="R49" i="34"/>
  <c r="R48" i="34"/>
  <c r="R47" i="34"/>
  <c r="R46" i="34"/>
  <c r="R45" i="34"/>
  <c r="R44" i="34"/>
  <c r="R43" i="34"/>
  <c r="R41" i="34"/>
  <c r="O30" i="34"/>
  <c r="L30" i="34"/>
  <c r="I30" i="34"/>
  <c r="R29" i="34"/>
  <c r="R28" i="34"/>
  <c r="R27" i="34"/>
  <c r="R26" i="34"/>
  <c r="R25" i="34"/>
  <c r="R24" i="34"/>
  <c r="R23" i="34"/>
  <c r="R22" i="34"/>
  <c r="R21" i="34"/>
  <c r="I13" i="34"/>
  <c r="H20" i="33"/>
  <c r="C16" i="33"/>
  <c r="G20" i="31"/>
  <c r="R30" i="37" l="1"/>
  <c r="AA34" i="37"/>
  <c r="R30" i="34"/>
  <c r="AA34" i="34" s="1"/>
  <c r="R30" i="39"/>
  <c r="AA34" i="39" s="1"/>
  <c r="AD71" i="39"/>
  <c r="AA76" i="39" s="1"/>
  <c r="R50" i="36"/>
  <c r="AA54" i="36" s="1"/>
  <c r="AD71" i="34"/>
  <c r="AA76" i="34" s="1"/>
  <c r="R30" i="36"/>
  <c r="AA34" i="36" s="1"/>
  <c r="AD71" i="36"/>
  <c r="R50" i="39"/>
  <c r="AA54" i="39" s="1"/>
  <c r="R50" i="40"/>
  <c r="AA54" i="40" s="1"/>
  <c r="AD71" i="40"/>
  <c r="AA76" i="40" s="1"/>
  <c r="R30" i="40"/>
  <c r="AA34" i="40" s="1"/>
  <c r="R50" i="37"/>
  <c r="AA54" i="37" s="1"/>
  <c r="AD71" i="37"/>
  <c r="AA76" i="37" s="1"/>
  <c r="R42" i="34"/>
  <c r="R50" i="34" s="1"/>
  <c r="AA54" i="34" s="1"/>
  <c r="AA76" i="36"/>
  <c r="I10" i="31"/>
  <c r="I8" i="31"/>
  <c r="C16" i="23" l="1"/>
  <c r="C20" i="23" l="1"/>
  <c r="C8" i="23"/>
  <c r="H20" i="23" l="1"/>
</calcChain>
</file>

<file path=xl/sharedStrings.xml><?xml version="1.0" encoding="utf-8"?>
<sst xmlns="http://schemas.openxmlformats.org/spreadsheetml/2006/main" count="606" uniqueCount="154">
  <si>
    <t>円</t>
    <rPh sb="0" eb="1">
      <t>エン</t>
    </rPh>
    <phoneticPr fontId="7"/>
  </si>
  <si>
    <t>記</t>
  </si>
  <si>
    <t>金</t>
    <rPh sb="0" eb="1">
      <t>キン</t>
    </rPh>
    <phoneticPr fontId="7"/>
  </si>
  <si>
    <t>入力シート</t>
    <rPh sb="0" eb="2">
      <t>ニュウリョク</t>
    </rPh>
    <phoneticPr fontId="7"/>
  </si>
  <si>
    <t>基本情報</t>
    <rPh sb="0" eb="2">
      <t>キホン</t>
    </rPh>
    <rPh sb="2" eb="4">
      <t>ジョウホウ</t>
    </rPh>
    <phoneticPr fontId="7"/>
  </si>
  <si>
    <t>報告日付</t>
    <rPh sb="0" eb="2">
      <t>ホウコク</t>
    </rPh>
    <rPh sb="2" eb="4">
      <t>ヒヅケ</t>
    </rPh>
    <phoneticPr fontId="7"/>
  </si>
  <si>
    <t>団体名</t>
    <rPh sb="0" eb="2">
      <t>ダンタイ</t>
    </rPh>
    <rPh sb="2" eb="3">
      <t>メイ</t>
    </rPh>
    <phoneticPr fontId="7"/>
  </si>
  <si>
    <t>団体住所</t>
    <rPh sb="0" eb="2">
      <t>ダンタイ</t>
    </rPh>
    <rPh sb="2" eb="4">
      <t>ジュウショ</t>
    </rPh>
    <phoneticPr fontId="7"/>
  </si>
  <si>
    <t>施設所在地</t>
    <rPh sb="0" eb="2">
      <t>シセツ</t>
    </rPh>
    <rPh sb="2" eb="5">
      <t>ショザイチ</t>
    </rPh>
    <phoneticPr fontId="16"/>
  </si>
  <si>
    <t>補助事業年度</t>
    <rPh sb="0" eb="2">
      <t>ホジョ</t>
    </rPh>
    <rPh sb="2" eb="4">
      <t>ジギョウ</t>
    </rPh>
    <rPh sb="4" eb="6">
      <t>ネンド</t>
    </rPh>
    <phoneticPr fontId="16"/>
  </si>
  <si>
    <t>補助事業名</t>
    <rPh sb="0" eb="2">
      <t>ホジョ</t>
    </rPh>
    <rPh sb="2" eb="4">
      <t>ジギョウ</t>
    </rPh>
    <rPh sb="4" eb="5">
      <t>メイ</t>
    </rPh>
    <phoneticPr fontId="16"/>
  </si>
  <si>
    <t>交付決定日</t>
    <rPh sb="0" eb="2">
      <t>コウフ</t>
    </rPh>
    <rPh sb="2" eb="4">
      <t>ケッテイ</t>
    </rPh>
    <rPh sb="4" eb="5">
      <t>ビ</t>
    </rPh>
    <phoneticPr fontId="16"/>
  </si>
  <si>
    <t>補助金確定額</t>
    <rPh sb="0" eb="2">
      <t>ホジョ</t>
    </rPh>
    <rPh sb="2" eb="3">
      <t>キン</t>
    </rPh>
    <rPh sb="3" eb="5">
      <t>カクテイ</t>
    </rPh>
    <rPh sb="5" eb="6">
      <t>ガク</t>
    </rPh>
    <phoneticPr fontId="16"/>
  </si>
  <si>
    <t>年度</t>
    <rPh sb="0" eb="2">
      <t>ネンド</t>
    </rPh>
    <phoneticPr fontId="7"/>
  </si>
  <si>
    <t>施設（病院）名</t>
    <rPh sb="0" eb="2">
      <t>シセツ</t>
    </rPh>
    <rPh sb="3" eb="5">
      <t>ビョウイン</t>
    </rPh>
    <rPh sb="6" eb="7">
      <t>メイ</t>
    </rPh>
    <phoneticPr fontId="7"/>
  </si>
  <si>
    <t>愛知県知事　殿</t>
    <rPh sb="0" eb="2">
      <t>アイチ</t>
    </rPh>
    <rPh sb="6" eb="7">
      <t>ドノ</t>
    </rPh>
    <phoneticPr fontId="7"/>
  </si>
  <si>
    <t>変更交付申請書の提出</t>
    <rPh sb="0" eb="2">
      <t>ヘンコウ</t>
    </rPh>
    <rPh sb="2" eb="4">
      <t>コウフ</t>
    </rPh>
    <rPh sb="4" eb="7">
      <t>シンセイショ</t>
    </rPh>
    <rPh sb="8" eb="10">
      <t>テイシュツ</t>
    </rPh>
    <phoneticPr fontId="7"/>
  </si>
  <si>
    <t>令和</t>
    <rPh sb="0" eb="2">
      <t>レイワ</t>
    </rPh>
    <phoneticPr fontId="7"/>
  </si>
  <si>
    <t xml:space="preserve">  別紙概要</t>
    <rPh sb="2" eb="4">
      <t>ベッシ</t>
    </rPh>
    <rPh sb="4" eb="6">
      <t>ガイヨウ</t>
    </rPh>
    <phoneticPr fontId="7"/>
  </si>
  <si>
    <t>１ 　施設名</t>
    <phoneticPr fontId="7"/>
  </si>
  <si>
    <t>３　 施設の所在地</t>
    <phoneticPr fontId="7"/>
  </si>
  <si>
    <t>４ 　補助事業名</t>
    <phoneticPr fontId="7"/>
  </si>
  <si>
    <t>５ 　補助金確定額</t>
    <phoneticPr fontId="7"/>
  </si>
  <si>
    <t>６ 　仕入控除税額の概要</t>
    <phoneticPr fontId="7"/>
  </si>
  <si>
    <t>　簡易課税方式により申告したため、補助金に係る消費税及び地方消費税の仕入控除税額がない。</t>
    <rPh sb="1" eb="7">
      <t>カンイカゼイホウシキ</t>
    </rPh>
    <rPh sb="10" eb="12">
      <t>シンコク</t>
    </rPh>
    <phoneticPr fontId="7"/>
  </si>
  <si>
    <t>　選択してください。</t>
    <rPh sb="1" eb="3">
      <t>センタク</t>
    </rPh>
    <phoneticPr fontId="7"/>
  </si>
  <si>
    <t>選択してください。</t>
    <rPh sb="0" eb="2">
      <t>センタク</t>
    </rPh>
    <phoneticPr fontId="7"/>
  </si>
  <si>
    <t>　補助金の使途が非課税仕入に該当するため、補助金に係る消費税及び地方消費税の仕入控除税額がない。</t>
    <rPh sb="1" eb="4">
      <t>ホジョキン</t>
    </rPh>
    <rPh sb="5" eb="7">
      <t>シト</t>
    </rPh>
    <rPh sb="8" eb="11">
      <t>ヒカゼイ</t>
    </rPh>
    <rPh sb="11" eb="13">
      <t>シイ</t>
    </rPh>
    <rPh sb="14" eb="16">
      <t>ガイトウ</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7"/>
  </si>
  <si>
    <t>　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7">
      <t>コウジョゼイガク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phoneticPr fontId="7"/>
  </si>
  <si>
    <t>　消費税の申告義務がないため、補助金に係る消費税及び地方消費税の仕入控除税額がない。</t>
    <rPh sb="1" eb="4">
      <t>ショウヒゼイ</t>
    </rPh>
    <rPh sb="5" eb="7">
      <t>シンコク</t>
    </rPh>
    <rPh sb="7" eb="9">
      <t>ギム</t>
    </rPh>
    <phoneticPr fontId="7"/>
  </si>
  <si>
    <t>一括比例配分方式</t>
    <rPh sb="0" eb="2">
      <t>イッカツ</t>
    </rPh>
    <rPh sb="2" eb="4">
      <t>ヒレイ</t>
    </rPh>
    <rPh sb="4" eb="6">
      <t>ハイブン</t>
    </rPh>
    <rPh sb="6" eb="8">
      <t>ホウシキ</t>
    </rPh>
    <phoneticPr fontId="7"/>
  </si>
  <si>
    <t>個別対応方式</t>
    <rPh sb="0" eb="2">
      <t>コベツ</t>
    </rPh>
    <rPh sb="2" eb="4">
      <t>タイオウ</t>
    </rPh>
    <rPh sb="4" eb="6">
      <t>ホウシキ</t>
    </rPh>
    <phoneticPr fontId="7"/>
  </si>
  <si>
    <t>代表者職名</t>
  </si>
  <si>
    <t>代表者氏名</t>
    <rPh sb="0" eb="3">
      <t>ダイヒョウシャ</t>
    </rPh>
    <rPh sb="3" eb="4">
      <t>ウジ</t>
    </rPh>
    <rPh sb="4" eb="5">
      <t>メイ</t>
    </rPh>
    <phoneticPr fontId="7"/>
  </si>
  <si>
    <t>①基本情報を入力してください。</t>
    <rPh sb="1" eb="3">
      <t>キホン</t>
    </rPh>
    <rPh sb="3" eb="5">
      <t>ジョウホウ</t>
    </rPh>
    <rPh sb="6" eb="8">
      <t>ニュウリョク</t>
    </rPh>
    <phoneticPr fontId="7"/>
  </si>
  <si>
    <t>→</t>
    <phoneticPr fontId="7"/>
  </si>
  <si>
    <t>１　報告の対象</t>
  </si>
  <si>
    <t>（１）対象事業者</t>
  </si>
  <si>
    <t>（２）報告の時期</t>
  </si>
  <si>
    <t>（３）報告書の提出期限</t>
  </si>
  <si>
    <t>（確定申告後に修正申告等を行った場合にはその修正申告の写し等）</t>
    <phoneticPr fontId="7"/>
  </si>
  <si>
    <t>提出先</t>
    <rPh sb="0" eb="3">
      <t>テイシュツサキ</t>
    </rPh>
    <phoneticPr fontId="7"/>
  </si>
  <si>
    <t>　〒４６０－８５０１（住所記載不要）</t>
    <rPh sb="11" eb="13">
      <t>ジュウショ</t>
    </rPh>
    <rPh sb="13" eb="15">
      <t>キサイ</t>
    </rPh>
    <rPh sb="15" eb="17">
      <t>フヨウ</t>
    </rPh>
    <phoneticPr fontId="7"/>
  </si>
  <si>
    <t>２　報告書類（提出部数１部）</t>
    <phoneticPr fontId="7"/>
  </si>
  <si>
    <t>（３）確定申告の写し（付表２含む）</t>
    <rPh sb="3" eb="4">
      <t>カク</t>
    </rPh>
    <phoneticPr fontId="7"/>
  </si>
  <si>
    <t>３　書類作成方法</t>
    <rPh sb="2" eb="4">
      <t>ショルイ</t>
    </rPh>
    <rPh sb="4" eb="6">
      <t>サクセイ</t>
    </rPh>
    <rPh sb="6" eb="8">
      <t>ホウホウ</t>
    </rPh>
    <phoneticPr fontId="7"/>
  </si>
  <si>
    <t>（３）必要部分を印刷して提出する。</t>
    <rPh sb="3" eb="4">
      <t>ヒツ</t>
    </rPh>
    <rPh sb="5" eb="7">
      <t>ブブン</t>
    </rPh>
    <rPh sb="7" eb="9">
      <t>インサツ</t>
    </rPh>
    <rPh sb="12" eb="14">
      <t>テイシュツ</t>
    </rPh>
    <phoneticPr fontId="7"/>
  </si>
  <si>
    <t>４　注意点</t>
    <phoneticPr fontId="7"/>
  </si>
  <si>
    <t>愛知県回復患者転院受入医療機関応援金の交付決定を受けた補助事業者とする。</t>
    <phoneticPr fontId="7"/>
  </si>
  <si>
    <t>住　　　　 所</t>
    <phoneticPr fontId="7"/>
  </si>
  <si>
    <t>医療機関名</t>
    <rPh sb="0" eb="2">
      <t>イリョウ</t>
    </rPh>
    <rPh sb="2" eb="4">
      <t>キカン</t>
    </rPh>
    <rPh sb="4" eb="5">
      <t>メイ</t>
    </rPh>
    <phoneticPr fontId="7"/>
  </si>
  <si>
    <t>代表者職・氏名</t>
    <rPh sb="0" eb="3">
      <t>ダイヒョウシャ</t>
    </rPh>
    <rPh sb="3" eb="4">
      <t>ショク</t>
    </rPh>
    <rPh sb="5" eb="7">
      <t>シメイ</t>
    </rPh>
    <phoneticPr fontId="7"/>
  </si>
  <si>
    <t>消費税及び地方消費税に係る仕入控除税額の報告について</t>
    <rPh sb="0" eb="3">
      <t>ショウヒゼイ</t>
    </rPh>
    <rPh sb="3" eb="4">
      <t>オヨ</t>
    </rPh>
    <rPh sb="5" eb="7">
      <t>チホウ</t>
    </rPh>
    <rPh sb="7" eb="10">
      <t>ショウヒゼイ</t>
    </rPh>
    <rPh sb="11" eb="12">
      <t>カカ</t>
    </rPh>
    <rPh sb="13" eb="15">
      <t>シイ</t>
    </rPh>
    <rPh sb="15" eb="17">
      <t>コウジョ</t>
    </rPh>
    <rPh sb="17" eb="19">
      <t>ゼイガク</t>
    </rPh>
    <rPh sb="20" eb="22">
      <t>ホウコク</t>
    </rPh>
    <phoneticPr fontId="7"/>
  </si>
  <si>
    <t>円</t>
    <rPh sb="0" eb="1">
      <t>エン</t>
    </rPh>
    <phoneticPr fontId="30"/>
  </si>
  <si>
    <t>消費税及び地方消費税の申告により確定した消費税及び地方消費税に係る仕入控除税額（要補助金返還相当額）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0" eb="41">
      <t>ヨウ</t>
    </rPh>
    <rPh sb="41" eb="44">
      <t>ホジョキン</t>
    </rPh>
    <rPh sb="44" eb="46">
      <t>ヘンカン</t>
    </rPh>
    <rPh sb="46" eb="48">
      <t>ソウトウ</t>
    </rPh>
    <rPh sb="48" eb="49">
      <t>ガク</t>
    </rPh>
    <phoneticPr fontId="7"/>
  </si>
  <si>
    <t>添付書類</t>
    <rPh sb="0" eb="2">
      <t>テンプ</t>
    </rPh>
    <rPh sb="2" eb="4">
      <t>ショルイ</t>
    </rPh>
    <phoneticPr fontId="7"/>
  </si>
  <si>
    <t>２の金額の積算内訳等の参考資料</t>
    <rPh sb="2" eb="4">
      <t>キンガク</t>
    </rPh>
    <rPh sb="5" eb="7">
      <t>セキサン</t>
    </rPh>
    <rPh sb="7" eb="9">
      <t>ウチワケ</t>
    </rPh>
    <rPh sb="9" eb="10">
      <t>ナド</t>
    </rPh>
    <rPh sb="11" eb="13">
      <t>サンコウ</t>
    </rPh>
    <rPh sb="13" eb="15">
      <t>シリョウ</t>
    </rPh>
    <phoneticPr fontId="30"/>
  </si>
  <si>
    <t>２   代表者職・氏名</t>
    <phoneticPr fontId="7"/>
  </si>
  <si>
    <t>別紙計算書</t>
    <rPh sb="0" eb="2">
      <t>ベッシ</t>
    </rPh>
    <rPh sb="2" eb="5">
      <t>ケイサンショ</t>
    </rPh>
    <phoneticPr fontId="30"/>
  </si>
  <si>
    <t>補助金確定額</t>
    <rPh sb="0" eb="3">
      <t>ホジョキン</t>
    </rPh>
    <rPh sb="3" eb="5">
      <t>カクテイ</t>
    </rPh>
    <rPh sb="5" eb="6">
      <t>ガク</t>
    </rPh>
    <phoneticPr fontId="16"/>
  </si>
  <si>
    <t>円</t>
    <rPh sb="0" eb="1">
      <t>エン</t>
    </rPh>
    <phoneticPr fontId="16"/>
  </si>
  <si>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6"/>
  </si>
  <si>
    <t>（課税売上割合）</t>
    <rPh sb="1" eb="3">
      <t>カゼイ</t>
    </rPh>
    <rPh sb="3" eb="5">
      <t>ウリア</t>
    </rPh>
    <rPh sb="5" eb="7">
      <t>ワリアイ</t>
    </rPh>
    <phoneticPr fontId="16"/>
  </si>
  <si>
    <t>課税資産の譲渡等の対価の額</t>
  </si>
  <si>
    <t>････　ａ</t>
    <phoneticPr fontId="16"/>
  </si>
  <si>
    <t>資産の譲渡等の対価の額</t>
  </si>
  <si>
    <t>････　ｂ</t>
    <phoneticPr fontId="16"/>
  </si>
  <si>
    <t>課税売上割合　ａ／ｂ＝</t>
    <rPh sb="0" eb="2">
      <t>カゼイ</t>
    </rPh>
    <rPh sb="2" eb="4">
      <t>ウリア</t>
    </rPh>
    <rPh sb="4" eb="6">
      <t>ワリアイ</t>
    </rPh>
    <phoneticPr fontId="16"/>
  </si>
  <si>
    <t>････　c</t>
    <phoneticPr fontId="16"/>
  </si>
  <si>
    <t>　※自動で計算されますが、税額控除の計算で端数処理している場合には、端数処理した金額を直接入力してください</t>
    <rPh sb="2" eb="4">
      <t>ジドウ</t>
    </rPh>
    <rPh sb="5" eb="7">
      <t>ケイサン</t>
    </rPh>
    <rPh sb="13" eb="15">
      <t>ゼイガク</t>
    </rPh>
    <phoneticPr fontId="16"/>
  </si>
  <si>
    <t>　　（注：申告書に記載された％をそのまま入力するわけではありません）</t>
    <phoneticPr fontId="16"/>
  </si>
  <si>
    <t>①課税売上割合が９５％以上かつ課税売上高が５億円以下の法人等の場合（全額控除）</t>
    <rPh sb="34" eb="36">
      <t>ゼンガク</t>
    </rPh>
    <rPh sb="36" eb="38">
      <t>コウジョ</t>
    </rPh>
    <phoneticPr fontId="16"/>
  </si>
  <si>
    <t>（仕入控除税額（返還額））</t>
    <phoneticPr fontId="16"/>
  </si>
  <si>
    <t>②一括比例配分方式により消費税の申告を行っている場合</t>
    <rPh sb="1" eb="3">
      <t>イッカツ</t>
    </rPh>
    <rPh sb="3" eb="5">
      <t>ヒレイ</t>
    </rPh>
    <rPh sb="5" eb="7">
      <t>ハイブン</t>
    </rPh>
    <rPh sb="7" eb="9">
      <t>ホウシキ</t>
    </rPh>
    <phoneticPr fontId="1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</si>
  <si>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6"/>
  </si>
  <si>
    <t>対象経費の内訳</t>
    <rPh sb="0" eb="2">
      <t>タイショウ</t>
    </rPh>
    <rPh sb="2" eb="4">
      <t>ケイヒ</t>
    </rPh>
    <rPh sb="5" eb="7">
      <t>ウチワケ</t>
    </rPh>
    <phoneticPr fontId="16"/>
  </si>
  <si>
    <t>課税仕入額
（１０％）</t>
    <rPh sb="0" eb="2">
      <t>カゼイ</t>
    </rPh>
    <rPh sb="2" eb="4">
      <t>シイ</t>
    </rPh>
    <rPh sb="4" eb="5">
      <t>ガク</t>
    </rPh>
    <phoneticPr fontId="16"/>
  </si>
  <si>
    <t>課税仕入額
（８％）</t>
    <rPh sb="0" eb="2">
      <t>カゼイ</t>
    </rPh>
    <rPh sb="2" eb="4">
      <t>シイ</t>
    </rPh>
    <rPh sb="4" eb="5">
      <t>ガク</t>
    </rPh>
    <phoneticPr fontId="16"/>
  </si>
  <si>
    <t>非課税・
不課税仕入額</t>
    <rPh sb="0" eb="3">
      <t>ヒカゼイ</t>
    </rPh>
    <rPh sb="5" eb="8">
      <t>フカゼイ</t>
    </rPh>
    <rPh sb="8" eb="10">
      <t>シイ</t>
    </rPh>
    <rPh sb="10" eb="11">
      <t>ガク</t>
    </rPh>
    <phoneticPr fontId="16"/>
  </si>
  <si>
    <t>合　　計</t>
    <rPh sb="0" eb="1">
      <t>ゴウ</t>
    </rPh>
    <rPh sb="3" eb="4">
      <t>ケイ</t>
    </rPh>
    <phoneticPr fontId="16"/>
  </si>
  <si>
    <t>ｄ</t>
    <phoneticPr fontId="16"/>
  </si>
  <si>
    <t>ｅ</t>
    <phoneticPr fontId="16"/>
  </si>
  <si>
    <t>ｆ</t>
    <phoneticPr fontId="16"/>
  </si>
  <si>
    <t>③個別対応方式により消費税の申告を行っている場合</t>
    <phoneticPr fontId="16"/>
  </si>
  <si>
    <t>課税売上
対 応 分</t>
    <rPh sb="0" eb="2">
      <t>カゼイ</t>
    </rPh>
    <rPh sb="2" eb="4">
      <t>ウリア</t>
    </rPh>
    <rPh sb="5" eb="6">
      <t>タイ</t>
    </rPh>
    <rPh sb="7" eb="8">
      <t>オウ</t>
    </rPh>
    <rPh sb="9" eb="10">
      <t>ブン</t>
    </rPh>
    <phoneticPr fontId="16"/>
  </si>
  <si>
    <t>共通対応分</t>
    <rPh sb="0" eb="1">
      <t>トモ</t>
    </rPh>
    <rPh sb="1" eb="2">
      <t>トオル</t>
    </rPh>
    <rPh sb="2" eb="3">
      <t>タイ</t>
    </rPh>
    <rPh sb="3" eb="4">
      <t>オウ</t>
    </rPh>
    <rPh sb="4" eb="5">
      <t>ブン</t>
    </rPh>
    <phoneticPr fontId="16"/>
  </si>
  <si>
    <t>非課税売上
対　応　分</t>
    <rPh sb="0" eb="1">
      <t>ヒ</t>
    </rPh>
    <rPh sb="1" eb="3">
      <t>カゼイ</t>
    </rPh>
    <rPh sb="3" eb="5">
      <t>ウリア</t>
    </rPh>
    <rPh sb="6" eb="7">
      <t>タイ</t>
    </rPh>
    <rPh sb="8" eb="9">
      <t>オウ</t>
    </rPh>
    <rPh sb="10" eb="11">
      <t>ブン</t>
    </rPh>
    <phoneticPr fontId="16"/>
  </si>
  <si>
    <t>ｇ</t>
    <phoneticPr fontId="16"/>
  </si>
  <si>
    <t>ｈ</t>
    <phoneticPr fontId="16"/>
  </si>
  <si>
    <t>ｉ</t>
    <phoneticPr fontId="16"/>
  </si>
  <si>
    <t>ｊ</t>
    <phoneticPr fontId="16"/>
  </si>
  <si>
    <t>ｋ</t>
    <phoneticPr fontId="16"/>
  </si>
  <si>
    <r>
      <t>愛知県補助金等交付規則</t>
    </r>
    <r>
      <rPr>
        <sz val="12"/>
        <rFont val="Century"/>
        <family val="1"/>
      </rPr>
      <t>(</t>
    </r>
    <r>
      <rPr>
        <sz val="12"/>
        <rFont val="ＭＳ 明朝"/>
        <family val="1"/>
        <charset val="128"/>
      </rPr>
      <t>昭和５５年規則第８号</t>
    </r>
    <r>
      <rPr>
        <sz val="12"/>
        <rFont val="Century"/>
        <family val="1"/>
      </rPr>
      <t>)</t>
    </r>
    <r>
      <rPr>
        <sz val="12"/>
        <rFont val="ＭＳ 明朝"/>
        <family val="1"/>
        <charset val="128"/>
      </rPr>
      <t>第１４条に基づく額の確定額</t>
    </r>
    <rPh sb="31" eb="32">
      <t>ガク</t>
    </rPh>
    <phoneticPr fontId="7"/>
  </si>
  <si>
    <t>（補助金確定額×　８／１０８×ｃ×(ｈ／ｉ))＝</t>
    <phoneticPr fontId="16"/>
  </si>
  <si>
    <t>ｎ</t>
    <phoneticPr fontId="16"/>
  </si>
  <si>
    <t>ｌ</t>
    <phoneticPr fontId="16"/>
  </si>
  <si>
    <t>ｍ</t>
    <phoneticPr fontId="16"/>
  </si>
  <si>
    <t>課税仕入額（１０％分）</t>
    <rPh sb="0" eb="2">
      <t>カゼイ</t>
    </rPh>
    <rPh sb="2" eb="4">
      <t>シイ</t>
    </rPh>
    <rPh sb="4" eb="5">
      <t>ガク</t>
    </rPh>
    <rPh sb="9" eb="10">
      <t>ブン</t>
    </rPh>
    <phoneticPr fontId="16"/>
  </si>
  <si>
    <t>課税仕入額（８％分）</t>
    <rPh sb="0" eb="2">
      <t>カゼイ</t>
    </rPh>
    <rPh sb="2" eb="4">
      <t>シイ</t>
    </rPh>
    <rPh sb="4" eb="5">
      <t>ガク</t>
    </rPh>
    <rPh sb="8" eb="9">
      <t>ブン</t>
    </rPh>
    <phoneticPr fontId="16"/>
  </si>
  <si>
    <t>（補助金確定額×１０／１１０×ｃ×(ｇ／ｉ))＋</t>
    <phoneticPr fontId="16"/>
  </si>
  <si>
    <t>（補助金確定額×１０／１１０×(ｊ／ｎ))＋（補助金確定額×１０／１１０×ｃ×(ｋ／ｎ))＋</t>
    <rPh sb="23" eb="26">
      <t>ホジョキン</t>
    </rPh>
    <rPh sb="26" eb="29">
      <t>カクテイガク</t>
    </rPh>
    <phoneticPr fontId="16"/>
  </si>
  <si>
    <t>（補助金確定額×　８／１０８×(ｌ／ｎ))＋（補助金確定額×　８／１０８×ｃ×(ｍ／ｎ))＝</t>
    <rPh sb="23" eb="26">
      <t>ホジョキン</t>
    </rPh>
    <rPh sb="26" eb="29">
      <t>カクテイガク</t>
    </rPh>
    <phoneticPr fontId="16"/>
  </si>
  <si>
    <t>原則として、補助対象経費に係る消費税の仕入税額控除をする確定申告（補助金を特定収入として計上した確定申告ではない。）をした場合に報告する。</t>
    <phoneticPr fontId="7"/>
  </si>
  <si>
    <t>（２）施設に応じた別紙概要(返納額がない場合)、別紙計算書（返納額がある場合）を作成する。</t>
    <rPh sb="3" eb="5">
      <t>シセツ</t>
    </rPh>
    <rPh sb="6" eb="7">
      <t>オウ</t>
    </rPh>
    <rPh sb="9" eb="11">
      <t>ベッシ</t>
    </rPh>
    <rPh sb="11" eb="13">
      <t>ガイヨウ</t>
    </rPh>
    <rPh sb="14" eb="16">
      <t>ヘンノウ</t>
    </rPh>
    <rPh sb="16" eb="17">
      <t>ガク</t>
    </rPh>
    <rPh sb="20" eb="22">
      <t>バアイ</t>
    </rPh>
    <rPh sb="30" eb="32">
      <t>ヘンノウ</t>
    </rPh>
    <rPh sb="32" eb="33">
      <t>ガク</t>
    </rPh>
    <rPh sb="36" eb="38">
      <t>バアイ</t>
    </rPh>
    <rPh sb="40" eb="42">
      <t>サクセイ</t>
    </rPh>
    <phoneticPr fontId="7"/>
  </si>
  <si>
    <t>※以下の記入例を参考に作成してください。</t>
    <rPh sb="1" eb="3">
      <t>イカ</t>
    </rPh>
    <rPh sb="4" eb="6">
      <t>キニュウ</t>
    </rPh>
    <rPh sb="6" eb="7">
      <t>レイ</t>
    </rPh>
    <rPh sb="8" eb="10">
      <t>サンコウ</t>
    </rPh>
    <rPh sb="11" eb="13">
      <t>サクセイ</t>
    </rPh>
    <phoneticPr fontId="7"/>
  </si>
  <si>
    <t>（１）簡易課税方式により消費税を申告している場合や特定収入割合が５％を超える場合など、返納額がない場合であっても報告が必要です。</t>
    <rPh sb="59" eb="61">
      <t>ヒツヨウ</t>
    </rPh>
    <phoneticPr fontId="7"/>
  </si>
  <si>
    <t>（３）返納額の計算において、課税売上割合は端数処理を行わずに計算する（ただし、消費税の申告において、課税売上割合を端数処理した場合には、その割合を用います。）。</t>
    <phoneticPr fontId="7"/>
  </si>
  <si>
    <t>５　返還方法</t>
    <rPh sb="2" eb="4">
      <t>ヘンカン</t>
    </rPh>
    <rPh sb="4" eb="6">
      <t>ホウホウ</t>
    </rPh>
    <phoneticPr fontId="7"/>
  </si>
  <si>
    <t>　返納額がある場合は、後日、愛知県から事業者へ納付書（請求書）を送付します。金融機関の窓口等で返還金を納付してください。</t>
    <rPh sb="7" eb="9">
      <t>バアイ</t>
    </rPh>
    <rPh sb="11" eb="13">
      <t>ゴジツ</t>
    </rPh>
    <rPh sb="14" eb="17">
      <t>アイチケン</t>
    </rPh>
    <rPh sb="19" eb="22">
      <t>ジギョウシャ</t>
    </rPh>
    <rPh sb="23" eb="26">
      <t>ノウフショ</t>
    </rPh>
    <rPh sb="27" eb="30">
      <t>セイキュウショ</t>
    </rPh>
    <rPh sb="32" eb="34">
      <t>ソウフ</t>
    </rPh>
    <rPh sb="38" eb="40">
      <t>キンユウ</t>
    </rPh>
    <rPh sb="40" eb="42">
      <t>キカン</t>
    </rPh>
    <rPh sb="43" eb="45">
      <t>マドグチ</t>
    </rPh>
    <rPh sb="45" eb="46">
      <t>トウ</t>
    </rPh>
    <rPh sb="47" eb="50">
      <t>ヘンカンキン</t>
    </rPh>
    <rPh sb="51" eb="53">
      <t>ノウフ</t>
    </rPh>
    <phoneticPr fontId="7"/>
  </si>
  <si>
    <r>
      <t>（２－１）</t>
    </r>
    <r>
      <rPr>
        <b/>
        <sz val="12"/>
        <rFont val="ＭＳ 明朝"/>
        <family val="1"/>
        <charset val="128"/>
      </rPr>
      <t>返納額がない場合　→　別紙概要</t>
    </r>
    <rPh sb="5" eb="8">
      <t>ヘンノウガク</t>
    </rPh>
    <rPh sb="11" eb="13">
      <t>バアイ</t>
    </rPh>
    <rPh sb="16" eb="18">
      <t>ベッシ</t>
    </rPh>
    <rPh sb="18" eb="20">
      <t>ガイヨウ</t>
    </rPh>
    <phoneticPr fontId="7"/>
  </si>
  <si>
    <r>
      <rPr>
        <sz val="12"/>
        <rFont val="ＭＳ 明朝"/>
        <family val="1"/>
        <charset val="128"/>
      </rPr>
      <t>（２－２）</t>
    </r>
    <r>
      <rPr>
        <b/>
        <sz val="12"/>
        <rFont val="ＭＳ 明朝"/>
        <family val="1"/>
        <charset val="128"/>
      </rPr>
      <t>返納額がある場合　→　別紙計算書</t>
    </r>
    <phoneticPr fontId="7"/>
  </si>
  <si>
    <t>（１）入力シートに基本情報を入力する。</t>
    <rPh sb="3" eb="5">
      <t>ニュウリョク</t>
    </rPh>
    <rPh sb="9" eb="11">
      <t>キホン</t>
    </rPh>
    <rPh sb="11" eb="13">
      <t>ジョウホウ</t>
    </rPh>
    <rPh sb="14" eb="16">
      <t>ニュウリョク</t>
    </rPh>
    <phoneticPr fontId="7"/>
  </si>
  <si>
    <t>円</t>
    <rPh sb="0" eb="1">
      <t>エン</t>
    </rPh>
    <phoneticPr fontId="7"/>
  </si>
  <si>
    <t>（円）</t>
    <rPh sb="1" eb="2">
      <t>エン</t>
    </rPh>
    <phoneticPr fontId="7"/>
  </si>
  <si>
    <t>名古屋市中区三の丸三丁目１－２</t>
    <rPh sb="0" eb="4">
      <t>ナゴヤシ</t>
    </rPh>
    <rPh sb="4" eb="6">
      <t>ナカク</t>
    </rPh>
    <rPh sb="6" eb="7">
      <t>サン</t>
    </rPh>
    <rPh sb="8" eb="9">
      <t>マル</t>
    </rPh>
    <rPh sb="9" eb="12">
      <t>サンチョウメ</t>
    </rPh>
    <phoneticPr fontId="7"/>
  </si>
  <si>
    <t>理事長　○○ ○○</t>
    <rPh sb="0" eb="3">
      <t>リジチョウ</t>
    </rPh>
    <phoneticPr fontId="7"/>
  </si>
  <si>
    <t>人件費</t>
    <rPh sb="0" eb="3">
      <t>ジンケンヒ</t>
    </rPh>
    <phoneticPr fontId="7"/>
  </si>
  <si>
    <t>備品購入費</t>
    <rPh sb="0" eb="2">
      <t>ビヒン</t>
    </rPh>
    <rPh sb="2" eb="5">
      <t>コウニュウヒ</t>
    </rPh>
    <phoneticPr fontId="7"/>
  </si>
  <si>
    <t>○</t>
  </si>
  <si>
    <t>役務費</t>
    <rPh sb="0" eb="2">
      <t>エキム</t>
    </rPh>
    <rPh sb="2" eb="3">
      <t>ヒ</t>
    </rPh>
    <phoneticPr fontId="7"/>
  </si>
  <si>
    <t>需用費</t>
    <rPh sb="0" eb="3">
      <t>ジュヨウヒ</t>
    </rPh>
    <phoneticPr fontId="7"/>
  </si>
  <si>
    <t>（補助金確定額×１０／１１０×(ｄ／ｆ))＋</t>
    <phoneticPr fontId="16"/>
  </si>
  <si>
    <t>（補助金確定額×　８／１０８×(ｅ／ｆ))＝</t>
    <phoneticPr fontId="16"/>
  </si>
  <si>
    <t>医療法人名古屋　○○病院</t>
    <rPh sb="0" eb="2">
      <t>イリョウ</t>
    </rPh>
    <rPh sb="2" eb="4">
      <t>ホウジン</t>
    </rPh>
    <rPh sb="4" eb="7">
      <t>ナゴヤ</t>
    </rPh>
    <rPh sb="10" eb="12">
      <t>ビョウイン</t>
    </rPh>
    <phoneticPr fontId="7"/>
  </si>
  <si>
    <r>
      <t>プルダウン</t>
    </r>
    <r>
      <rPr>
        <b/>
        <sz val="11"/>
        <color rgb="FFFF0000"/>
        <rFont val="HGS創英角ﾎﾟｯﾌﾟ体"/>
        <family val="3"/>
        <charset val="128"/>
      </rPr>
      <t>（編集しないでください。）</t>
    </r>
    <rPh sb="6" eb="8">
      <t>ヘンシュウ</t>
    </rPh>
    <phoneticPr fontId="7"/>
  </si>
  <si>
    <r>
      <t>（２－２）</t>
    </r>
    <r>
      <rPr>
        <b/>
        <sz val="12"/>
        <rFont val="ＭＳ 明朝"/>
        <family val="1"/>
        <charset val="128"/>
      </rPr>
      <t>返納額がある場合</t>
    </r>
    <rPh sb="5" eb="7">
      <t>ヘンノウ</t>
    </rPh>
    <rPh sb="7" eb="8">
      <t>ガク</t>
    </rPh>
    <rPh sb="11" eb="13">
      <t>バアイ</t>
    </rPh>
    <phoneticPr fontId="7"/>
  </si>
  <si>
    <t>（３）(1)～(2)に係る確定申告の写し（付表２含む）</t>
    <phoneticPr fontId="7"/>
  </si>
  <si>
    <r>
      <t>（２－１）</t>
    </r>
    <r>
      <rPr>
        <b/>
        <sz val="12"/>
        <rFont val="ＭＳ 明朝"/>
        <family val="1"/>
        <charset val="128"/>
      </rPr>
      <t>返納額がない場合</t>
    </r>
    <r>
      <rPr>
        <sz val="12"/>
        <rFont val="ＭＳ 明朝"/>
        <family val="1"/>
        <charset val="128"/>
      </rPr>
      <t>　</t>
    </r>
    <rPh sb="5" eb="7">
      <t>ヘンノウ</t>
    </rPh>
    <rPh sb="7" eb="8">
      <t>ガク</t>
    </rPh>
    <rPh sb="11" eb="13">
      <t>バアイ</t>
    </rPh>
    <phoneticPr fontId="7"/>
  </si>
  <si>
    <t>　公益法人等で特定収入割合が５％を超えるため、補助金に係る消費税及び地方消費税の仕入控除税額がない。</t>
    <rPh sb="1" eb="3">
      <t>コウエキ</t>
    </rPh>
    <rPh sb="3" eb="5">
      <t>ホウジン</t>
    </rPh>
    <rPh sb="5" eb="6">
      <t>トウ</t>
    </rPh>
    <rPh sb="7" eb="9">
      <t>トクテイ</t>
    </rPh>
    <rPh sb="9" eb="11">
      <t>シュウニュウ</t>
    </rPh>
    <rPh sb="11" eb="13">
      <t>ワリアイ</t>
    </rPh>
    <rPh sb="17" eb="18">
      <t>コ</t>
    </rPh>
    <phoneticPr fontId="7"/>
  </si>
  <si>
    <t>〇</t>
    <phoneticPr fontId="7"/>
  </si>
  <si>
    <t>※黄色の網掛け部分を記載してください（①～③は、該当するものにプルダウンで「○」を選択してください）</t>
    <rPh sb="1" eb="3">
      <t>キイロ</t>
    </rPh>
    <rPh sb="2" eb="3">
      <t>イロ</t>
    </rPh>
    <rPh sb="4" eb="6">
      <t>アミカ</t>
    </rPh>
    <rPh sb="7" eb="9">
      <t>ブブン</t>
    </rPh>
    <rPh sb="10" eb="12">
      <t>キサイ</t>
    </rPh>
    <rPh sb="24" eb="26">
      <t>ガイトウ</t>
    </rPh>
    <rPh sb="41" eb="43">
      <t>センタク</t>
    </rPh>
    <phoneticPr fontId="16"/>
  </si>
  <si>
    <t>別紙概要</t>
    <rPh sb="0" eb="2">
      <t>ベッシ</t>
    </rPh>
    <rPh sb="2" eb="4">
      <t>ガイヨウ</t>
    </rPh>
    <phoneticPr fontId="7"/>
  </si>
  <si>
    <t>別紙計算書</t>
    <rPh sb="0" eb="2">
      <t>ベッシ</t>
    </rPh>
    <rPh sb="2" eb="5">
      <t>ケイサンショ</t>
    </rPh>
    <phoneticPr fontId="7"/>
  </si>
  <si>
    <t>（１）消費税及び地方消費税に係る
　　　仕入控除税額の報告について</t>
    <phoneticPr fontId="7"/>
  </si>
  <si>
    <t>別紙計算書</t>
    <rPh sb="0" eb="2">
      <t>ベッシ</t>
    </rPh>
    <rPh sb="2" eb="5">
      <t>ケイサンショ</t>
    </rPh>
    <phoneticPr fontId="7"/>
  </si>
  <si>
    <t>令和５年９月３０日。特別な理由により期限までに提出できない場合には、その旨及びその理由等を別紙様式により提出すること。</t>
    <phoneticPr fontId="7"/>
  </si>
  <si>
    <r>
      <t>（１）</t>
    </r>
    <r>
      <rPr>
        <sz val="12"/>
        <color rgb="FF000000"/>
        <rFont val="ＭＳ 明朝"/>
        <family val="1"/>
        <charset val="128"/>
      </rPr>
      <t>「消費税及び地方消費税に係る仕入控除税額の報告について」（別紙様式第７号）</t>
    </r>
    <phoneticPr fontId="7"/>
  </si>
  <si>
    <t>令和４年度愛知県回復患者転院受入医療機関応援金</t>
    <rPh sb="0" eb="2">
      <t>レイワ</t>
    </rPh>
    <rPh sb="3" eb="5">
      <t>ネンド</t>
    </rPh>
    <rPh sb="5" eb="8">
      <t>アイチケン</t>
    </rPh>
    <rPh sb="8" eb="10">
      <t>カイフク</t>
    </rPh>
    <rPh sb="10" eb="12">
      <t>カンジャ</t>
    </rPh>
    <rPh sb="12" eb="14">
      <t>テンイン</t>
    </rPh>
    <rPh sb="14" eb="16">
      <t>ウケイレ</t>
    </rPh>
    <rPh sb="16" eb="18">
      <t>イリョウ</t>
    </rPh>
    <rPh sb="18" eb="20">
      <t>キカン</t>
    </rPh>
    <rPh sb="20" eb="22">
      <t>オウエン</t>
    </rPh>
    <rPh sb="22" eb="23">
      <t>キン</t>
    </rPh>
    <phoneticPr fontId="30"/>
  </si>
  <si>
    <t>　愛知県保健医療局健康医務部医務課医務グループ　あて</t>
    <rPh sb="17" eb="19">
      <t>イム</t>
    </rPh>
    <phoneticPr fontId="7"/>
  </si>
  <si>
    <t>様式第７号</t>
    <rPh sb="0" eb="2">
      <t>ヨウシキ</t>
    </rPh>
    <rPh sb="2" eb="3">
      <t>ダイ</t>
    </rPh>
    <rPh sb="4" eb="5">
      <t>ゴウ</t>
    </rPh>
    <phoneticPr fontId="30"/>
  </si>
  <si>
    <t>令和４年度</t>
    <rPh sb="0" eb="2">
      <t>レイワ</t>
    </rPh>
    <rPh sb="3" eb="5">
      <t>ネンド</t>
    </rPh>
    <phoneticPr fontId="30"/>
  </si>
  <si>
    <t>令和４年度愛知県回復患者転院受入医療機関応援金</t>
    <rPh sb="0" eb="2">
      <t>レイワ</t>
    </rPh>
    <rPh sb="3" eb="5">
      <t>ネンド</t>
    </rPh>
    <phoneticPr fontId="30"/>
  </si>
  <si>
    <t>令和４年度愛知県回復患者転院受入医療機関応援金</t>
    <phoneticPr fontId="30"/>
  </si>
  <si>
    <t>令和４年度</t>
    <phoneticPr fontId="30"/>
  </si>
  <si>
    <t>②別紙様式第７号、別紙概要又は別紙計算書を作成し、出力する。</t>
    <rPh sb="13" eb="14">
      <t>マタ</t>
    </rPh>
    <rPh sb="15" eb="17">
      <t>ベッシ</t>
    </rPh>
    <rPh sb="17" eb="20">
      <t>ケイサンショ</t>
    </rPh>
    <phoneticPr fontId="7"/>
  </si>
  <si>
    <t>事務処理の方法</t>
    <phoneticPr fontId="7"/>
  </si>
  <si>
    <t>（別紙様式第７号、別紙概要、別紙計算書に必要部分が転記されます。）</t>
    <phoneticPr fontId="7"/>
  </si>
  <si>
    <t>団体名</t>
    <rPh sb="0" eb="2">
      <t>ダンタイ</t>
    </rPh>
    <rPh sb="2" eb="3">
      <t>メイ</t>
    </rPh>
    <phoneticPr fontId="16"/>
  </si>
  <si>
    <t>施設（病院）名</t>
    <rPh sb="0" eb="2">
      <t>シセツ</t>
    </rPh>
    <rPh sb="3" eb="5">
      <t>ビョウイン</t>
    </rPh>
    <rPh sb="6" eb="7">
      <t>メイ</t>
    </rPh>
    <phoneticPr fontId="16"/>
  </si>
  <si>
    <t>医療法人名古屋</t>
    <rPh sb="0" eb="2">
      <t>イリョウ</t>
    </rPh>
    <rPh sb="2" eb="4">
      <t>ホウジン</t>
    </rPh>
    <rPh sb="4" eb="7">
      <t>ナゴヤ</t>
    </rPh>
    <phoneticPr fontId="30"/>
  </si>
  <si>
    <t>○○病院</t>
    <phoneticPr fontId="30"/>
  </si>
  <si>
    <t>（２）別紙様式第７号、別紙概要、別紙計算書は交付決定通知ごとに作成すること。</t>
    <rPh sb="16" eb="18">
      <t>ベッシ</t>
    </rPh>
    <rPh sb="18" eb="21">
      <t>ケイサンショ</t>
    </rPh>
    <rPh sb="22" eb="24">
      <t>コウフ</t>
    </rPh>
    <rPh sb="24" eb="26">
      <t>ケッテイ</t>
    </rPh>
    <rPh sb="26" eb="28">
      <t>ツウチ</t>
    </rPh>
    <phoneticPr fontId="7"/>
  </si>
  <si>
    <t>※提出書類（交付決定通知ごとに作成）</t>
    <rPh sb="1" eb="3">
      <t>テイシュツ</t>
    </rPh>
    <rPh sb="3" eb="5">
      <t>ショルイ</t>
    </rPh>
    <rPh sb="6" eb="8">
      <t>コウフ</t>
    </rPh>
    <rPh sb="8" eb="10">
      <t>ケッテイ</t>
    </rPh>
    <rPh sb="10" eb="12">
      <t>ツウチ</t>
    </rPh>
    <rPh sb="15" eb="17">
      <t>サクセイ</t>
    </rPh>
    <phoneticPr fontId="7"/>
  </si>
  <si>
    <t>別紙様式第７号</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</si>
</sst>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quot;△ &quot;#,##0"/>
    <numFmt numFmtId="180" formatCode="0.00000000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sz val="12"/>
      <color rgb="FF000000"/>
      <name val="ＭＳ 明朝"/>
      <family val="1"/>
      <charset val="128"/>
    </font>
    <font>
      <sz val="12"/>
      <color theme="1"/>
      <name val="ＭＳ 明朝"/>
      <family val="1"/>
      <charset val="128"/>
    </font>
    <font>
      <sz val="12"/>
      <color theme="1"/>
      <name val="ＭＳ Ｐゴシック"/>
      <family val="3"/>
      <charset val="128"/>
      <scheme val="minor"/>
    </font>
    <font>
      <sz val="12"/>
      <name val="Century"/>
      <family val="1"/>
    </font>
    <font>
      <sz val="6"/>
      <name val="ＭＳ Ｐゴシック"/>
      <family val="3"/>
      <charset val="128"/>
      <scheme val="minor"/>
    </font>
    <font>
      <sz val="11"/>
      <name val="ＭＳ Ｐ明朝"/>
      <family val="1"/>
      <charset val="128"/>
    </font>
    <font>
      <u/>
      <sz val="11"/>
      <color theme="10"/>
      <name val="ＭＳ Ｐゴシック"/>
      <family val="3"/>
      <charset val="128"/>
    </font>
    <font>
      <b/>
      <sz val="12"/>
      <color indexed="10"/>
      <name val="ＭＳ 明朝"/>
      <family val="1"/>
      <charset val="128"/>
    </font>
    <font>
      <sz val="12"/>
      <color indexed="8"/>
      <name val="ＭＳ 明朝"/>
      <family val="1"/>
      <charset val="128"/>
    </font>
    <font>
      <sz val="12"/>
      <color indexed="10"/>
      <name val="ＭＳ 明朝"/>
      <family val="1"/>
      <charset val="128"/>
    </font>
    <font>
      <sz val="12"/>
      <color indexed="9"/>
      <name val="ＭＳ 明朝"/>
      <family val="1"/>
      <charset val="128"/>
    </font>
    <font>
      <sz val="10"/>
      <color indexed="10"/>
      <name val="ＭＳ 明朝"/>
      <family val="1"/>
      <charset val="128"/>
    </font>
    <font>
      <sz val="14"/>
      <name val="ＭＳ 明朝"/>
      <family val="1"/>
      <charset val="128"/>
    </font>
    <font>
      <b/>
      <sz val="12"/>
      <name val="ＭＳ 明朝"/>
      <family val="1"/>
      <charset val="128"/>
    </font>
    <font>
      <sz val="12"/>
      <color theme="0"/>
      <name val="ＭＳ 明朝"/>
      <family val="1"/>
      <charset val="128"/>
    </font>
    <font>
      <u/>
      <sz val="12"/>
      <color theme="10"/>
      <name val="ＭＳ Ｐゴシック"/>
      <family val="3"/>
      <charset val="128"/>
    </font>
    <font>
      <sz val="12"/>
      <name val="ＭＳ Ｐゴシック"/>
      <family val="3"/>
      <charset val="128"/>
    </font>
    <font>
      <b/>
      <sz val="12"/>
      <color indexed="12"/>
      <name val="ＭＳ ゴシック"/>
      <family val="3"/>
      <charset val="128"/>
    </font>
    <font>
      <sz val="6"/>
      <name val="ＭＳ Ｐゴシック"/>
      <family val="2"/>
      <charset val="128"/>
      <scheme val="minor"/>
    </font>
    <font>
      <b/>
      <sz val="11"/>
      <color theme="1"/>
      <name val="ＭＳ Ｐゴシック"/>
      <family val="3"/>
      <charset val="128"/>
      <scheme val="minor"/>
    </font>
    <font>
      <sz val="12"/>
      <color rgb="FFFF0000"/>
      <name val="HG創英角ﾎﾟｯﾌﾟ体"/>
      <family val="3"/>
      <charset val="128"/>
    </font>
    <font>
      <sz val="11"/>
      <color rgb="FFFF0000"/>
      <name val="HGS創英角ﾎﾟｯﾌﾟ体"/>
      <family val="3"/>
      <charset val="128"/>
    </font>
    <font>
      <sz val="11"/>
      <color rgb="FFFF0000"/>
      <name val="HGP創英角ﾎﾟｯﾌﾟ体"/>
      <family val="3"/>
      <charset val="128"/>
    </font>
    <font>
      <b/>
      <sz val="11"/>
      <color rgb="FFFF0000"/>
      <name val="HGP創英角ﾎﾟｯﾌﾟ体"/>
      <family val="3"/>
      <charset val="128"/>
    </font>
    <font>
      <sz val="11"/>
      <color rgb="FFFF0000"/>
      <name val="HG創英角ﾎﾟｯﾌﾟ体"/>
      <family val="3"/>
      <charset val="128"/>
    </font>
    <font>
      <sz val="11"/>
      <name val="HGP創英角ﾎﾟｯﾌﾟ体"/>
      <family val="3"/>
      <charset val="128"/>
    </font>
    <font>
      <sz val="11"/>
      <name val="ＭＳ Ｐゴシック"/>
      <family val="2"/>
      <charset val="128"/>
      <scheme val="minor"/>
    </font>
    <font>
      <sz val="11"/>
      <name val="ＭＳ Ｐゴシック"/>
      <family val="3"/>
      <charset val="128"/>
      <scheme val="minor"/>
    </font>
    <font>
      <b/>
      <sz val="11"/>
      <name val="ＭＳ Ｐゴシック"/>
      <family val="3"/>
      <charset val="128"/>
    </font>
    <font>
      <b/>
      <sz val="11"/>
      <color rgb="FFFF0000"/>
      <name val="HGS創英角ﾎﾟｯﾌﾟ体"/>
      <family val="3"/>
      <charset val="128"/>
    </font>
    <font>
      <b/>
      <sz val="14"/>
      <color theme="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dotted">
        <color rgb="FFFF0000"/>
      </bottom>
      <diagonal/>
    </border>
    <border>
      <left/>
      <right/>
      <top style="dashed">
        <color indexed="64"/>
      </top>
      <bottom style="dotted">
        <color rgb="FFFF0000"/>
      </bottom>
      <diagonal/>
    </border>
    <border>
      <left/>
      <right style="medium">
        <color indexed="64"/>
      </right>
      <top style="dashed">
        <color indexed="64"/>
      </top>
      <bottom style="dotted">
        <color rgb="FFFF0000"/>
      </bottom>
      <diagonal/>
    </border>
  </borders>
  <cellStyleXfs count="11">
    <xf numFmtId="0" fontId="0" fillId="0" borderId="0"/>
    <xf numFmtId="38" fontId="6" fillId="0" borderId="0" applyFont="0" applyFill="0" applyBorder="0" applyAlignment="0" applyProtection="0"/>
    <xf numFmtId="0" fontId="10" fillId="0" borderId="0">
      <alignment vertical="center"/>
    </xf>
    <xf numFmtId="0" fontId="6" fillId="0" borderId="0">
      <alignment vertical="center"/>
    </xf>
    <xf numFmtId="0" fontId="17" fillId="0" borderId="0"/>
    <xf numFmtId="0" fontId="18" fillId="0" borderId="0" applyNumberFormat="0" applyFill="0" applyBorder="0" applyAlignment="0" applyProtection="0"/>
    <xf numFmtId="38" fontId="6"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325">
    <xf numFmtId="0" fontId="0" fillId="0" borderId="0" xfId="0"/>
    <xf numFmtId="0" fontId="12" fillId="0" borderId="0" xfId="2" applyFont="1" applyAlignment="1">
      <alignment horizontal="left" vertical="center" indent="1"/>
    </xf>
    <xf numFmtId="0" fontId="12" fillId="0" borderId="0" xfId="2" applyFont="1" applyAlignment="1">
      <alignment horizontal="left" vertical="center"/>
    </xf>
    <xf numFmtId="0" fontId="13" fillId="0" borderId="0" xfId="2" applyFont="1" applyAlignment="1">
      <alignment horizontal="left" vertical="center"/>
    </xf>
    <xf numFmtId="0" fontId="12" fillId="0" borderId="0" xfId="2" applyFont="1" applyAlignment="1">
      <alignment horizontal="center" vertical="distributed" wrapText="1"/>
    </xf>
    <xf numFmtId="177" fontId="13" fillId="0" borderId="0" xfId="2" applyNumberFormat="1" applyFont="1" applyAlignment="1" applyProtection="1">
      <alignment horizontal="center" vertical="center"/>
      <protection locked="0"/>
    </xf>
    <xf numFmtId="176" fontId="13" fillId="0" borderId="0" xfId="2" applyNumberFormat="1" applyFont="1" applyAlignment="1">
      <alignment vertical="center"/>
    </xf>
    <xf numFmtId="0" fontId="13" fillId="0" borderId="0" xfId="2" applyFont="1" applyAlignment="1">
      <alignment vertical="center"/>
    </xf>
    <xf numFmtId="0" fontId="0" fillId="0" borderId="0" xfId="0" applyAlignment="1">
      <alignment vertical="center"/>
    </xf>
    <xf numFmtId="177" fontId="13" fillId="0" borderId="0" xfId="2" applyNumberFormat="1" applyFont="1" applyAlignment="1">
      <alignment vertical="center"/>
    </xf>
    <xf numFmtId="0" fontId="6" fillId="0" borderId="0" xfId="3" applyAlignment="1"/>
    <xf numFmtId="0" fontId="8" fillId="0" borderId="0" xfId="0" applyFont="1" applyAlignment="1">
      <alignment horizontal="left" vertical="center"/>
    </xf>
    <xf numFmtId="0" fontId="8" fillId="2" borderId="0" xfId="3" applyFont="1" applyFill="1" applyProtection="1">
      <alignment vertical="center"/>
    </xf>
    <xf numFmtId="0" fontId="25" fillId="2" borderId="0" xfId="3" applyFont="1" applyFill="1" applyProtection="1">
      <alignment vertical="center"/>
    </xf>
    <xf numFmtId="0" fontId="25" fillId="2" borderId="0" xfId="3" applyFont="1" applyFill="1" applyBorder="1" applyProtection="1">
      <alignment vertical="center"/>
    </xf>
    <xf numFmtId="0" fontId="8" fillId="2" borderId="0" xfId="3" applyFont="1" applyFill="1" applyBorder="1" applyProtection="1">
      <alignment vertical="center"/>
    </xf>
    <xf numFmtId="0" fontId="8" fillId="2" borderId="2" xfId="3" applyFont="1" applyFill="1" applyBorder="1" applyAlignment="1" applyProtection="1">
      <alignment horizontal="distributed" vertical="center" indent="1"/>
    </xf>
    <xf numFmtId="0" fontId="8" fillId="2" borderId="0" xfId="3" applyFont="1" applyFill="1" applyBorder="1" applyAlignment="1" applyProtection="1">
      <alignment horizontal="distributed" vertical="center" indent="1"/>
    </xf>
    <xf numFmtId="0" fontId="22" fillId="0" borderId="0" xfId="4" applyFont="1" applyFill="1" applyProtection="1"/>
    <xf numFmtId="0" fontId="8" fillId="2" borderId="5" xfId="3" applyFont="1" applyFill="1" applyBorder="1" applyAlignment="1" applyProtection="1">
      <alignment horizontal="distributed" vertical="center" indent="1"/>
    </xf>
    <xf numFmtId="0" fontId="22" fillId="3" borderId="0" xfId="4" applyFont="1" applyFill="1" applyProtection="1"/>
    <xf numFmtId="0" fontId="8" fillId="2" borderId="8" xfId="3" applyFont="1" applyFill="1" applyBorder="1" applyAlignment="1" applyProtection="1">
      <alignment horizontal="distributed" vertical="center" indent="1"/>
    </xf>
    <xf numFmtId="0" fontId="22" fillId="3" borderId="0" xfId="4" applyFont="1" applyFill="1" applyBorder="1" applyAlignment="1" applyProtection="1">
      <alignment vertical="center"/>
    </xf>
    <xf numFmtId="0" fontId="8" fillId="2" borderId="32" xfId="3" applyFont="1" applyFill="1" applyBorder="1" applyAlignment="1" applyProtection="1">
      <alignment horizontal="distributed" vertical="center" indent="1"/>
    </xf>
    <xf numFmtId="0" fontId="8" fillId="2" borderId="0" xfId="3" applyFont="1" applyFill="1" applyBorder="1" applyAlignment="1" applyProtection="1">
      <alignment horizontal="left" vertical="center"/>
    </xf>
    <xf numFmtId="0" fontId="8" fillId="2" borderId="10" xfId="3" applyFont="1" applyFill="1" applyBorder="1" applyAlignment="1" applyProtection="1">
      <alignment horizontal="distributed" vertical="center" indent="1"/>
    </xf>
    <xf numFmtId="0" fontId="22" fillId="3" borderId="0" xfId="4" applyFont="1" applyFill="1" applyAlignment="1" applyProtection="1">
      <alignment vertical="center"/>
    </xf>
    <xf numFmtId="0" fontId="8" fillId="2" borderId="6" xfId="3" applyFont="1" applyFill="1" applyBorder="1" applyAlignment="1" applyProtection="1">
      <alignment horizontal="distributed" vertical="center" indent="1"/>
    </xf>
    <xf numFmtId="0" fontId="8" fillId="2" borderId="13" xfId="3" applyFont="1" applyFill="1" applyBorder="1" applyAlignment="1" applyProtection="1">
      <alignment horizontal="distributed" vertical="center" indent="1"/>
    </xf>
    <xf numFmtId="0" fontId="8" fillId="2" borderId="14" xfId="3" applyFont="1" applyFill="1" applyBorder="1" applyAlignment="1" applyProtection="1">
      <alignment horizontal="distributed" vertical="center" indent="1"/>
    </xf>
    <xf numFmtId="0" fontId="8" fillId="2" borderId="15" xfId="3" applyFont="1" applyFill="1" applyBorder="1" applyAlignment="1" applyProtection="1">
      <alignment horizontal="distributed" vertical="center" indent="1"/>
    </xf>
    <xf numFmtId="0" fontId="8" fillId="2" borderId="16" xfId="3" applyFont="1" applyFill="1" applyBorder="1" applyAlignment="1" applyProtection="1">
      <alignment horizontal="distributed" vertical="center" indent="1"/>
    </xf>
    <xf numFmtId="0" fontId="26" fillId="2" borderId="0" xfId="3" applyFont="1" applyFill="1" applyProtection="1">
      <alignment vertical="center"/>
    </xf>
    <xf numFmtId="0" fontId="8" fillId="2" borderId="0" xfId="3" applyFont="1" applyFill="1" applyAlignment="1" applyProtection="1">
      <alignment horizontal="center" vertical="center"/>
    </xf>
    <xf numFmtId="0" fontId="27" fillId="2" borderId="0" xfId="5" applyFont="1" applyFill="1" applyAlignment="1" applyProtection="1">
      <alignment vertical="center"/>
    </xf>
    <xf numFmtId="0" fontId="13" fillId="0" borderId="0" xfId="0" applyFont="1" applyAlignment="1">
      <alignment vertical="center"/>
    </xf>
    <xf numFmtId="0" fontId="8" fillId="0" borderId="0" xfId="3" applyFont="1" applyFill="1" applyProtection="1">
      <alignment vertical="center"/>
    </xf>
    <xf numFmtId="0" fontId="8" fillId="2" borderId="0" xfId="3" applyFont="1" applyFill="1" applyBorder="1" applyAlignment="1" applyProtection="1">
      <alignment horizontal="right" vertical="center"/>
    </xf>
    <xf numFmtId="178" fontId="8" fillId="2" borderId="0" xfId="3" applyNumberFormat="1" applyFont="1" applyFill="1" applyBorder="1" applyAlignment="1" applyProtection="1">
      <alignment horizontal="right" vertical="center"/>
    </xf>
    <xf numFmtId="178" fontId="13" fillId="0" borderId="0" xfId="0" applyNumberFormat="1" applyFont="1" applyBorder="1" applyAlignment="1">
      <alignment horizontal="right" vertical="center"/>
    </xf>
    <xf numFmtId="0" fontId="28" fillId="0" borderId="0" xfId="0" applyFont="1"/>
    <xf numFmtId="0" fontId="29" fillId="2" borderId="0" xfId="3" applyFont="1" applyFill="1" applyProtection="1">
      <alignment vertical="center"/>
    </xf>
    <xf numFmtId="0" fontId="8" fillId="0" borderId="0" xfId="0" applyFont="1" applyAlignment="1">
      <alignment vertical="center" wrapText="1"/>
    </xf>
    <xf numFmtId="0" fontId="8" fillId="0" borderId="0" xfId="0" applyFont="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center" vertical="center"/>
    </xf>
    <xf numFmtId="0" fontId="12" fillId="0" borderId="0" xfId="2" applyFont="1" applyAlignment="1">
      <alignment horizontal="center" vertical="center"/>
    </xf>
    <xf numFmtId="0" fontId="13" fillId="0" borderId="0" xfId="2" applyFont="1" applyAlignment="1">
      <alignment horizontal="center" vertical="center"/>
    </xf>
    <xf numFmtId="0" fontId="14" fillId="0" borderId="0" xfId="0" applyFont="1" applyAlignment="1">
      <alignment horizontal="left" vertical="center" wrapText="1"/>
    </xf>
    <xf numFmtId="0" fontId="8" fillId="0" borderId="0" xfId="0" applyFont="1" applyAlignment="1">
      <alignment horizontal="left" vertical="center" shrinkToFit="1"/>
    </xf>
    <xf numFmtId="0" fontId="8" fillId="0" borderId="0" xfId="0" applyFont="1" applyAlignment="1">
      <alignment horizontal="left" vertical="center"/>
    </xf>
    <xf numFmtId="0" fontId="8" fillId="2" borderId="0" xfId="3" applyFont="1" applyFill="1" applyAlignment="1" applyProtection="1">
      <alignment horizontal="center" vertical="center"/>
    </xf>
    <xf numFmtId="0" fontId="13" fillId="0" borderId="0" xfId="2" applyNumberFormat="1" applyFont="1" applyAlignment="1">
      <alignment horizontal="left" vertical="center"/>
    </xf>
    <xf numFmtId="0" fontId="13" fillId="0" borderId="0" xfId="2" applyFont="1" applyAlignment="1">
      <alignment horizontal="right" vertical="center" wrapText="1"/>
    </xf>
    <xf numFmtId="0" fontId="12" fillId="0" borderId="0" xfId="2" applyFont="1" applyAlignment="1">
      <alignment horizontal="distributed" vertical="center"/>
    </xf>
    <xf numFmtId="0" fontId="12" fillId="0" borderId="0" xfId="2" applyFont="1" applyAlignment="1">
      <alignment vertical="center"/>
    </xf>
    <xf numFmtId="0" fontId="13" fillId="0" borderId="0" xfId="2" applyFont="1" applyAlignment="1">
      <alignment horizontal="left" vertical="center" wrapText="1"/>
    </xf>
    <xf numFmtId="0" fontId="8" fillId="0" borderId="0" xfId="0" applyFont="1" applyAlignment="1"/>
    <xf numFmtId="0" fontId="11" fillId="0" borderId="0" xfId="0" applyFont="1" applyAlignment="1">
      <alignment vertical="center"/>
    </xf>
    <xf numFmtId="0" fontId="8" fillId="0" borderId="0" xfId="0" applyFont="1" applyAlignment="1">
      <alignment horizontal="right"/>
    </xf>
    <xf numFmtId="0" fontId="13" fillId="0" borderId="0" xfId="0" applyFont="1" applyAlignment="1">
      <alignment horizontal="left" vertical="center" wrapText="1"/>
    </xf>
    <xf numFmtId="0" fontId="13" fillId="0" borderId="0" xfId="2" applyFont="1" applyAlignment="1">
      <alignment vertical="center" wrapText="1"/>
    </xf>
    <xf numFmtId="0" fontId="13"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top" wrapText="1"/>
    </xf>
    <xf numFmtId="0" fontId="0" fillId="0" borderId="0" xfId="3" applyFont="1" applyAlignment="1"/>
    <xf numFmtId="0" fontId="40" fillId="0" borderId="0" xfId="3" applyFont="1" applyAlignment="1"/>
    <xf numFmtId="0" fontId="8" fillId="0" borderId="6" xfId="3" applyFont="1" applyFill="1" applyBorder="1" applyAlignment="1" applyProtection="1">
      <alignment vertical="center"/>
    </xf>
    <xf numFmtId="0" fontId="8" fillId="0" borderId="19" xfId="3" applyFont="1" applyFill="1" applyBorder="1" applyAlignment="1" applyProtection="1">
      <alignment vertical="center"/>
    </xf>
    <xf numFmtId="0" fontId="8" fillId="0" borderId="7" xfId="3" applyFont="1" applyFill="1" applyBorder="1" applyAlignment="1" applyProtection="1">
      <alignment vertical="center"/>
    </xf>
    <xf numFmtId="38" fontId="8" fillId="0" borderId="0" xfId="6" applyFont="1" applyFill="1" applyAlignment="1" applyProtection="1"/>
    <xf numFmtId="0" fontId="8" fillId="0" borderId="0" xfId="3" applyFont="1" applyFill="1" applyAlignment="1" applyProtection="1"/>
    <xf numFmtId="0" fontId="19" fillId="2" borderId="0" xfId="3" applyFont="1" applyFill="1" applyAlignment="1" applyProtection="1">
      <alignment horizontal="left" vertical="top"/>
    </xf>
    <xf numFmtId="0" fontId="8" fillId="2" borderId="0" xfId="3" applyFont="1" applyFill="1" applyAlignment="1" applyProtection="1"/>
    <xf numFmtId="0" fontId="8" fillId="0" borderId="0" xfId="3" applyFont="1" applyAlignment="1" applyProtection="1"/>
    <xf numFmtId="0" fontId="20" fillId="0" borderId="0" xfId="3" applyFont="1" applyAlignment="1" applyProtection="1"/>
    <xf numFmtId="0" fontId="19" fillId="2" borderId="0" xfId="3" applyFont="1" applyFill="1" applyAlignment="1" applyProtection="1"/>
    <xf numFmtId="0" fontId="21" fillId="2" borderId="0" xfId="3" applyFont="1" applyFill="1" applyAlignment="1" applyProtection="1"/>
    <xf numFmtId="0" fontId="21" fillId="0" borderId="0" xfId="3" applyFont="1" applyAlignment="1" applyProtection="1"/>
    <xf numFmtId="0" fontId="21" fillId="0" borderId="0" xfId="3" applyFont="1" applyFill="1" applyAlignment="1" applyProtection="1"/>
    <xf numFmtId="0" fontId="22" fillId="2" borderId="0" xfId="3" applyFont="1" applyFill="1" applyAlignment="1" applyProtection="1"/>
    <xf numFmtId="0" fontId="22" fillId="0" borderId="0" xfId="3" applyFont="1" applyFill="1" applyAlignment="1" applyProtection="1"/>
    <xf numFmtId="38" fontId="8" fillId="0" borderId="0" xfId="6" applyFont="1" applyFill="1" applyProtection="1"/>
    <xf numFmtId="0" fontId="8" fillId="0" borderId="0" xfId="3" applyFont="1" applyAlignment="1" applyProtection="1">
      <alignment vertical="top" wrapText="1"/>
    </xf>
    <xf numFmtId="0" fontId="8" fillId="0" borderId="0" xfId="3" applyFont="1" applyFill="1" applyBorder="1" applyAlignment="1" applyProtection="1"/>
    <xf numFmtId="0" fontId="22" fillId="2" borderId="0" xfId="3" applyFont="1" applyFill="1" applyAlignment="1" applyProtection="1">
      <alignment horizontal="right"/>
    </xf>
    <xf numFmtId="0" fontId="8" fillId="0" borderId="0" xfId="3" applyFont="1" applyBorder="1" applyAlignment="1" applyProtection="1"/>
    <xf numFmtId="0" fontId="8" fillId="0" borderId="0" xfId="3" applyFont="1" applyFill="1" applyBorder="1" applyAlignment="1" applyProtection="1">
      <alignment vertical="center"/>
    </xf>
    <xf numFmtId="0" fontId="9" fillId="0" borderId="0" xfId="3" applyFont="1" applyFill="1" applyBorder="1" applyAlignment="1" applyProtection="1">
      <alignment vertical="center"/>
    </xf>
    <xf numFmtId="0" fontId="22" fillId="2" borderId="0" xfId="3" applyFont="1" applyFill="1" applyBorder="1" applyAlignment="1" applyProtection="1">
      <alignment horizontal="center" vertical="center"/>
    </xf>
    <xf numFmtId="0" fontId="8" fillId="0" borderId="0" xfId="3" applyFont="1" applyFill="1" applyBorder="1" applyAlignment="1" applyProtection="1">
      <alignment horizontal="center" vertical="center" wrapText="1"/>
    </xf>
    <xf numFmtId="0" fontId="21" fillId="2" borderId="0" xfId="3" applyFont="1" applyFill="1" applyBorder="1" applyAlignment="1" applyProtection="1">
      <alignment horizontal="center" vertical="center"/>
    </xf>
    <xf numFmtId="38" fontId="8" fillId="0" borderId="0" xfId="6" applyFont="1" applyFill="1" applyBorder="1" applyProtection="1"/>
    <xf numFmtId="0" fontId="21" fillId="2" borderId="0" xfId="3" applyFont="1" applyFill="1" applyBorder="1" applyAlignment="1" applyProtection="1"/>
    <xf numFmtId="0" fontId="8" fillId="0" borderId="0" xfId="3" applyFont="1" applyFill="1" applyBorder="1" applyAlignment="1" applyProtection="1">
      <alignment horizontal="center"/>
    </xf>
    <xf numFmtId="38" fontId="8" fillId="0" borderId="0" xfId="6" applyFont="1" applyFill="1" applyBorder="1" applyAlignment="1" applyProtection="1"/>
    <xf numFmtId="180" fontId="8" fillId="0" borderId="0" xfId="3" applyNumberFormat="1" applyFont="1" applyFill="1" applyBorder="1" applyAlignment="1" applyProtection="1">
      <alignment vertical="center"/>
    </xf>
    <xf numFmtId="0" fontId="8" fillId="2" borderId="0" xfId="3" applyFont="1" applyFill="1" applyBorder="1" applyAlignment="1" applyProtection="1"/>
    <xf numFmtId="0" fontId="23" fillId="2" borderId="0" xfId="3" applyFont="1" applyFill="1" applyBorder="1" applyAlignment="1" applyProtection="1"/>
    <xf numFmtId="0" fontId="21" fillId="2" borderId="0" xfId="3" applyFont="1" applyFill="1" applyAlignment="1" applyProtection="1">
      <alignment vertical="center"/>
    </xf>
    <xf numFmtId="0" fontId="32" fillId="0" borderId="0" xfId="3" applyFont="1" applyFill="1" applyAlignment="1" applyProtection="1"/>
    <xf numFmtId="3" fontId="32" fillId="0" borderId="0" xfId="3" applyNumberFormat="1" applyFont="1" applyFill="1" applyAlignment="1" applyProtection="1"/>
    <xf numFmtId="0" fontId="42" fillId="0" borderId="0" xfId="7" applyFont="1" applyProtection="1">
      <alignment vertical="center"/>
    </xf>
    <xf numFmtId="0" fontId="5" fillId="0" borderId="0" xfId="7" applyProtection="1">
      <alignment vertical="center"/>
    </xf>
    <xf numFmtId="0" fontId="5" fillId="4" borderId="0" xfId="7" applyFill="1" applyAlignment="1" applyProtection="1">
      <alignment vertical="center"/>
    </xf>
    <xf numFmtId="0" fontId="5" fillId="4" borderId="26" xfId="7" applyFill="1" applyBorder="1" applyAlignment="1" applyProtection="1">
      <alignment horizontal="center" vertical="center"/>
    </xf>
    <xf numFmtId="0" fontId="5" fillId="5" borderId="1" xfId="7" applyFill="1" applyBorder="1" applyAlignment="1" applyProtection="1">
      <alignment horizontal="center" vertical="center"/>
    </xf>
    <xf numFmtId="0" fontId="31" fillId="4" borderId="0" xfId="7" applyFont="1" applyFill="1" applyAlignment="1" applyProtection="1">
      <alignment vertical="center"/>
    </xf>
    <xf numFmtId="0" fontId="4" fillId="0" borderId="0" xfId="7" applyFont="1" applyProtection="1">
      <alignment vertical="center"/>
    </xf>
    <xf numFmtId="0" fontId="5" fillId="4" borderId="0" xfId="7" applyFill="1" applyBorder="1" applyAlignment="1" applyProtection="1">
      <alignment horizontal="center" vertical="center"/>
    </xf>
    <xf numFmtId="0" fontId="4" fillId="4" borderId="0" xfId="7" applyFont="1" applyFill="1" applyAlignment="1" applyProtection="1">
      <alignment vertical="center"/>
    </xf>
    <xf numFmtId="0" fontId="35" fillId="6" borderId="1" xfId="7" applyFont="1" applyFill="1" applyBorder="1" applyAlignment="1" applyProtection="1">
      <alignment horizontal="center" vertical="center"/>
    </xf>
    <xf numFmtId="0" fontId="34" fillId="6" borderId="1" xfId="7" applyFont="1" applyFill="1" applyBorder="1" applyAlignment="1" applyProtection="1">
      <alignment horizontal="center" vertical="center"/>
    </xf>
    <xf numFmtId="0" fontId="8" fillId="2" borderId="0" xfId="3" applyFont="1" applyFill="1" applyAlignment="1" applyProtection="1">
      <alignment vertical="center" wrapText="1"/>
    </xf>
    <xf numFmtId="0" fontId="42" fillId="0" borderId="0" xfId="9" applyFont="1">
      <alignment vertical="center"/>
    </xf>
    <xf numFmtId="0" fontId="3" fillId="0" borderId="0" xfId="9">
      <alignment vertical="center"/>
    </xf>
    <xf numFmtId="0" fontId="3" fillId="4" borderId="0" xfId="9" applyFill="1" applyAlignment="1">
      <alignment vertical="center"/>
    </xf>
    <xf numFmtId="0" fontId="3" fillId="4" borderId="26" xfId="9" applyFill="1" applyBorder="1" applyAlignment="1">
      <alignment horizontal="center" vertical="center"/>
    </xf>
    <xf numFmtId="0" fontId="3" fillId="4" borderId="0" xfId="9" applyFont="1" applyFill="1" applyAlignment="1">
      <alignment vertical="center"/>
    </xf>
    <xf numFmtId="0" fontId="3" fillId="6" borderId="1" xfId="9" applyFill="1" applyBorder="1" applyAlignment="1" applyProtection="1">
      <alignment horizontal="center" vertical="center"/>
      <protection locked="0"/>
    </xf>
    <xf numFmtId="0" fontId="31" fillId="4" borderId="0" xfId="9" applyFont="1" applyFill="1" applyAlignment="1">
      <alignment vertical="center"/>
    </xf>
    <xf numFmtId="0" fontId="3" fillId="0" borderId="0" xfId="9" applyFont="1">
      <alignment vertical="center"/>
    </xf>
    <xf numFmtId="0" fontId="3" fillId="4" borderId="0" xfId="9" applyFill="1" applyBorder="1" applyAlignment="1">
      <alignment horizontal="center" vertical="center"/>
    </xf>
    <xf numFmtId="0" fontId="6" fillId="0" borderId="0" xfId="3" applyFont="1" applyAlignment="1"/>
    <xf numFmtId="0" fontId="18" fillId="2" borderId="0" xfId="5" applyFill="1" applyAlignment="1" applyProtection="1">
      <alignment vertical="center"/>
    </xf>
    <xf numFmtId="0" fontId="8" fillId="0" borderId="0" xfId="0" applyFont="1" applyAlignment="1">
      <alignment horizontal="left" vertical="center" wrapText="1"/>
    </xf>
    <xf numFmtId="0" fontId="8" fillId="0" borderId="0" xfId="0" applyFont="1" applyAlignment="1">
      <alignment horizontal="left" vertical="center" shrinkToFit="1"/>
    </xf>
    <xf numFmtId="0" fontId="8" fillId="0" borderId="0" xfId="0" applyFont="1" applyAlignment="1">
      <alignment horizontal="left" vertical="top" wrapText="1"/>
    </xf>
    <xf numFmtId="0" fontId="8" fillId="0" borderId="0" xfId="0" applyFont="1" applyAlignment="1">
      <alignment horizontal="left" vertical="center"/>
    </xf>
    <xf numFmtId="0" fontId="25" fillId="0" borderId="0" xfId="0" applyFont="1" applyAlignment="1">
      <alignment horizontal="left" vertical="center" shrinkToFit="1"/>
    </xf>
    <xf numFmtId="0" fontId="24" fillId="0" borderId="0" xfId="0" applyFont="1" applyAlignment="1">
      <alignment horizontal="left" vertical="center"/>
    </xf>
    <xf numFmtId="0" fontId="8" fillId="2" borderId="0" xfId="3" applyFont="1" applyFill="1" applyAlignment="1" applyProtection="1">
      <alignment horizontal="center" vertical="center"/>
    </xf>
    <xf numFmtId="178" fontId="8" fillId="0" borderId="3" xfId="3" applyNumberFormat="1" applyFont="1" applyFill="1" applyBorder="1" applyAlignment="1" applyProtection="1">
      <alignment horizontal="left" vertical="center"/>
      <protection locked="0"/>
    </xf>
    <xf numFmtId="178" fontId="8" fillId="0" borderId="18" xfId="3" applyNumberFormat="1" applyFont="1" applyFill="1" applyBorder="1" applyAlignment="1" applyProtection="1">
      <alignment horizontal="left" vertical="center"/>
      <protection locked="0"/>
    </xf>
    <xf numFmtId="178" fontId="8" fillId="0" borderId="4" xfId="3" applyNumberFormat="1" applyFont="1" applyFill="1" applyBorder="1" applyAlignment="1" applyProtection="1">
      <alignment horizontal="left" vertical="center"/>
      <protection locked="0"/>
    </xf>
    <xf numFmtId="58" fontId="8" fillId="2" borderId="0" xfId="3" applyNumberFormat="1" applyFont="1" applyFill="1" applyBorder="1" applyAlignment="1" applyProtection="1">
      <alignment horizontal="left" vertical="center"/>
    </xf>
    <xf numFmtId="0" fontId="8" fillId="0" borderId="6" xfId="3" applyFont="1" applyFill="1" applyBorder="1" applyAlignment="1" applyProtection="1">
      <alignment horizontal="left" vertical="center" wrapText="1" shrinkToFit="1"/>
      <protection locked="0"/>
    </xf>
    <xf numFmtId="0" fontId="8" fillId="0" borderId="19" xfId="3" applyFont="1" applyFill="1" applyBorder="1" applyAlignment="1" applyProtection="1">
      <alignment horizontal="left" vertical="center" wrapText="1" shrinkToFit="1"/>
      <protection locked="0"/>
    </xf>
    <xf numFmtId="0" fontId="8" fillId="0" borderId="7" xfId="3" applyFont="1" applyFill="1" applyBorder="1" applyAlignment="1" applyProtection="1">
      <alignment horizontal="left" vertical="center" shrinkToFit="1"/>
      <protection locked="0"/>
    </xf>
    <xf numFmtId="0" fontId="8" fillId="2" borderId="0" xfId="3" applyFont="1" applyFill="1" applyBorder="1" applyAlignment="1" applyProtection="1">
      <alignment horizontal="left" vertical="center"/>
    </xf>
    <xf numFmtId="0" fontId="8" fillId="0" borderId="8" xfId="3" applyFont="1" applyFill="1" applyBorder="1" applyAlignment="1" applyProtection="1">
      <alignment horizontal="left" vertical="center" shrinkToFit="1"/>
      <protection locked="0"/>
    </xf>
    <xf numFmtId="0" fontId="8" fillId="0" borderId="20" xfId="3" applyFont="1" applyFill="1" applyBorder="1" applyAlignment="1" applyProtection="1">
      <alignment horizontal="left" vertical="center" shrinkToFit="1"/>
      <protection locked="0"/>
    </xf>
    <xf numFmtId="0" fontId="8" fillId="0" borderId="9" xfId="3" applyFont="1" applyFill="1" applyBorder="1" applyAlignment="1" applyProtection="1">
      <alignment horizontal="left" vertical="center" shrinkToFit="1"/>
      <protection locked="0"/>
    </xf>
    <xf numFmtId="0" fontId="18" fillId="2" borderId="0" xfId="5" applyFill="1" applyAlignment="1" applyProtection="1">
      <alignment horizontal="left" vertical="center"/>
      <protection locked="0"/>
    </xf>
    <xf numFmtId="0" fontId="8" fillId="7" borderId="46" xfId="3" applyFont="1" applyFill="1" applyBorder="1" applyAlignment="1" applyProtection="1">
      <alignment horizontal="left" vertical="center" shrinkToFit="1"/>
      <protection locked="0"/>
    </xf>
    <xf numFmtId="0" fontId="8" fillId="7" borderId="47" xfId="3" applyFont="1" applyFill="1" applyBorder="1" applyAlignment="1" applyProtection="1">
      <alignment horizontal="left" vertical="center" shrinkToFit="1"/>
      <protection locked="0"/>
    </xf>
    <xf numFmtId="0" fontId="8" fillId="7" borderId="48" xfId="3" applyFont="1" applyFill="1" applyBorder="1" applyAlignment="1" applyProtection="1">
      <alignment horizontal="left" vertical="center" shrinkToFit="1"/>
      <protection locked="0"/>
    </xf>
    <xf numFmtId="0" fontId="8" fillId="0" borderId="11" xfId="3" applyFont="1" applyFill="1" applyBorder="1" applyAlignment="1" applyProtection="1">
      <alignment horizontal="left" vertical="center"/>
      <protection locked="0"/>
    </xf>
    <xf numFmtId="0" fontId="8" fillId="0" borderId="21" xfId="3" applyFont="1" applyFill="1" applyBorder="1" applyAlignment="1" applyProtection="1">
      <alignment horizontal="left" vertical="center"/>
      <protection locked="0"/>
    </xf>
    <xf numFmtId="0" fontId="8" fillId="0" borderId="12" xfId="3" applyFont="1" applyFill="1" applyBorder="1" applyAlignment="1" applyProtection="1">
      <alignment horizontal="left" vertical="center"/>
      <protection locked="0"/>
    </xf>
    <xf numFmtId="0" fontId="8" fillId="0" borderId="8" xfId="3" applyFont="1" applyFill="1" applyBorder="1" applyAlignment="1" applyProtection="1">
      <alignment horizontal="left" vertical="center" shrinkToFit="1"/>
    </xf>
    <xf numFmtId="0" fontId="8" fillId="0" borderId="20" xfId="3" applyFont="1" applyFill="1" applyBorder="1" applyAlignment="1" applyProtection="1">
      <alignment horizontal="left" vertical="center" shrinkToFit="1"/>
    </xf>
    <xf numFmtId="0" fontId="8" fillId="0" borderId="9" xfId="3" applyFont="1" applyFill="1" applyBorder="1" applyAlignment="1" applyProtection="1">
      <alignment horizontal="left" vertical="center" shrinkToFit="1"/>
    </xf>
    <xf numFmtId="178" fontId="8" fillId="0" borderId="44" xfId="3" applyNumberFormat="1" applyFont="1" applyFill="1" applyBorder="1" applyAlignment="1" applyProtection="1">
      <alignment horizontal="left" vertical="center"/>
      <protection locked="0"/>
    </xf>
    <xf numFmtId="178" fontId="8" fillId="0" borderId="0" xfId="3" applyNumberFormat="1" applyFont="1" applyFill="1" applyBorder="1" applyAlignment="1" applyProtection="1">
      <alignment horizontal="left" vertical="center"/>
      <protection locked="0"/>
    </xf>
    <xf numFmtId="178" fontId="8" fillId="0" borderId="45" xfId="3" applyNumberFormat="1" applyFont="1" applyFill="1" applyBorder="1" applyAlignment="1" applyProtection="1">
      <alignment horizontal="left" vertical="center"/>
      <protection locked="0"/>
    </xf>
    <xf numFmtId="179" fontId="8" fillId="0" borderId="16" xfId="3" applyNumberFormat="1" applyFont="1" applyFill="1" applyBorder="1" applyAlignment="1" applyProtection="1">
      <alignment horizontal="left" vertical="center"/>
      <protection locked="0"/>
    </xf>
    <xf numFmtId="179" fontId="8" fillId="0" borderId="22" xfId="3" applyNumberFormat="1" applyFont="1" applyFill="1" applyBorder="1" applyAlignment="1" applyProtection="1">
      <alignment horizontal="left" vertical="center"/>
      <protection locked="0"/>
    </xf>
    <xf numFmtId="179" fontId="8" fillId="0" borderId="17" xfId="3" applyNumberFormat="1" applyFont="1" applyFill="1" applyBorder="1" applyAlignment="1" applyProtection="1">
      <alignment horizontal="left" vertical="center"/>
      <protection locked="0"/>
    </xf>
    <xf numFmtId="0" fontId="13" fillId="0" borderId="0" xfId="2" applyFont="1" applyAlignment="1">
      <alignment horizontal="center" vertical="center" shrinkToFit="1"/>
    </xf>
    <xf numFmtId="0" fontId="12" fillId="0" borderId="0" xfId="2" applyFont="1" applyAlignment="1">
      <alignment horizontal="left" vertical="center" wrapText="1"/>
    </xf>
    <xf numFmtId="0" fontId="12" fillId="0" borderId="0" xfId="2" applyFont="1" applyAlignment="1">
      <alignment horizontal="left" vertical="distributed" wrapText="1"/>
    </xf>
    <xf numFmtId="178" fontId="13" fillId="0" borderId="0" xfId="2" applyNumberFormat="1" applyFont="1" applyAlignment="1">
      <alignment horizontal="left" vertical="distributed"/>
    </xf>
    <xf numFmtId="0" fontId="12" fillId="0" borderId="0" xfId="2" applyFont="1" applyAlignment="1">
      <alignment horizontal="distributed" vertical="center"/>
    </xf>
    <xf numFmtId="0" fontId="13" fillId="0" borderId="0" xfId="2" applyFont="1" applyAlignment="1">
      <alignment horizontal="center" vertical="center"/>
    </xf>
    <xf numFmtId="0" fontId="12" fillId="0" borderId="0" xfId="2" applyFont="1" applyAlignment="1">
      <alignment horizontal="left" vertical="top" wrapText="1"/>
    </xf>
    <xf numFmtId="0" fontId="12" fillId="0" borderId="0" xfId="2" applyFont="1" applyAlignment="1">
      <alignment horizontal="center" vertical="center"/>
    </xf>
    <xf numFmtId="38" fontId="8" fillId="0" borderId="0" xfId="1" applyFont="1" applyAlignment="1">
      <alignment horizontal="right" vertical="center"/>
    </xf>
    <xf numFmtId="0" fontId="13" fillId="0" borderId="0" xfId="2" applyFont="1" applyAlignment="1">
      <alignment horizontal="left" vertical="center" wrapText="1"/>
    </xf>
    <xf numFmtId="0" fontId="20" fillId="0" borderId="0" xfId="3" applyFont="1" applyAlignment="1" applyProtection="1">
      <alignment horizontal="left" vertical="center" wrapText="1"/>
    </xf>
    <xf numFmtId="0" fontId="8" fillId="0" borderId="0" xfId="3" applyFont="1" applyAlignment="1" applyProtection="1">
      <alignment horizontal="left" vertical="top" wrapText="1"/>
      <protection locked="0"/>
    </xf>
    <xf numFmtId="0" fontId="8" fillId="0" borderId="0" xfId="3" applyFont="1" applyAlignment="1" applyProtection="1">
      <alignment horizontal="left" vertical="top" wrapText="1"/>
    </xf>
    <xf numFmtId="38" fontId="8" fillId="0" borderId="0" xfId="6" applyFont="1" applyAlignment="1" applyProtection="1">
      <alignment horizontal="left" vertical="top" wrapText="1"/>
    </xf>
    <xf numFmtId="0" fontId="3" fillId="4" borderId="1" xfId="9" applyFill="1" applyBorder="1" applyAlignment="1">
      <alignment horizontal="distributed" vertical="center"/>
    </xf>
    <xf numFmtId="0" fontId="2" fillId="4" borderId="29" xfId="9" applyFont="1" applyFill="1" applyBorder="1" applyAlignment="1" applyProtection="1">
      <alignment horizontal="left" vertical="center"/>
      <protection locked="0"/>
    </xf>
    <xf numFmtId="0" fontId="3" fillId="4" borderId="25" xfId="9" applyFill="1" applyBorder="1" applyAlignment="1" applyProtection="1">
      <alignment horizontal="left" vertical="center"/>
      <protection locked="0"/>
    </xf>
    <xf numFmtId="0" fontId="3" fillId="4" borderId="26" xfId="9" applyFill="1" applyBorder="1" applyAlignment="1" applyProtection="1">
      <alignment horizontal="left" vertical="center"/>
      <protection locked="0"/>
    </xf>
    <xf numFmtId="0" fontId="2" fillId="4" borderId="29" xfId="9" applyFont="1" applyFill="1" applyBorder="1" applyAlignment="1" applyProtection="1">
      <alignment horizontal="left" vertical="center" shrinkToFit="1"/>
      <protection locked="0"/>
    </xf>
    <xf numFmtId="0" fontId="3" fillId="4" borderId="25" xfId="9" applyFill="1" applyBorder="1" applyAlignment="1" applyProtection="1">
      <alignment horizontal="left" vertical="center" shrinkToFit="1"/>
      <protection locked="0"/>
    </xf>
    <xf numFmtId="0" fontId="3" fillId="4" borderId="26" xfId="9" applyFill="1" applyBorder="1" applyAlignment="1" applyProtection="1">
      <alignment horizontal="left" vertical="center" shrinkToFit="1"/>
      <protection locked="0"/>
    </xf>
    <xf numFmtId="0" fontId="3" fillId="4" borderId="1" xfId="9" applyFill="1" applyBorder="1" applyAlignment="1">
      <alignment horizontal="distributed" vertical="center" shrinkToFit="1"/>
    </xf>
    <xf numFmtId="38" fontId="0" fillId="5" borderId="29" xfId="10" applyFont="1" applyFill="1" applyBorder="1" applyAlignment="1" applyProtection="1">
      <alignment horizontal="center" vertical="center"/>
    </xf>
    <xf numFmtId="38" fontId="0" fillId="5" borderId="25" xfId="10" applyFont="1" applyFill="1" applyBorder="1" applyAlignment="1" applyProtection="1">
      <alignment horizontal="center" vertical="center"/>
    </xf>
    <xf numFmtId="0" fontId="3" fillId="4" borderId="1" xfId="9" applyFill="1" applyBorder="1" applyAlignment="1">
      <alignment horizontal="center" vertical="center" wrapText="1"/>
    </xf>
    <xf numFmtId="0" fontId="3" fillId="4" borderId="1" xfId="9" applyFill="1" applyBorder="1" applyAlignment="1">
      <alignment horizontal="center" vertical="center"/>
    </xf>
    <xf numFmtId="0" fontId="3" fillId="6" borderId="29" xfId="9" applyFill="1" applyBorder="1" applyAlignment="1" applyProtection="1">
      <alignment horizontal="left" vertical="center"/>
      <protection locked="0"/>
    </xf>
    <xf numFmtId="0" fontId="3" fillId="6" borderId="25" xfId="9" applyFill="1" applyBorder="1" applyAlignment="1" applyProtection="1">
      <alignment horizontal="left" vertical="center"/>
      <protection locked="0"/>
    </xf>
    <xf numFmtId="0" fontId="3" fillId="6" borderId="26" xfId="9" applyFill="1" applyBorder="1" applyAlignment="1" applyProtection="1">
      <alignment horizontal="left" vertical="center"/>
      <protection locked="0"/>
    </xf>
    <xf numFmtId="38" fontId="0" fillId="6" borderId="1" xfId="10" applyFont="1" applyFill="1" applyBorder="1" applyAlignment="1" applyProtection="1">
      <alignment vertical="center"/>
      <protection locked="0"/>
    </xf>
    <xf numFmtId="38" fontId="0" fillId="6" borderId="29" xfId="10" applyFont="1" applyFill="1" applyBorder="1" applyAlignment="1" applyProtection="1">
      <alignment vertical="center"/>
      <protection locked="0"/>
    </xf>
    <xf numFmtId="38" fontId="0" fillId="6" borderId="25" xfId="10" applyFont="1" applyFill="1" applyBorder="1" applyAlignment="1" applyProtection="1">
      <alignment vertical="center"/>
      <protection locked="0"/>
    </xf>
    <xf numFmtId="38" fontId="0" fillId="6" borderId="26" xfId="10" applyFont="1" applyFill="1" applyBorder="1" applyAlignment="1" applyProtection="1">
      <alignment vertical="center"/>
      <protection locked="0"/>
    </xf>
    <xf numFmtId="38" fontId="0" fillId="4" borderId="1" xfId="10" applyFont="1" applyFill="1" applyBorder="1" applyAlignment="1">
      <alignment vertical="center"/>
    </xf>
    <xf numFmtId="0" fontId="3" fillId="5" borderId="36" xfId="9" applyFill="1" applyBorder="1" applyAlignment="1" applyProtection="1">
      <alignment vertical="center"/>
      <protection locked="0"/>
    </xf>
    <xf numFmtId="0" fontId="3" fillId="5" borderId="37" xfId="9" applyFill="1" applyBorder="1" applyAlignment="1" applyProtection="1">
      <alignment vertical="center"/>
      <protection locked="0"/>
    </xf>
    <xf numFmtId="0" fontId="3" fillId="5" borderId="38" xfId="9" applyFill="1" applyBorder="1" applyAlignment="1" applyProtection="1">
      <alignment vertical="center"/>
      <protection locked="0"/>
    </xf>
    <xf numFmtId="0" fontId="1" fillId="4" borderId="1" xfId="7" applyFont="1" applyFill="1" applyBorder="1" applyAlignment="1" applyProtection="1">
      <alignment horizontal="distributed" vertical="center"/>
    </xf>
    <xf numFmtId="0" fontId="5" fillId="4" borderId="1" xfId="7" applyFill="1" applyBorder="1" applyAlignment="1" applyProtection="1">
      <alignment horizontal="distributed" vertical="center"/>
    </xf>
    <xf numFmtId="0" fontId="1" fillId="5" borderId="29" xfId="9" applyFont="1" applyFill="1" applyBorder="1" applyAlignment="1" applyProtection="1">
      <alignment horizontal="left" vertical="center" shrinkToFit="1"/>
    </xf>
    <xf numFmtId="0" fontId="1" fillId="5" borderId="25" xfId="9" applyFont="1" applyFill="1" applyBorder="1" applyAlignment="1" applyProtection="1">
      <alignment horizontal="left" vertical="center" shrinkToFit="1"/>
    </xf>
    <xf numFmtId="0" fontId="1" fillId="5" borderId="26" xfId="9" applyFont="1" applyFill="1" applyBorder="1" applyAlignment="1" applyProtection="1">
      <alignment horizontal="left" vertical="center" shrinkToFit="1"/>
    </xf>
    <xf numFmtId="0" fontId="3" fillId="5" borderId="25" xfId="9" applyFill="1" applyBorder="1" applyAlignment="1" applyProtection="1">
      <alignment horizontal="left" vertical="center" shrinkToFit="1"/>
    </xf>
    <xf numFmtId="0" fontId="3" fillId="5" borderId="26" xfId="9" applyFill="1" applyBorder="1" applyAlignment="1" applyProtection="1">
      <alignment horizontal="left" vertical="center" shrinkToFit="1"/>
    </xf>
    <xf numFmtId="38" fontId="0" fillId="4" borderId="29" xfId="10" applyFont="1" applyFill="1" applyBorder="1" applyAlignment="1">
      <alignment vertical="center"/>
    </xf>
    <xf numFmtId="38" fontId="0" fillId="4" borderId="25" xfId="10" applyFont="1" applyFill="1" applyBorder="1" applyAlignment="1">
      <alignment vertical="center"/>
    </xf>
    <xf numFmtId="38" fontId="0" fillId="4" borderId="26" xfId="10" applyFont="1" applyFill="1" applyBorder="1" applyAlignment="1">
      <alignment vertical="center"/>
    </xf>
    <xf numFmtId="38" fontId="0" fillId="5" borderId="33" xfId="10" applyFont="1" applyFill="1" applyBorder="1" applyAlignment="1">
      <alignment vertical="center"/>
    </xf>
    <xf numFmtId="38" fontId="0" fillId="5" borderId="34" xfId="10" applyFont="1" applyFill="1" applyBorder="1" applyAlignment="1">
      <alignment vertical="center"/>
    </xf>
    <xf numFmtId="38" fontId="0" fillId="5" borderId="35" xfId="10" applyFont="1" applyFill="1" applyBorder="1" applyAlignment="1">
      <alignment vertical="center"/>
    </xf>
    <xf numFmtId="0" fontId="3" fillId="4" borderId="29" xfId="9" applyFill="1" applyBorder="1" applyAlignment="1">
      <alignment horizontal="center" vertical="center"/>
    </xf>
    <xf numFmtId="0" fontId="3" fillId="4" borderId="25" xfId="9" applyFill="1" applyBorder="1" applyAlignment="1">
      <alignment horizontal="center" vertical="center"/>
    </xf>
    <xf numFmtId="0" fontId="3" fillId="4" borderId="26" xfId="9" applyFill="1" applyBorder="1" applyAlignment="1">
      <alignment horizontal="center" vertical="center"/>
    </xf>
    <xf numFmtId="0" fontId="3" fillId="4" borderId="39" xfId="9" applyFill="1" applyBorder="1" applyAlignment="1">
      <alignment horizontal="center" vertical="center"/>
    </xf>
    <xf numFmtId="0" fontId="3" fillId="4" borderId="39" xfId="9" applyFont="1" applyFill="1" applyBorder="1" applyAlignment="1">
      <alignment horizontal="center" vertical="center"/>
    </xf>
    <xf numFmtId="0" fontId="3" fillId="4" borderId="23" xfId="9" applyFill="1" applyBorder="1" applyAlignment="1">
      <alignment horizontal="center" vertical="center"/>
    </xf>
    <xf numFmtId="0" fontId="3" fillId="4" borderId="24" xfId="9" applyFill="1" applyBorder="1" applyAlignment="1">
      <alignment horizontal="center" vertical="center"/>
    </xf>
    <xf numFmtId="0" fontId="3" fillId="4" borderId="27" xfId="9" applyFill="1" applyBorder="1" applyAlignment="1">
      <alignment horizontal="center" vertical="center"/>
    </xf>
    <xf numFmtId="0" fontId="3" fillId="4" borderId="0" xfId="9" applyFill="1" applyBorder="1" applyAlignment="1">
      <alignment horizontal="center" vertical="center"/>
    </xf>
    <xf numFmtId="0" fontId="3" fillId="4" borderId="28" xfId="9" applyFill="1" applyBorder="1" applyAlignment="1">
      <alignment horizontal="center" vertical="center"/>
    </xf>
    <xf numFmtId="0" fontId="3" fillId="4" borderId="30" xfId="9" applyFill="1" applyBorder="1" applyAlignment="1">
      <alignment horizontal="center" vertical="center"/>
    </xf>
    <xf numFmtId="0" fontId="3" fillId="4" borderId="40" xfId="9" applyFill="1" applyBorder="1" applyAlignment="1">
      <alignment horizontal="center" vertical="center"/>
    </xf>
    <xf numFmtId="0" fontId="3" fillId="4" borderId="31" xfId="9" applyFill="1" applyBorder="1" applyAlignment="1">
      <alignment horizontal="center" vertical="center"/>
    </xf>
    <xf numFmtId="0" fontId="3" fillId="4" borderId="1" xfId="9" applyFont="1" applyFill="1" applyBorder="1" applyAlignment="1">
      <alignment horizontal="center" vertical="center"/>
    </xf>
    <xf numFmtId="0" fontId="32" fillId="0" borderId="0" xfId="3" applyFont="1" applyAlignment="1" applyProtection="1">
      <alignment horizontal="left" vertical="top" wrapText="1"/>
    </xf>
    <xf numFmtId="38" fontId="0" fillId="4" borderId="33" xfId="8" applyFont="1" applyFill="1" applyBorder="1" applyAlignment="1" applyProtection="1">
      <alignment vertical="center"/>
    </xf>
    <xf numFmtId="38" fontId="0" fillId="4" borderId="34" xfId="8" applyFont="1" applyFill="1" applyBorder="1" applyAlignment="1" applyProtection="1">
      <alignment vertical="center"/>
    </xf>
    <xf numFmtId="38" fontId="0" fillId="4" borderId="35" xfId="8" applyFont="1" applyFill="1" applyBorder="1" applyAlignment="1" applyProtection="1">
      <alignment vertical="center"/>
    </xf>
    <xf numFmtId="38" fontId="0" fillId="4" borderId="29" xfId="8" applyFont="1" applyFill="1" applyBorder="1" applyAlignment="1" applyProtection="1">
      <alignment vertical="center"/>
    </xf>
    <xf numFmtId="38" fontId="0" fillId="4" borderId="25" xfId="8" applyFont="1" applyFill="1" applyBorder="1" applyAlignment="1" applyProtection="1">
      <alignment vertical="center"/>
    </xf>
    <xf numFmtId="38" fontId="0" fillId="4" borderId="26" xfId="8" applyFont="1" applyFill="1" applyBorder="1" applyAlignment="1" applyProtection="1">
      <alignment vertical="center"/>
    </xf>
    <xf numFmtId="0" fontId="4" fillId="4" borderId="39" xfId="7" applyFont="1" applyFill="1" applyBorder="1" applyAlignment="1" applyProtection="1">
      <alignment horizontal="center" vertical="center"/>
    </xf>
    <xf numFmtId="0" fontId="5" fillId="4" borderId="39" xfId="7" applyFill="1" applyBorder="1" applyAlignment="1" applyProtection="1">
      <alignment horizontal="center" vertical="center"/>
    </xf>
    <xf numFmtId="38" fontId="0" fillId="5" borderId="1" xfId="8" applyFont="1" applyFill="1" applyBorder="1" applyAlignment="1" applyProtection="1">
      <alignment vertical="center"/>
    </xf>
    <xf numFmtId="0" fontId="5" fillId="4" borderId="29" xfId="7" applyFill="1" applyBorder="1" applyAlignment="1" applyProtection="1">
      <alignment horizontal="center" vertical="center"/>
    </xf>
    <xf numFmtId="0" fontId="5" fillId="4" borderId="25" xfId="7" applyFill="1" applyBorder="1" applyAlignment="1" applyProtection="1">
      <alignment horizontal="center" vertical="center"/>
    </xf>
    <xf numFmtId="0" fontId="5" fillId="4" borderId="26" xfId="7" applyFill="1" applyBorder="1" applyAlignment="1" applyProtection="1">
      <alignment horizontal="center" vertical="center"/>
    </xf>
    <xf numFmtId="0" fontId="5" fillId="4" borderId="29" xfId="7" applyFill="1" applyBorder="1" applyAlignment="1" applyProtection="1">
      <alignment horizontal="left" vertical="center"/>
    </xf>
    <xf numFmtId="0" fontId="5" fillId="4" borderId="25" xfId="7" applyFill="1" applyBorder="1" applyAlignment="1" applyProtection="1">
      <alignment horizontal="left" vertical="center"/>
    </xf>
    <xf numFmtId="0" fontId="5" fillId="4" borderId="26" xfId="7" applyFill="1" applyBorder="1" applyAlignment="1" applyProtection="1">
      <alignment horizontal="left" vertical="center"/>
    </xf>
    <xf numFmtId="0" fontId="4" fillId="4" borderId="1" xfId="7" applyFont="1" applyFill="1" applyBorder="1" applyAlignment="1" applyProtection="1">
      <alignment horizontal="center" vertical="center"/>
    </xf>
    <xf numFmtId="0" fontId="5" fillId="4" borderId="1" xfId="7" applyFill="1" applyBorder="1" applyAlignment="1" applyProtection="1">
      <alignment horizontal="center" vertical="center"/>
    </xf>
    <xf numFmtId="0" fontId="5" fillId="4" borderId="1" xfId="7" applyFill="1" applyBorder="1" applyAlignment="1" applyProtection="1">
      <alignment horizontal="center" vertical="center" wrapText="1"/>
    </xf>
    <xf numFmtId="38" fontId="0" fillId="5" borderId="29" xfId="8" applyFont="1" applyFill="1" applyBorder="1" applyAlignment="1" applyProtection="1">
      <alignment vertical="center"/>
    </xf>
    <xf numFmtId="38" fontId="0" fillId="5" borderId="25" xfId="8" applyFont="1" applyFill="1" applyBorder="1" applyAlignment="1" applyProtection="1">
      <alignment vertical="center"/>
    </xf>
    <xf numFmtId="38" fontId="0" fillId="5" borderId="26" xfId="8" applyFont="1" applyFill="1" applyBorder="1" applyAlignment="1" applyProtection="1">
      <alignment vertical="center"/>
    </xf>
    <xf numFmtId="38" fontId="34" fillId="4" borderId="1" xfId="8" applyFont="1" applyFill="1" applyBorder="1" applyAlignment="1" applyProtection="1">
      <alignment vertical="center"/>
    </xf>
    <xf numFmtId="38" fontId="33" fillId="6" borderId="41" xfId="8" applyFont="1" applyFill="1" applyBorder="1" applyAlignment="1" applyProtection="1">
      <alignment vertical="center"/>
    </xf>
    <xf numFmtId="38" fontId="33" fillId="6" borderId="42" xfId="8" applyFont="1" applyFill="1" applyBorder="1" applyAlignment="1" applyProtection="1">
      <alignment vertical="center"/>
    </xf>
    <xf numFmtId="38" fontId="33" fillId="6" borderId="43" xfId="8" applyFont="1" applyFill="1" applyBorder="1" applyAlignment="1" applyProtection="1">
      <alignment vertical="center"/>
    </xf>
    <xf numFmtId="0" fontId="5" fillId="4" borderId="23" xfId="7" applyFill="1" applyBorder="1" applyAlignment="1" applyProtection="1">
      <alignment horizontal="center" vertical="center"/>
    </xf>
    <xf numFmtId="0" fontId="5" fillId="4" borderId="24" xfId="7" applyFill="1" applyBorder="1" applyAlignment="1" applyProtection="1">
      <alignment horizontal="center" vertical="center"/>
    </xf>
    <xf numFmtId="0" fontId="5" fillId="4" borderId="27" xfId="7" applyFill="1" applyBorder="1" applyAlignment="1" applyProtection="1">
      <alignment horizontal="center" vertical="center"/>
    </xf>
    <xf numFmtId="0" fontId="5" fillId="4" borderId="0" xfId="7" applyFill="1" applyBorder="1" applyAlignment="1" applyProtection="1">
      <alignment horizontal="center" vertical="center"/>
    </xf>
    <xf numFmtId="0" fontId="5" fillId="4" borderId="28" xfId="7" applyFill="1" applyBorder="1" applyAlignment="1" applyProtection="1">
      <alignment horizontal="center" vertical="center"/>
    </xf>
    <xf numFmtId="0" fontId="5" fillId="4" borderId="30" xfId="7" applyFill="1" applyBorder="1" applyAlignment="1" applyProtection="1">
      <alignment horizontal="center" vertical="center"/>
    </xf>
    <xf numFmtId="0" fontId="5" fillId="4" borderId="40" xfId="7" applyFill="1" applyBorder="1" applyAlignment="1" applyProtection="1">
      <alignment horizontal="center" vertical="center"/>
    </xf>
    <xf numFmtId="0" fontId="5" fillId="4" borderId="31" xfId="7" applyFill="1" applyBorder="1" applyAlignment="1" applyProtection="1">
      <alignment horizontal="center" vertical="center"/>
    </xf>
    <xf numFmtId="38" fontId="0" fillId="4" borderId="1" xfId="8" applyFont="1" applyFill="1" applyBorder="1" applyAlignment="1" applyProtection="1">
      <alignment vertical="center"/>
    </xf>
    <xf numFmtId="0" fontId="34" fillId="4" borderId="29" xfId="7" applyFont="1" applyFill="1" applyBorder="1" applyAlignment="1" applyProtection="1">
      <alignment horizontal="left" vertical="center"/>
    </xf>
    <xf numFmtId="0" fontId="34" fillId="4" borderId="25" xfId="7" applyFont="1" applyFill="1" applyBorder="1" applyAlignment="1" applyProtection="1">
      <alignment horizontal="left" vertical="center"/>
    </xf>
    <xf numFmtId="0" fontId="34" fillId="4" borderId="26" xfId="7" applyFont="1" applyFill="1" applyBorder="1" applyAlignment="1" applyProtection="1">
      <alignment horizontal="left" vertical="center"/>
    </xf>
    <xf numFmtId="38" fontId="33" fillId="5" borderId="29" xfId="8" applyFont="1" applyFill="1" applyBorder="1" applyAlignment="1" applyProtection="1">
      <alignment vertical="center"/>
    </xf>
    <xf numFmtId="38" fontId="33" fillId="5" borderId="25" xfId="8" applyFont="1" applyFill="1" applyBorder="1" applyAlignment="1" applyProtection="1">
      <alignment vertical="center"/>
    </xf>
    <xf numFmtId="38" fontId="33" fillId="5" borderId="26" xfId="8" applyFont="1" applyFill="1" applyBorder="1" applyAlignment="1" applyProtection="1">
      <alignment vertical="center"/>
    </xf>
    <xf numFmtId="38" fontId="33" fillId="4" borderId="1" xfId="8" applyFont="1" applyFill="1" applyBorder="1" applyAlignment="1" applyProtection="1">
      <alignment vertical="center"/>
    </xf>
    <xf numFmtId="38" fontId="33" fillId="0" borderId="33" xfId="8" applyFont="1" applyFill="1" applyBorder="1" applyAlignment="1" applyProtection="1">
      <alignment vertical="center"/>
    </xf>
    <xf numFmtId="38" fontId="33" fillId="0" borderId="34" xfId="8" applyFont="1" applyFill="1" applyBorder="1" applyAlignment="1" applyProtection="1">
      <alignment vertical="center"/>
    </xf>
    <xf numFmtId="38" fontId="33" fillId="0" borderId="35" xfId="8" applyFont="1" applyFill="1" applyBorder="1" applyAlignment="1" applyProtection="1">
      <alignment vertical="center"/>
    </xf>
    <xf numFmtId="0" fontId="4" fillId="4" borderId="29" xfId="7" applyFont="1" applyFill="1" applyBorder="1" applyAlignment="1" applyProtection="1">
      <alignment horizontal="left" vertical="center"/>
    </xf>
    <xf numFmtId="0" fontId="2" fillId="4" borderId="29" xfId="7" applyFont="1" applyFill="1" applyBorder="1" applyAlignment="1" applyProtection="1">
      <alignment horizontal="left" vertical="center"/>
    </xf>
    <xf numFmtId="0" fontId="2" fillId="4" borderId="29" xfId="7" applyFont="1" applyFill="1" applyBorder="1" applyAlignment="1" applyProtection="1">
      <alignment horizontal="left" vertical="center" shrinkToFit="1"/>
    </xf>
    <xf numFmtId="0" fontId="5" fillId="4" borderId="25" xfId="7" applyFill="1" applyBorder="1" applyAlignment="1" applyProtection="1">
      <alignment horizontal="left" vertical="center" shrinkToFit="1"/>
    </xf>
    <xf numFmtId="0" fontId="5" fillId="4" borderId="26" xfId="7" applyFill="1" applyBorder="1" applyAlignment="1" applyProtection="1">
      <alignment horizontal="left" vertical="center" shrinkToFit="1"/>
    </xf>
    <xf numFmtId="0" fontId="5" fillId="4" borderId="1" xfId="7" applyFill="1" applyBorder="1" applyAlignment="1" applyProtection="1">
      <alignment horizontal="distributed" vertical="center" shrinkToFit="1"/>
    </xf>
    <xf numFmtId="38" fontId="33" fillId="5" borderId="29" xfId="8" applyFont="1" applyFill="1" applyBorder="1" applyAlignment="1" applyProtection="1">
      <alignment horizontal="center" vertical="center"/>
    </xf>
    <xf numFmtId="38" fontId="33" fillId="5" borderId="25" xfId="8" applyFont="1" applyFill="1" applyBorder="1" applyAlignment="1" applyProtection="1">
      <alignment horizontal="center" vertical="center"/>
    </xf>
    <xf numFmtId="0" fontId="34" fillId="5" borderId="36" xfId="7" applyFont="1" applyFill="1" applyBorder="1" applyAlignment="1" applyProtection="1">
      <alignment vertical="center"/>
    </xf>
    <xf numFmtId="0" fontId="34" fillId="5" borderId="37" xfId="7" applyFont="1" applyFill="1" applyBorder="1" applyAlignment="1" applyProtection="1">
      <alignment vertical="center"/>
    </xf>
    <xf numFmtId="0" fontId="34" fillId="5" borderId="38" xfId="7" applyFont="1" applyFill="1" applyBorder="1" applyAlignment="1" applyProtection="1">
      <alignment vertical="center"/>
    </xf>
    <xf numFmtId="0" fontId="33" fillId="5" borderId="29" xfId="7" applyFont="1" applyFill="1" applyBorder="1" applyAlignment="1" applyProtection="1">
      <alignment horizontal="left" vertical="center"/>
    </xf>
    <xf numFmtId="0" fontId="33" fillId="5" borderId="25" xfId="7" applyFont="1" applyFill="1" applyBorder="1" applyAlignment="1" applyProtection="1">
      <alignment horizontal="left" vertical="center"/>
    </xf>
    <xf numFmtId="0" fontId="33" fillId="5" borderId="26" xfId="7" applyFont="1" applyFill="1" applyBorder="1" applyAlignment="1" applyProtection="1">
      <alignment horizontal="left" vertical="center"/>
    </xf>
    <xf numFmtId="0" fontId="33" fillId="5" borderId="29" xfId="7" applyFont="1" applyFill="1" applyBorder="1" applyAlignment="1" applyProtection="1">
      <alignment horizontal="left" vertical="center" shrinkToFit="1"/>
    </xf>
    <xf numFmtId="0" fontId="33" fillId="5" borderId="25" xfId="7" applyFont="1" applyFill="1" applyBorder="1" applyAlignment="1" applyProtection="1">
      <alignment horizontal="left" vertical="center" shrinkToFit="1"/>
    </xf>
    <xf numFmtId="0" fontId="33" fillId="5" borderId="26" xfId="7" applyFont="1" applyFill="1" applyBorder="1" applyAlignment="1" applyProtection="1">
      <alignment horizontal="left" vertical="center" shrinkToFit="1"/>
    </xf>
    <xf numFmtId="38" fontId="33" fillId="4" borderId="29" xfId="8" applyFont="1" applyFill="1" applyBorder="1" applyAlignment="1" applyProtection="1">
      <alignment vertical="center"/>
    </xf>
    <xf numFmtId="38" fontId="33" fillId="4" borderId="25" xfId="8" applyFont="1" applyFill="1" applyBorder="1" applyAlignment="1" applyProtection="1">
      <alignment vertical="center"/>
    </xf>
    <xf numFmtId="38" fontId="33" fillId="4" borderId="26" xfId="8" applyFont="1" applyFill="1" applyBorder="1" applyAlignment="1" applyProtection="1">
      <alignment vertical="center"/>
    </xf>
    <xf numFmtId="38" fontId="36" fillId="4" borderId="29" xfId="8" applyFont="1" applyFill="1" applyBorder="1" applyAlignment="1" applyProtection="1">
      <alignment vertical="center"/>
    </xf>
    <xf numFmtId="38" fontId="36" fillId="4" borderId="25" xfId="8" applyFont="1" applyFill="1" applyBorder="1" applyAlignment="1" applyProtection="1">
      <alignment vertical="center"/>
    </xf>
    <xf numFmtId="38" fontId="36" fillId="4" borderId="26" xfId="8" applyFont="1" applyFill="1" applyBorder="1" applyAlignment="1" applyProtection="1">
      <alignment vertical="center"/>
    </xf>
    <xf numFmtId="0" fontId="38" fillId="4" borderId="29" xfId="7" applyFont="1" applyFill="1" applyBorder="1" applyAlignment="1" applyProtection="1">
      <alignment horizontal="left" vertical="center"/>
    </xf>
    <xf numFmtId="0" fontId="38" fillId="4" borderId="25" xfId="7" applyFont="1" applyFill="1" applyBorder="1" applyAlignment="1" applyProtection="1">
      <alignment horizontal="left" vertical="center"/>
    </xf>
    <xf numFmtId="0" fontId="38" fillId="4" borderId="26" xfId="7" applyFont="1" applyFill="1" applyBorder="1" applyAlignment="1" applyProtection="1">
      <alignment horizontal="left" vertical="center"/>
    </xf>
    <xf numFmtId="38" fontId="39" fillId="5" borderId="29" xfId="8" applyFont="1" applyFill="1" applyBorder="1" applyAlignment="1" applyProtection="1">
      <alignment vertical="center"/>
    </xf>
    <xf numFmtId="38" fontId="39" fillId="5" borderId="25" xfId="8" applyFont="1" applyFill="1" applyBorder="1" applyAlignment="1" applyProtection="1">
      <alignment vertical="center"/>
    </xf>
    <xf numFmtId="38" fontId="39" fillId="5" borderId="26" xfId="8" applyFont="1" applyFill="1" applyBorder="1" applyAlignment="1" applyProtection="1">
      <alignment vertical="center"/>
    </xf>
    <xf numFmtId="38" fontId="39" fillId="4" borderId="29" xfId="8" applyFont="1" applyFill="1" applyBorder="1" applyAlignment="1" applyProtection="1">
      <alignment vertical="center"/>
    </xf>
    <xf numFmtId="38" fontId="39" fillId="4" borderId="25" xfId="8" applyFont="1" applyFill="1" applyBorder="1" applyAlignment="1" applyProtection="1">
      <alignment vertical="center"/>
    </xf>
    <xf numFmtId="38" fontId="39" fillId="4" borderId="26" xfId="8" applyFont="1" applyFill="1" applyBorder="1" applyAlignment="1" applyProtection="1">
      <alignment vertical="center"/>
    </xf>
    <xf numFmtId="0" fontId="38" fillId="4" borderId="29" xfId="7" applyFont="1" applyFill="1" applyBorder="1" applyAlignment="1" applyProtection="1">
      <alignment horizontal="center" vertical="center"/>
    </xf>
    <xf numFmtId="0" fontId="38" fillId="4" borderId="25" xfId="7" applyFont="1" applyFill="1" applyBorder="1" applyAlignment="1" applyProtection="1">
      <alignment horizontal="center" vertical="center"/>
    </xf>
    <xf numFmtId="0" fontId="38" fillId="4" borderId="26" xfId="7" applyFont="1" applyFill="1" applyBorder="1" applyAlignment="1" applyProtection="1">
      <alignment horizontal="center" vertical="center"/>
    </xf>
    <xf numFmtId="38" fontId="39" fillId="4" borderId="1" xfId="8" applyFont="1" applyFill="1" applyBorder="1" applyAlignment="1" applyProtection="1">
      <alignment vertical="center"/>
    </xf>
    <xf numFmtId="38" fontId="0" fillId="0" borderId="33" xfId="8" applyFont="1" applyFill="1" applyBorder="1" applyAlignment="1" applyProtection="1">
      <alignment vertical="center"/>
    </xf>
    <xf numFmtId="38" fontId="0" fillId="0" borderId="34" xfId="8" applyFont="1" applyFill="1" applyBorder="1" applyAlignment="1" applyProtection="1">
      <alignment vertical="center"/>
    </xf>
    <xf numFmtId="38" fontId="0" fillId="0" borderId="35" xfId="8" applyFont="1" applyFill="1" applyBorder="1" applyAlignment="1" applyProtection="1">
      <alignment vertical="center"/>
    </xf>
    <xf numFmtId="0" fontId="37" fillId="4" borderId="29" xfId="7" applyFont="1" applyFill="1" applyBorder="1" applyAlignment="1" applyProtection="1">
      <alignment horizontal="left" vertical="center"/>
    </xf>
    <xf numFmtId="0" fontId="37" fillId="4" borderId="25" xfId="7" applyFont="1" applyFill="1" applyBorder="1" applyAlignment="1" applyProtection="1">
      <alignment horizontal="left" vertical="center"/>
    </xf>
    <xf numFmtId="0" fontId="37" fillId="4" borderId="26" xfId="7" applyFont="1" applyFill="1" applyBorder="1" applyAlignment="1" applyProtection="1">
      <alignment horizontal="left" vertical="center"/>
    </xf>
    <xf numFmtId="38" fontId="34" fillId="6" borderId="41" xfId="8" applyFont="1" applyFill="1" applyBorder="1" applyAlignment="1" applyProtection="1">
      <alignment vertical="center"/>
    </xf>
    <xf numFmtId="38" fontId="34" fillId="6" borderId="42" xfId="8" applyFont="1" applyFill="1" applyBorder="1" applyAlignment="1" applyProtection="1">
      <alignment vertical="center"/>
    </xf>
    <xf numFmtId="38" fontId="34" fillId="6" borderId="43" xfId="8" applyFont="1" applyFill="1" applyBorder="1" applyAlignment="1" applyProtection="1">
      <alignment vertical="center"/>
    </xf>
    <xf numFmtId="38" fontId="0" fillId="0" borderId="36" xfId="8" applyFont="1" applyFill="1" applyBorder="1" applyAlignment="1" applyProtection="1">
      <alignment vertical="center"/>
    </xf>
    <xf numFmtId="38" fontId="0" fillId="0" borderId="37" xfId="8" applyFont="1" applyFill="1" applyBorder="1" applyAlignment="1" applyProtection="1">
      <alignment vertical="center"/>
    </xf>
    <xf numFmtId="38" fontId="0" fillId="0" borderId="38" xfId="8" applyFont="1" applyFill="1" applyBorder="1" applyAlignment="1" applyProtection="1">
      <alignment vertical="center"/>
    </xf>
    <xf numFmtId="38" fontId="34" fillId="0" borderId="33" xfId="8" applyFont="1" applyFill="1" applyBorder="1" applyAlignment="1" applyProtection="1">
      <alignment vertical="center"/>
    </xf>
    <xf numFmtId="38" fontId="34" fillId="0" borderId="34" xfId="8" applyFont="1" applyFill="1" applyBorder="1" applyAlignment="1" applyProtection="1">
      <alignment vertical="center"/>
    </xf>
    <xf numFmtId="38" fontId="34" fillId="0" borderId="35" xfId="8" applyFont="1" applyFill="1" applyBorder="1" applyAlignment="1" applyProtection="1">
      <alignment vertical="center"/>
    </xf>
    <xf numFmtId="38" fontId="39" fillId="5" borderId="1" xfId="8" applyFont="1" applyFill="1" applyBorder="1" applyAlignment="1" applyProtection="1">
      <alignment vertical="center"/>
    </xf>
    <xf numFmtId="38" fontId="33" fillId="6" borderId="33" xfId="8" applyFont="1" applyFill="1" applyBorder="1" applyAlignment="1" applyProtection="1">
      <alignment vertical="center"/>
    </xf>
    <xf numFmtId="38" fontId="33" fillId="6" borderId="34" xfId="8" applyFont="1" applyFill="1" applyBorder="1" applyAlignment="1" applyProtection="1">
      <alignment vertical="center"/>
    </xf>
    <xf numFmtId="38" fontId="33" fillId="6" borderId="35" xfId="8" applyFont="1" applyFill="1" applyBorder="1" applyAlignment="1" applyProtection="1">
      <alignment vertical="center"/>
    </xf>
    <xf numFmtId="38" fontId="36" fillId="4" borderId="1" xfId="8" applyFont="1" applyFill="1" applyBorder="1" applyAlignment="1" applyProtection="1">
      <alignment vertical="center"/>
    </xf>
    <xf numFmtId="0" fontId="18" fillId="2" borderId="0" xfId="5" applyFont="1" applyFill="1" applyAlignment="1" applyProtection="1">
      <alignment horizontal="left" vertical="center"/>
      <protection locked="0"/>
    </xf>
  </cellXfs>
  <cellStyles count="11">
    <cellStyle name="ハイパーリンク" xfId="5" builtinId="8"/>
    <cellStyle name="桁区切り" xfId="1" builtinId="6"/>
    <cellStyle name="桁区切り 2" xfId="6" xr:uid="{00000000-0005-0000-0000-000002000000}"/>
    <cellStyle name="桁区切り 3" xfId="8" xr:uid="{00000000-0005-0000-0000-000003000000}"/>
    <cellStyle name="桁区切り 3 2" xfId="10" xr:uid="{00000000-0005-0000-0000-000004000000}"/>
    <cellStyle name="標準" xfId="0" builtinId="0"/>
    <cellStyle name="標準 2" xfId="3" xr:uid="{00000000-0005-0000-0000-000006000000}"/>
    <cellStyle name="標準 2 2" xfId="4" xr:uid="{00000000-0005-0000-0000-000007000000}"/>
    <cellStyle name="標準 3" xfId="7" xr:uid="{00000000-0005-0000-0000-000008000000}"/>
    <cellStyle name="標準 3 2" xfId="9" xr:uid="{00000000-0005-0000-0000-000009000000}"/>
    <cellStyle name="標準 7" xfId="2" xr:uid="{00000000-0005-0000-0000-00000A000000}"/>
  </cellStyles>
  <dxfs count="47">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ont>
        <color theme="7" tint="0.79998168889431442"/>
      </font>
    </dxf>
    <dxf>
      <font>
        <color theme="7" tint="0.79998168889431442"/>
      </font>
    </dxf>
    <dxf>
      <font>
        <color theme="7" tint="0.79998168889431442"/>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rgb="FFFFFF66"/>
        </patternFill>
      </fill>
    </dxf>
    <dxf>
      <fill>
        <patternFill>
          <bgColor rgb="FFFFFF66"/>
        </patternFill>
      </fill>
    </dxf>
    <dxf>
      <fill>
        <patternFill>
          <bgColor rgb="FFFFFF66"/>
        </patternFill>
      </fill>
    </dxf>
    <dxf>
      <fill>
        <patternFill>
          <bgColor theme="4" tint="0.59996337778862885"/>
        </patternFill>
      </fill>
    </dxf>
    <dxf>
      <fill>
        <patternFill>
          <bgColor rgb="FFFFFF66"/>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25</xdr:row>
      <xdr:rowOff>172436</xdr:rowOff>
    </xdr:from>
    <xdr:to>
      <xdr:col>9</xdr:col>
      <xdr:colOff>571501</xdr:colOff>
      <xdr:row>39</xdr:row>
      <xdr:rowOff>114300</xdr:rowOff>
    </xdr:to>
    <xdr:pic>
      <xdr:nvPicPr>
        <xdr:cNvPr id="3" name="図 2">
          <a:extLst>
            <a:ext uri="{FF2B5EF4-FFF2-40B4-BE49-F238E27FC236}">
              <a16:creationId xmlns:a16="http://schemas.microsoft.com/office/drawing/2014/main" id="{5E48D533-2D91-484B-8ABD-2863A457D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1" y="5687411"/>
          <a:ext cx="6515100" cy="3008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391583</xdr:colOff>
      <xdr:row>2</xdr:row>
      <xdr:rowOff>200025</xdr:rowOff>
    </xdr:from>
    <xdr:to>
      <xdr:col>7</xdr:col>
      <xdr:colOff>211667</xdr:colOff>
      <xdr:row>10</xdr:row>
      <xdr:rowOff>105834</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863166" y="729192"/>
          <a:ext cx="3937001" cy="1853142"/>
        </a:xfrm>
        <a:prstGeom prst="wedgeRoundRectCallout">
          <a:avLst>
            <a:gd name="adj1" fmla="val -56414"/>
            <a:gd name="adj2" fmla="val -9035"/>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団体名・団体住所・代表者職名・代表者氏名の入力</a:t>
          </a:r>
          <a:endParaRPr kumimoji="1" lang="en-US" altLang="ja-JP" sz="1100"/>
        </a:p>
        <a:p>
          <a:pPr algn="l"/>
          <a:r>
            <a:rPr kumimoji="1" lang="ja-JP" altLang="en-US" sz="1100"/>
            <a:t>・法人の場合</a:t>
          </a:r>
          <a:endParaRPr kumimoji="1" lang="en-US" altLang="ja-JP" sz="1100"/>
        </a:p>
        <a:p>
          <a:pPr algn="l"/>
          <a:r>
            <a:rPr kumimoji="1" lang="ja-JP" altLang="en-US" sz="1100"/>
            <a:t>　法人名・法人住所・代表者職氏名（理事長等）を入力</a:t>
          </a:r>
          <a:endParaRPr kumimoji="1" lang="en-US" altLang="ja-JP" sz="1100"/>
        </a:p>
        <a:p>
          <a:pPr algn="l"/>
          <a:r>
            <a:rPr kumimoji="1" lang="ja-JP" altLang="en-US" sz="1100"/>
            <a:t>・病院長等が報告する場合</a:t>
          </a:r>
          <a:endParaRPr kumimoji="1" lang="en-US" altLang="ja-JP" sz="1100"/>
        </a:p>
        <a:p>
          <a:pPr algn="l"/>
          <a:r>
            <a:rPr kumimoji="1" lang="ja-JP" altLang="en-US" sz="1100"/>
            <a:t>　病院名（法人名含む）・病院住所・代表者職氏名（院長等）を入力</a:t>
          </a:r>
          <a:endParaRPr kumimoji="1" lang="en-US" altLang="ja-JP" sz="1100"/>
        </a:p>
        <a:p>
          <a:pPr algn="l"/>
          <a:r>
            <a:rPr kumimoji="1" lang="ja-JP" altLang="en-US" sz="1100"/>
            <a:t>・個人立の場合</a:t>
          </a:r>
          <a:endParaRPr kumimoji="1" lang="en-US" altLang="ja-JP" sz="1100"/>
        </a:p>
        <a:p>
          <a:pPr algn="l"/>
          <a:r>
            <a:rPr kumimoji="1" lang="ja-JP" altLang="en-US" sz="1100"/>
            <a:t>　病院名・病院住所・代表者職氏名を入力</a:t>
          </a:r>
        </a:p>
      </xdr:txBody>
    </xdr:sp>
    <xdr:clientData/>
  </xdr:twoCellAnchor>
  <xdr:twoCellAnchor>
    <xdr:from>
      <xdr:col>5</xdr:col>
      <xdr:colOff>17780</xdr:colOff>
      <xdr:row>3</xdr:row>
      <xdr:rowOff>232834</xdr:rowOff>
    </xdr:from>
    <xdr:to>
      <xdr:col>5</xdr:col>
      <xdr:colOff>158750</xdr:colOff>
      <xdr:row>7</xdr:row>
      <xdr:rowOff>222251</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5489363" y="1005417"/>
          <a:ext cx="140970" cy="963084"/>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22</xdr:row>
      <xdr:rowOff>232833</xdr:rowOff>
    </xdr:from>
    <xdr:to>
      <xdr:col>4</xdr:col>
      <xdr:colOff>1735667</xdr:colOff>
      <xdr:row>26</xdr:row>
      <xdr:rowOff>105833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5250" y="5683250"/>
          <a:ext cx="5365750" cy="9736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486833</xdr:colOff>
      <xdr:row>18</xdr:row>
      <xdr:rowOff>455081</xdr:rowOff>
    </xdr:from>
    <xdr:to>
      <xdr:col>7</xdr:col>
      <xdr:colOff>222250</xdr:colOff>
      <xdr:row>21</xdr:row>
      <xdr:rowOff>126999</xdr:rowOff>
    </xdr:to>
    <xdr:sp macro="" textlink="">
      <xdr:nvSpPr>
        <xdr:cNvPr id="5" name="角丸四角形吹き出し 7">
          <a:extLst>
            <a:ext uri="{FF2B5EF4-FFF2-40B4-BE49-F238E27FC236}">
              <a16:creationId xmlns:a16="http://schemas.microsoft.com/office/drawing/2014/main" id="{CB748C80-E095-4399-AEF2-7A2174B740BE}"/>
            </a:ext>
          </a:extLst>
        </xdr:cNvPr>
        <xdr:cNvSpPr/>
      </xdr:nvSpPr>
      <xdr:spPr>
        <a:xfrm>
          <a:off x="6709833" y="4804831"/>
          <a:ext cx="3852334" cy="783168"/>
        </a:xfrm>
        <a:prstGeom prst="wedgeRoundRectCallout">
          <a:avLst>
            <a:gd name="adj1" fmla="val -67582"/>
            <a:gd name="adj2" fmla="val -193242"/>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「額の確定通知書」の額を入力してください。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（「交付決定通知書」ではありません。）</a:t>
          </a:r>
        </a:p>
      </xdr:txBody>
    </xdr:sp>
    <xdr:clientData/>
  </xdr:twoCellAnchor>
  <xdr:twoCellAnchor>
    <xdr:from>
      <xdr:col>5</xdr:col>
      <xdr:colOff>455084</xdr:colOff>
      <xdr:row>11</xdr:row>
      <xdr:rowOff>10583</xdr:rowOff>
    </xdr:from>
    <xdr:to>
      <xdr:col>7</xdr:col>
      <xdr:colOff>211666</xdr:colOff>
      <xdr:row>15</xdr:row>
      <xdr:rowOff>21167</xdr:rowOff>
    </xdr:to>
    <xdr:sp macro="" textlink="">
      <xdr:nvSpPr>
        <xdr:cNvPr id="6" name="角丸四角形吹き出し 8">
          <a:extLst>
            <a:ext uri="{FF2B5EF4-FFF2-40B4-BE49-F238E27FC236}">
              <a16:creationId xmlns:a16="http://schemas.microsoft.com/office/drawing/2014/main" id="{DE528474-6720-473C-94B0-928934397561}"/>
            </a:ext>
          </a:extLst>
        </xdr:cNvPr>
        <xdr:cNvSpPr/>
      </xdr:nvSpPr>
      <xdr:spPr>
        <a:xfrm>
          <a:off x="5926667" y="2730500"/>
          <a:ext cx="3873499" cy="984250"/>
        </a:xfrm>
        <a:prstGeom prst="wedgeRoundRectCallout">
          <a:avLst>
            <a:gd name="adj1" fmla="val -61822"/>
            <a:gd name="adj2" fmla="val -955"/>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交付決定日は、「交付決定通知書」の日付を入力してください。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（「額の確定通知書」ではありません。）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361950</xdr:colOff>
      <xdr:row>8</xdr:row>
      <xdr:rowOff>44450</xdr:rowOff>
    </xdr:from>
    <xdr:to>
      <xdr:col>16</xdr:col>
      <xdr:colOff>558800</xdr:colOff>
      <xdr:row>12</xdr:row>
      <xdr:rowOff>184150</xdr:rowOff>
    </xdr:to>
    <xdr:sp macro="" textlink="">
      <xdr:nvSpPr>
        <xdr:cNvPr id="2" name="角丸四角形吹き出し 1">
          <a:extLst>
            <a:ext uri="{FF2B5EF4-FFF2-40B4-BE49-F238E27FC236}">
              <a16:creationId xmlns:a16="http://schemas.microsoft.com/office/drawing/2014/main" id="{E37C92BE-F2BF-4A97-AC45-0F98197A7DCE}"/>
            </a:ext>
          </a:extLst>
        </xdr:cNvPr>
        <xdr:cNvSpPr/>
      </xdr:nvSpPr>
      <xdr:spPr>
        <a:xfrm>
          <a:off x="7172325" y="2016125"/>
          <a:ext cx="2711450" cy="977900"/>
        </a:xfrm>
        <a:prstGeom prst="wedgeRoundRectCallout">
          <a:avLst>
            <a:gd name="adj1" fmla="val -63069"/>
            <a:gd name="adj2" fmla="val 16043"/>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ＭＳ Ｐ明朝" panose="02020600040205080304" pitchFamily="18" charset="-128"/>
              <a:ea typeface="ＭＳ Ｐ明朝" panose="02020600040205080304" pitchFamily="18" charset="-128"/>
            </a:rPr>
            <a:t>印刷時に文字が切れてしまう場合は、お手数ですが、セルの高さ、幅等の調節をしてください。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190500</xdr:colOff>
      <xdr:row>0</xdr:row>
      <xdr:rowOff>57150</xdr:rowOff>
    </xdr:from>
    <xdr:to>
      <xdr:col>7</xdr:col>
      <xdr:colOff>981075</xdr:colOff>
      <xdr:row>6</xdr:row>
      <xdr:rowOff>85726</xdr:rowOff>
    </xdr:to>
    <xdr:sp macro="" textlink="">
      <xdr:nvSpPr>
        <xdr:cNvPr id="2" name="テキスト ボックス 3">
          <a:extLst>
            <a:ext uri="{FF2B5EF4-FFF2-40B4-BE49-F238E27FC236}">
              <a16:creationId xmlns:a16="http://schemas.microsoft.com/office/drawing/2014/main" id="{8A8E613D-120A-431C-849F-4087D7C5FBAA}"/>
            </a:ext>
          </a:extLst>
        </xdr:cNvPr>
        <xdr:cNvSpPr txBox="1"/>
      </xdr:nvSpPr>
      <xdr:spPr>
        <a:xfrm>
          <a:off x="4591050" y="57150"/>
          <a:ext cx="1790700" cy="1171576"/>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①</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（返還なし）</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6</xdr:row>
      <xdr:rowOff>161926</xdr:rowOff>
    </xdr:from>
    <xdr:to>
      <xdr:col>6</xdr:col>
      <xdr:colOff>57149</xdr:colOff>
      <xdr:row>8</xdr:row>
      <xdr:rowOff>66675</xdr:rowOff>
    </xdr:to>
    <xdr:sp macro="" textlink="">
      <xdr:nvSpPr>
        <xdr:cNvPr id="3" name="角丸四角形吹き出し 2">
          <a:extLst>
            <a:ext uri="{FF2B5EF4-FFF2-40B4-BE49-F238E27FC236}">
              <a16:creationId xmlns:a16="http://schemas.microsoft.com/office/drawing/2014/main" id="{678B3F43-3C25-4E13-9FCB-A249293C6BB7}"/>
            </a:ext>
          </a:extLst>
        </xdr:cNvPr>
        <xdr:cNvSpPr/>
      </xdr:nvSpPr>
      <xdr:spPr>
        <a:xfrm>
          <a:off x="2133600" y="1304926"/>
          <a:ext cx="2324099" cy="266699"/>
        </a:xfrm>
        <a:prstGeom prst="wedgeRoundRectCallout">
          <a:avLst>
            <a:gd name="adj1" fmla="val -61428"/>
            <a:gd name="adj2" fmla="val -642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638175</xdr:colOff>
      <xdr:row>0</xdr:row>
      <xdr:rowOff>47625</xdr:rowOff>
    </xdr:from>
    <xdr:to>
      <xdr:col>6</xdr:col>
      <xdr:colOff>85725</xdr:colOff>
      <xdr:row>2</xdr:row>
      <xdr:rowOff>19050</xdr:rowOff>
    </xdr:to>
    <xdr:sp macro="" textlink="">
      <xdr:nvSpPr>
        <xdr:cNvPr id="11" name="角丸四角形吹き出し 2">
          <a:extLst>
            <a:ext uri="{FF2B5EF4-FFF2-40B4-BE49-F238E27FC236}">
              <a16:creationId xmlns:a16="http://schemas.microsoft.com/office/drawing/2014/main" id="{784E9E96-A0EE-430B-ACD0-4A215144093A}"/>
            </a:ext>
          </a:extLst>
        </xdr:cNvPr>
        <xdr:cNvSpPr/>
      </xdr:nvSpPr>
      <xdr:spPr>
        <a:xfrm>
          <a:off x="1038225"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ない</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9</xdr:row>
      <xdr:rowOff>47626</xdr:rowOff>
    </xdr:from>
    <xdr:to>
      <xdr:col>6</xdr:col>
      <xdr:colOff>47625</xdr:colOff>
      <xdr:row>10</xdr:row>
      <xdr:rowOff>133350</xdr:rowOff>
    </xdr:to>
    <xdr:sp macro="" textlink="">
      <xdr:nvSpPr>
        <xdr:cNvPr id="12" name="角丸四角形吹き出し 2">
          <a:extLst>
            <a:ext uri="{FF2B5EF4-FFF2-40B4-BE49-F238E27FC236}">
              <a16:creationId xmlns:a16="http://schemas.microsoft.com/office/drawing/2014/main" id="{2CA2484E-B302-4654-9A4A-93F52DD5210A}"/>
            </a:ext>
          </a:extLst>
        </xdr:cNvPr>
        <xdr:cNvSpPr/>
      </xdr:nvSpPr>
      <xdr:spPr>
        <a:xfrm>
          <a:off x="2133600" y="1733551"/>
          <a:ext cx="2314575" cy="266699"/>
        </a:xfrm>
        <a:prstGeom prst="wedgeRoundRectCallout">
          <a:avLst>
            <a:gd name="adj1" fmla="val -61337"/>
            <a:gd name="adj2" fmla="val 47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742950</xdr:colOff>
      <xdr:row>18</xdr:row>
      <xdr:rowOff>19051</xdr:rowOff>
    </xdr:from>
    <xdr:to>
      <xdr:col>6</xdr:col>
      <xdr:colOff>47625</xdr:colOff>
      <xdr:row>19</xdr:row>
      <xdr:rowOff>104775</xdr:rowOff>
    </xdr:to>
    <xdr:sp macro="" textlink="">
      <xdr:nvSpPr>
        <xdr:cNvPr id="14" name="角丸四角形吹き出し 2">
          <a:extLst>
            <a:ext uri="{FF2B5EF4-FFF2-40B4-BE49-F238E27FC236}">
              <a16:creationId xmlns:a16="http://schemas.microsoft.com/office/drawing/2014/main" id="{7B37C1F2-F04B-4304-BBA5-27BFD7971ECC}"/>
            </a:ext>
          </a:extLst>
        </xdr:cNvPr>
        <xdr:cNvSpPr/>
      </xdr:nvSpPr>
      <xdr:spPr>
        <a:xfrm>
          <a:off x="2143125" y="3314701"/>
          <a:ext cx="2305050" cy="266699"/>
        </a:xfrm>
        <a:prstGeom prst="wedgeRoundRectCallout">
          <a:avLst>
            <a:gd name="adj1" fmla="val -73586"/>
            <a:gd name="adj2" fmla="val 4358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20</xdr:row>
      <xdr:rowOff>133350</xdr:rowOff>
    </xdr:from>
    <xdr:to>
      <xdr:col>7</xdr:col>
      <xdr:colOff>142875</xdr:colOff>
      <xdr:row>22</xdr:row>
      <xdr:rowOff>57150</xdr:rowOff>
    </xdr:to>
    <xdr:sp macro="" textlink="">
      <xdr:nvSpPr>
        <xdr:cNvPr id="15" name="角丸四角形吹き出し 2">
          <a:extLst>
            <a:ext uri="{FF2B5EF4-FFF2-40B4-BE49-F238E27FC236}">
              <a16:creationId xmlns:a16="http://schemas.microsoft.com/office/drawing/2014/main" id="{231AFAEE-08D4-4CC2-B05C-82E34074BBC0}"/>
            </a:ext>
          </a:extLst>
        </xdr:cNvPr>
        <xdr:cNvSpPr/>
      </xdr:nvSpPr>
      <xdr:spPr>
        <a:xfrm>
          <a:off x="2133600" y="3790950"/>
          <a:ext cx="3409950" cy="285750"/>
        </a:xfrm>
        <a:prstGeom prst="wedgeRoundRectCallout">
          <a:avLst>
            <a:gd name="adj1" fmla="val -41484"/>
            <a:gd name="adj2" fmla="val 90837"/>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プルダウンから該当する理由を選択してください。</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4</xdr:row>
      <xdr:rowOff>38100</xdr:rowOff>
    </xdr:from>
    <xdr:to>
      <xdr:col>6</xdr:col>
      <xdr:colOff>57149</xdr:colOff>
      <xdr:row>5</xdr:row>
      <xdr:rowOff>123824</xdr:rowOff>
    </xdr:to>
    <xdr:sp macro="" textlink="">
      <xdr:nvSpPr>
        <xdr:cNvPr id="16" name="角丸四角形吹き出し 2">
          <a:extLst>
            <a:ext uri="{FF2B5EF4-FFF2-40B4-BE49-F238E27FC236}">
              <a16:creationId xmlns:a16="http://schemas.microsoft.com/office/drawing/2014/main" id="{F23939C1-A748-4792-A638-AD5D4BC6FBEC}"/>
            </a:ext>
          </a:extLst>
        </xdr:cNvPr>
        <xdr:cNvSpPr/>
      </xdr:nvSpPr>
      <xdr:spPr>
        <a:xfrm>
          <a:off x="2133600" y="819150"/>
          <a:ext cx="2324099" cy="266699"/>
        </a:xfrm>
        <a:prstGeom prst="wedgeRoundRectCallout">
          <a:avLst>
            <a:gd name="adj1" fmla="val -61018"/>
            <a:gd name="adj2" fmla="val -52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0</xdr:colOff>
      <xdr:row>0</xdr:row>
      <xdr:rowOff>66675</xdr:rowOff>
    </xdr:from>
    <xdr:to>
      <xdr:col>32</xdr:col>
      <xdr:colOff>9526</xdr:colOff>
      <xdr:row>5</xdr:row>
      <xdr:rowOff>38100</xdr:rowOff>
    </xdr:to>
    <xdr:sp macro="" textlink="">
      <xdr:nvSpPr>
        <xdr:cNvPr id="2" name="テキスト ボックス 3">
          <a:extLst>
            <a:ext uri="{FF2B5EF4-FFF2-40B4-BE49-F238E27FC236}">
              <a16:creationId xmlns:a16="http://schemas.microsoft.com/office/drawing/2014/main" id="{0BAED124-5355-41AC-B93C-9F1113221978}"/>
            </a:ext>
          </a:extLst>
        </xdr:cNvPr>
        <xdr:cNvSpPr txBox="1"/>
      </xdr:nvSpPr>
      <xdr:spPr>
        <a:xfrm>
          <a:off x="6772275" y="66675"/>
          <a:ext cx="3571876" cy="1114425"/>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②</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（明確・一括・９５％未満）</a:t>
          </a:r>
          <a:endParaRPr lang="en-US" altLang="ja-JP"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en-US" altLang="ja-JP" sz="20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ja-JP" sz="105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972C0F12-BE0E-4117-9106-4AFAEF81AF69}"/>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7</xdr:row>
      <xdr:rowOff>28575</xdr:rowOff>
    </xdr:from>
    <xdr:to>
      <xdr:col>32</xdr:col>
      <xdr:colOff>38100</xdr:colOff>
      <xdr:row>12</xdr:row>
      <xdr:rowOff>152399</xdr:rowOff>
    </xdr:to>
    <xdr:sp macro="" textlink="">
      <xdr:nvSpPr>
        <xdr:cNvPr id="4" name="角丸四角形吹き出し 2">
          <a:extLst>
            <a:ext uri="{FF2B5EF4-FFF2-40B4-BE49-F238E27FC236}">
              <a16:creationId xmlns:a16="http://schemas.microsoft.com/office/drawing/2014/main" id="{166E7306-CA0A-45B7-8FCC-17F7B7CA172F}"/>
            </a:ext>
          </a:extLst>
        </xdr:cNvPr>
        <xdr:cNvSpPr/>
      </xdr:nvSpPr>
      <xdr:spPr>
        <a:xfrm>
          <a:off x="6343650" y="1171575"/>
          <a:ext cx="38576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一括比例配分方式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152400</xdr:colOff>
      <xdr:row>0</xdr:row>
      <xdr:rowOff>57150</xdr:rowOff>
    </xdr:from>
    <xdr:to>
      <xdr:col>19</xdr:col>
      <xdr:colOff>266700</xdr:colOff>
      <xdr:row>2</xdr:row>
      <xdr:rowOff>9525</xdr:rowOff>
    </xdr:to>
    <xdr:sp macro="" textlink="">
      <xdr:nvSpPr>
        <xdr:cNvPr id="5" name="角丸四角形吹き出し 2">
          <a:extLst>
            <a:ext uri="{FF2B5EF4-FFF2-40B4-BE49-F238E27FC236}">
              <a16:creationId xmlns:a16="http://schemas.microsoft.com/office/drawing/2014/main" id="{5B1B8810-F3FB-42CC-ADD4-5FABFD32CCCD}"/>
            </a:ext>
          </a:extLst>
        </xdr:cNvPr>
        <xdr:cNvSpPr/>
      </xdr:nvSpPr>
      <xdr:spPr>
        <a:xfrm>
          <a:off x="5238750" y="57150"/>
          <a:ext cx="1143000" cy="581025"/>
        </a:xfrm>
        <a:prstGeom prst="wedgeRoundRectCallout">
          <a:avLst>
            <a:gd name="adj1" fmla="val -61910"/>
            <a:gd name="adj2" fmla="val 93404"/>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11</xdr:row>
      <xdr:rowOff>0</xdr:rowOff>
    </xdr:from>
    <xdr:to>
      <xdr:col>19</xdr:col>
      <xdr:colOff>238126</xdr:colOff>
      <xdr:row>12</xdr:row>
      <xdr:rowOff>85724</xdr:rowOff>
    </xdr:to>
    <xdr:sp macro="" textlink="">
      <xdr:nvSpPr>
        <xdr:cNvPr id="6" name="角丸四角形吹き出し 2">
          <a:extLst>
            <a:ext uri="{FF2B5EF4-FFF2-40B4-BE49-F238E27FC236}">
              <a16:creationId xmlns:a16="http://schemas.microsoft.com/office/drawing/2014/main" id="{43E13A5F-CC60-48E3-8FD4-669DCE04F702}"/>
            </a:ext>
          </a:extLst>
        </xdr:cNvPr>
        <xdr:cNvSpPr/>
      </xdr:nvSpPr>
      <xdr:spPr>
        <a:xfrm>
          <a:off x="4933951" y="1828800"/>
          <a:ext cx="12763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180974</xdr:colOff>
      <xdr:row>48</xdr:row>
      <xdr:rowOff>66675</xdr:rowOff>
    </xdr:from>
    <xdr:to>
      <xdr:col>27</xdr:col>
      <xdr:colOff>180975</xdr:colOff>
      <xdr:row>49</xdr:row>
      <xdr:rowOff>161924</xdr:rowOff>
    </xdr:to>
    <xdr:sp macro="" textlink="">
      <xdr:nvSpPr>
        <xdr:cNvPr id="7" name="角丸四角形吹き出し 2">
          <a:extLst>
            <a:ext uri="{FF2B5EF4-FFF2-40B4-BE49-F238E27FC236}">
              <a16:creationId xmlns:a16="http://schemas.microsoft.com/office/drawing/2014/main" id="{16655B7A-0346-4891-804A-15FE0165695D}"/>
            </a:ext>
          </a:extLst>
        </xdr:cNvPr>
        <xdr:cNvSpPr/>
      </xdr:nvSpPr>
      <xdr:spPr>
        <a:xfrm>
          <a:off x="6896099" y="8277225"/>
          <a:ext cx="1885951"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17</xdr:col>
      <xdr:colOff>38098</xdr:colOff>
      <xdr:row>51</xdr:row>
      <xdr:rowOff>114300</xdr:rowOff>
    </xdr:from>
    <xdr:to>
      <xdr:col>25</xdr:col>
      <xdr:colOff>200025</xdr:colOff>
      <xdr:row>55</xdr:row>
      <xdr:rowOff>66675</xdr:rowOff>
    </xdr:to>
    <xdr:sp macro="" textlink="">
      <xdr:nvSpPr>
        <xdr:cNvPr id="8" name="角丸四角形吹き出し 2">
          <a:extLst>
            <a:ext uri="{FF2B5EF4-FFF2-40B4-BE49-F238E27FC236}">
              <a16:creationId xmlns:a16="http://schemas.microsoft.com/office/drawing/2014/main" id="{840AD98B-4E5B-442D-A71A-FA1411027FD7}"/>
            </a:ext>
          </a:extLst>
        </xdr:cNvPr>
        <xdr:cNvSpPr/>
      </xdr:nvSpPr>
      <xdr:spPr>
        <a:xfrm>
          <a:off x="5438773" y="8839200"/>
          <a:ext cx="2733677" cy="657225"/>
        </a:xfrm>
        <a:prstGeom prst="wedgeRoundRectCallout">
          <a:avLst>
            <a:gd name="adj1" fmla="val 52957"/>
            <a:gd name="adj2" fmla="val 392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161923</xdr:colOff>
      <xdr:row>40</xdr:row>
      <xdr:rowOff>0</xdr:rowOff>
    </xdr:from>
    <xdr:to>
      <xdr:col>30</xdr:col>
      <xdr:colOff>266700</xdr:colOff>
      <xdr:row>43</xdr:row>
      <xdr:rowOff>152400</xdr:rowOff>
    </xdr:to>
    <xdr:sp macro="" textlink="">
      <xdr:nvSpPr>
        <xdr:cNvPr id="9" name="角丸四角形吹き出し 2">
          <a:extLst>
            <a:ext uri="{FF2B5EF4-FFF2-40B4-BE49-F238E27FC236}">
              <a16:creationId xmlns:a16="http://schemas.microsoft.com/office/drawing/2014/main" id="{A3EEEAB9-DC8E-431A-9478-8842023DDE5E}"/>
            </a:ext>
          </a:extLst>
        </xdr:cNvPr>
        <xdr:cNvSpPr/>
      </xdr:nvSpPr>
      <xdr:spPr>
        <a:xfrm>
          <a:off x="6877048" y="6838950"/>
          <a:ext cx="2933702" cy="666750"/>
        </a:xfrm>
        <a:prstGeom prst="wedgeRoundRectCallout">
          <a:avLst>
            <a:gd name="adj1" fmla="val -68224"/>
            <a:gd name="adj2" fmla="val 72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19049</xdr:colOff>
      <xdr:row>33</xdr:row>
      <xdr:rowOff>171450</xdr:rowOff>
    </xdr:from>
    <xdr:to>
      <xdr:col>8</xdr:col>
      <xdr:colOff>47625</xdr:colOff>
      <xdr:row>35</xdr:row>
      <xdr:rowOff>85724</xdr:rowOff>
    </xdr:to>
    <xdr:sp macro="" textlink="">
      <xdr:nvSpPr>
        <xdr:cNvPr id="10" name="角丸四角形吹き出し 2">
          <a:extLst>
            <a:ext uri="{FF2B5EF4-FFF2-40B4-BE49-F238E27FC236}">
              <a16:creationId xmlns:a16="http://schemas.microsoft.com/office/drawing/2014/main" id="{0E8E4C92-A0AA-47D0-86FE-300B843E633D}"/>
            </a:ext>
          </a:extLst>
        </xdr:cNvPr>
        <xdr:cNvSpPr/>
      </xdr:nvSpPr>
      <xdr:spPr>
        <a:xfrm>
          <a:off x="647699" y="5800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57150</xdr:colOff>
      <xdr:row>7</xdr:row>
      <xdr:rowOff>19050</xdr:rowOff>
    </xdr:from>
    <xdr:to>
      <xdr:col>19</xdr:col>
      <xdr:colOff>285750</xdr:colOff>
      <xdr:row>8</xdr:row>
      <xdr:rowOff>152400</xdr:rowOff>
    </xdr:to>
    <xdr:sp macro="" textlink="">
      <xdr:nvSpPr>
        <xdr:cNvPr id="11" name="角丸四角形吹き出し 2">
          <a:extLst>
            <a:ext uri="{FF2B5EF4-FFF2-40B4-BE49-F238E27FC236}">
              <a16:creationId xmlns:a16="http://schemas.microsoft.com/office/drawing/2014/main" id="{395CD1FA-3D58-4747-98CC-A46420A41470}"/>
            </a:ext>
          </a:extLst>
        </xdr:cNvPr>
        <xdr:cNvSpPr/>
      </xdr:nvSpPr>
      <xdr:spPr>
        <a:xfrm>
          <a:off x="3514725" y="1162050"/>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104775</xdr:colOff>
      <xdr:row>0</xdr:row>
      <xdr:rowOff>66675</xdr:rowOff>
    </xdr:from>
    <xdr:to>
      <xdr:col>32</xdr:col>
      <xdr:colOff>9525</xdr:colOff>
      <xdr:row>5</xdr:row>
      <xdr:rowOff>28575</xdr:rowOff>
    </xdr:to>
    <xdr:sp macro="" textlink="">
      <xdr:nvSpPr>
        <xdr:cNvPr id="2" name="テキスト ボックス 3">
          <a:extLst>
            <a:ext uri="{FF2B5EF4-FFF2-40B4-BE49-F238E27FC236}">
              <a16:creationId xmlns:a16="http://schemas.microsoft.com/office/drawing/2014/main" id="{B52D2C52-636A-40C8-BBD9-973682B39C0C}"/>
            </a:ext>
          </a:extLst>
        </xdr:cNvPr>
        <xdr:cNvSpPr txBox="1"/>
      </xdr:nvSpPr>
      <xdr:spPr>
        <a:xfrm>
          <a:off x="6619875" y="66675"/>
          <a:ext cx="3781425" cy="110490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③</a:t>
          </a:r>
          <a:br>
            <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b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（不明確・一括・９５％未満）</a:t>
          </a:r>
          <a:endParaRPr lang="en-US" altLang="ja-JP"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ja-JP" sz="105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6343511F-277E-4DBA-B8FC-4119D9A4993E}"/>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7</xdr:row>
      <xdr:rowOff>28575</xdr:rowOff>
    </xdr:from>
    <xdr:to>
      <xdr:col>32</xdr:col>
      <xdr:colOff>38100</xdr:colOff>
      <xdr:row>12</xdr:row>
      <xdr:rowOff>152399</xdr:rowOff>
    </xdr:to>
    <xdr:sp macro="" textlink="">
      <xdr:nvSpPr>
        <xdr:cNvPr id="4" name="角丸四角形吹き出し 2">
          <a:extLst>
            <a:ext uri="{FF2B5EF4-FFF2-40B4-BE49-F238E27FC236}">
              <a16:creationId xmlns:a16="http://schemas.microsoft.com/office/drawing/2014/main" id="{73ED51B4-51DB-45D3-AA13-9F4D41F914DF}"/>
            </a:ext>
          </a:extLst>
        </xdr:cNvPr>
        <xdr:cNvSpPr/>
      </xdr:nvSpPr>
      <xdr:spPr>
        <a:xfrm>
          <a:off x="6457950" y="1171575"/>
          <a:ext cx="38576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一括比例配分方式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不明確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180975</xdr:colOff>
      <xdr:row>0</xdr:row>
      <xdr:rowOff>133350</xdr:rowOff>
    </xdr:from>
    <xdr:to>
      <xdr:col>19</xdr:col>
      <xdr:colOff>276225</xdr:colOff>
      <xdr:row>2</xdr:row>
      <xdr:rowOff>95249</xdr:rowOff>
    </xdr:to>
    <xdr:sp macro="" textlink="">
      <xdr:nvSpPr>
        <xdr:cNvPr id="5" name="角丸四角形吹き出し 2">
          <a:extLst>
            <a:ext uri="{FF2B5EF4-FFF2-40B4-BE49-F238E27FC236}">
              <a16:creationId xmlns:a16="http://schemas.microsoft.com/office/drawing/2014/main" id="{376B5185-7005-496A-883D-C6F75DEEB83C}"/>
            </a:ext>
          </a:extLst>
        </xdr:cNvPr>
        <xdr:cNvSpPr/>
      </xdr:nvSpPr>
      <xdr:spPr>
        <a:xfrm>
          <a:off x="5286375" y="133350"/>
          <a:ext cx="1152525" cy="590549"/>
        </a:xfrm>
        <a:prstGeom prst="wedgeRoundRectCallout">
          <a:avLst>
            <a:gd name="adj1" fmla="val -65461"/>
            <a:gd name="adj2" fmla="val 7756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11</xdr:row>
      <xdr:rowOff>0</xdr:rowOff>
    </xdr:from>
    <xdr:to>
      <xdr:col>19</xdr:col>
      <xdr:colOff>238126</xdr:colOff>
      <xdr:row>12</xdr:row>
      <xdr:rowOff>85724</xdr:rowOff>
    </xdr:to>
    <xdr:sp macro="" textlink="">
      <xdr:nvSpPr>
        <xdr:cNvPr id="6" name="角丸四角形吹き出し 2">
          <a:extLst>
            <a:ext uri="{FF2B5EF4-FFF2-40B4-BE49-F238E27FC236}">
              <a16:creationId xmlns:a16="http://schemas.microsoft.com/office/drawing/2014/main" id="{AE74332A-4A1D-4B91-9D61-B6A7905A142E}"/>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180974</xdr:colOff>
      <xdr:row>48</xdr:row>
      <xdr:rowOff>66675</xdr:rowOff>
    </xdr:from>
    <xdr:to>
      <xdr:col>27</xdr:col>
      <xdr:colOff>190500</xdr:colOff>
      <xdr:row>49</xdr:row>
      <xdr:rowOff>161924</xdr:rowOff>
    </xdr:to>
    <xdr:sp macro="" textlink="">
      <xdr:nvSpPr>
        <xdr:cNvPr id="7" name="角丸四角形吹き出し 2">
          <a:extLst>
            <a:ext uri="{FF2B5EF4-FFF2-40B4-BE49-F238E27FC236}">
              <a16:creationId xmlns:a16="http://schemas.microsoft.com/office/drawing/2014/main" id="{8E82B74F-999F-4BD2-B3B7-D920F5C0F484}"/>
            </a:ext>
          </a:extLst>
        </xdr:cNvPr>
        <xdr:cNvSpPr/>
      </xdr:nvSpPr>
      <xdr:spPr>
        <a:xfrm>
          <a:off x="6896099" y="8277225"/>
          <a:ext cx="1895476" cy="266699"/>
        </a:xfrm>
        <a:prstGeom prst="wedgeRoundRectCallout">
          <a:avLst>
            <a:gd name="adj1" fmla="val -75771"/>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17</xdr:col>
      <xdr:colOff>38098</xdr:colOff>
      <xdr:row>51</xdr:row>
      <xdr:rowOff>114300</xdr:rowOff>
    </xdr:from>
    <xdr:to>
      <xdr:col>25</xdr:col>
      <xdr:colOff>200025</xdr:colOff>
      <xdr:row>55</xdr:row>
      <xdr:rowOff>66675</xdr:rowOff>
    </xdr:to>
    <xdr:sp macro="" textlink="">
      <xdr:nvSpPr>
        <xdr:cNvPr id="8" name="角丸四角形吹き出し 2">
          <a:extLst>
            <a:ext uri="{FF2B5EF4-FFF2-40B4-BE49-F238E27FC236}">
              <a16:creationId xmlns:a16="http://schemas.microsoft.com/office/drawing/2014/main" id="{7BD65865-954A-4D6D-B92B-AE06F9547B6E}"/>
            </a:ext>
          </a:extLst>
        </xdr:cNvPr>
        <xdr:cNvSpPr/>
      </xdr:nvSpPr>
      <xdr:spPr>
        <a:xfrm>
          <a:off x="5438773" y="8839200"/>
          <a:ext cx="2733677" cy="657225"/>
        </a:xfrm>
        <a:prstGeom prst="wedgeRoundRectCallout">
          <a:avLst>
            <a:gd name="adj1" fmla="val 52957"/>
            <a:gd name="adj2" fmla="val 392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161923</xdr:colOff>
      <xdr:row>40</xdr:row>
      <xdr:rowOff>0</xdr:rowOff>
    </xdr:from>
    <xdr:to>
      <xdr:col>30</xdr:col>
      <xdr:colOff>266700</xdr:colOff>
      <xdr:row>43</xdr:row>
      <xdr:rowOff>152400</xdr:rowOff>
    </xdr:to>
    <xdr:sp macro="" textlink="">
      <xdr:nvSpPr>
        <xdr:cNvPr id="9" name="角丸四角形吹き出し 2">
          <a:extLst>
            <a:ext uri="{FF2B5EF4-FFF2-40B4-BE49-F238E27FC236}">
              <a16:creationId xmlns:a16="http://schemas.microsoft.com/office/drawing/2014/main" id="{3699C4C9-5B47-4B92-A897-146523B3EC14}"/>
            </a:ext>
          </a:extLst>
        </xdr:cNvPr>
        <xdr:cNvSpPr/>
      </xdr:nvSpPr>
      <xdr:spPr>
        <a:xfrm>
          <a:off x="6877048" y="6838950"/>
          <a:ext cx="2933702" cy="666750"/>
        </a:xfrm>
        <a:prstGeom prst="wedgeRoundRectCallout">
          <a:avLst>
            <a:gd name="adj1" fmla="val -68224"/>
            <a:gd name="adj2" fmla="val 72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0</xdr:colOff>
      <xdr:row>33</xdr:row>
      <xdr:rowOff>171450</xdr:rowOff>
    </xdr:from>
    <xdr:to>
      <xdr:col>8</xdr:col>
      <xdr:colOff>28576</xdr:colOff>
      <xdr:row>35</xdr:row>
      <xdr:rowOff>85724</xdr:rowOff>
    </xdr:to>
    <xdr:sp macro="" textlink="">
      <xdr:nvSpPr>
        <xdr:cNvPr id="10" name="角丸四角形吹き出し 2">
          <a:extLst>
            <a:ext uri="{FF2B5EF4-FFF2-40B4-BE49-F238E27FC236}">
              <a16:creationId xmlns:a16="http://schemas.microsoft.com/office/drawing/2014/main" id="{3CE60286-5A2F-44D0-9A2A-4ECC3FF96460}"/>
            </a:ext>
          </a:extLst>
        </xdr:cNvPr>
        <xdr:cNvSpPr/>
      </xdr:nvSpPr>
      <xdr:spPr>
        <a:xfrm>
          <a:off x="628650" y="5800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7</xdr:row>
      <xdr:rowOff>0</xdr:rowOff>
    </xdr:from>
    <xdr:to>
      <xdr:col>19</xdr:col>
      <xdr:colOff>304800</xdr:colOff>
      <xdr:row>8</xdr:row>
      <xdr:rowOff>133350</xdr:rowOff>
    </xdr:to>
    <xdr:sp macro="" textlink="">
      <xdr:nvSpPr>
        <xdr:cNvPr id="11" name="角丸四角形吹き出し 2">
          <a:extLst>
            <a:ext uri="{FF2B5EF4-FFF2-40B4-BE49-F238E27FC236}">
              <a16:creationId xmlns:a16="http://schemas.microsoft.com/office/drawing/2014/main" id="{5225E594-6337-47F0-B9DA-C4BEC5169387}"/>
            </a:ext>
          </a:extLst>
        </xdr:cNvPr>
        <xdr:cNvSpPr/>
      </xdr:nvSpPr>
      <xdr:spPr>
        <a:xfrm>
          <a:off x="3533775" y="1143000"/>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161925</xdr:colOff>
      <xdr:row>0</xdr:row>
      <xdr:rowOff>66675</xdr:rowOff>
    </xdr:from>
    <xdr:to>
      <xdr:col>32</xdr:col>
      <xdr:colOff>9526</xdr:colOff>
      <xdr:row>5</xdr:row>
      <xdr:rowOff>47625</xdr:rowOff>
    </xdr:to>
    <xdr:sp macro="" textlink="">
      <xdr:nvSpPr>
        <xdr:cNvPr id="2" name="テキスト ボックス 3">
          <a:extLst>
            <a:ext uri="{FF2B5EF4-FFF2-40B4-BE49-F238E27FC236}">
              <a16:creationId xmlns:a16="http://schemas.microsoft.com/office/drawing/2014/main" id="{CC2E71FA-4477-41A5-9574-F8CDD02AD14E}"/>
            </a:ext>
          </a:extLst>
        </xdr:cNvPr>
        <xdr:cNvSpPr txBox="1"/>
      </xdr:nvSpPr>
      <xdr:spPr>
        <a:xfrm>
          <a:off x="6877050" y="66675"/>
          <a:ext cx="3495676" cy="112395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④</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（明確・個別・９５％未満）</a:t>
          </a:r>
          <a:endParaRPr lang="ja-JP" sz="1800" b="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859153DC-20C3-4E65-B282-854707DA589B}"/>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57149</xdr:colOff>
      <xdr:row>7</xdr:row>
      <xdr:rowOff>28575</xdr:rowOff>
    </xdr:from>
    <xdr:to>
      <xdr:col>32</xdr:col>
      <xdr:colOff>66674</xdr:colOff>
      <xdr:row>12</xdr:row>
      <xdr:rowOff>152399</xdr:rowOff>
    </xdr:to>
    <xdr:sp macro="" textlink="">
      <xdr:nvSpPr>
        <xdr:cNvPr id="4" name="角丸四角形吹き出し 2">
          <a:extLst>
            <a:ext uri="{FF2B5EF4-FFF2-40B4-BE49-F238E27FC236}">
              <a16:creationId xmlns:a16="http://schemas.microsoft.com/office/drawing/2014/main" id="{14918F89-4DF9-4ED4-B6E5-439DE54E72A2}"/>
            </a:ext>
          </a:extLst>
        </xdr:cNvPr>
        <xdr:cNvSpPr/>
      </xdr:nvSpPr>
      <xdr:spPr>
        <a:xfrm>
          <a:off x="6457949" y="1171575"/>
          <a:ext cx="39719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個別対応方式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200025</xdr:colOff>
      <xdr:row>0</xdr:row>
      <xdr:rowOff>152400</xdr:rowOff>
    </xdr:from>
    <xdr:to>
      <xdr:col>20</xdr:col>
      <xdr:colOff>57150</xdr:colOff>
      <xdr:row>2</xdr:row>
      <xdr:rowOff>95249</xdr:rowOff>
    </xdr:to>
    <xdr:sp macro="" textlink="">
      <xdr:nvSpPr>
        <xdr:cNvPr id="5" name="角丸四角形吹き出し 2">
          <a:extLst>
            <a:ext uri="{FF2B5EF4-FFF2-40B4-BE49-F238E27FC236}">
              <a16:creationId xmlns:a16="http://schemas.microsoft.com/office/drawing/2014/main" id="{BA54C59C-3765-46F6-8343-8865B43C46DC}"/>
            </a:ext>
          </a:extLst>
        </xdr:cNvPr>
        <xdr:cNvSpPr/>
      </xdr:nvSpPr>
      <xdr:spPr>
        <a:xfrm>
          <a:off x="5267325" y="152400"/>
          <a:ext cx="1190625" cy="571499"/>
        </a:xfrm>
        <a:prstGeom prst="wedgeRoundRectCallout">
          <a:avLst>
            <a:gd name="adj1" fmla="val -63857"/>
            <a:gd name="adj2" fmla="val 7977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11</xdr:row>
      <xdr:rowOff>0</xdr:rowOff>
    </xdr:from>
    <xdr:to>
      <xdr:col>19</xdr:col>
      <xdr:colOff>238126</xdr:colOff>
      <xdr:row>12</xdr:row>
      <xdr:rowOff>85724</xdr:rowOff>
    </xdr:to>
    <xdr:sp macro="" textlink="">
      <xdr:nvSpPr>
        <xdr:cNvPr id="6" name="角丸四角形吹き出し 2">
          <a:extLst>
            <a:ext uri="{FF2B5EF4-FFF2-40B4-BE49-F238E27FC236}">
              <a16:creationId xmlns:a16="http://schemas.microsoft.com/office/drawing/2014/main" id="{84CD45C2-C4AC-4811-A4F0-BCC9E390EE14}"/>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26</xdr:col>
      <xdr:colOff>95250</xdr:colOff>
      <xdr:row>72</xdr:row>
      <xdr:rowOff>76200</xdr:rowOff>
    </xdr:from>
    <xdr:to>
      <xdr:col>31</xdr:col>
      <xdr:colOff>381000</xdr:colOff>
      <xdr:row>73</xdr:row>
      <xdr:rowOff>171449</xdr:rowOff>
    </xdr:to>
    <xdr:sp macro="" textlink="">
      <xdr:nvSpPr>
        <xdr:cNvPr id="7" name="角丸四角形吹き出し 2">
          <a:extLst>
            <a:ext uri="{FF2B5EF4-FFF2-40B4-BE49-F238E27FC236}">
              <a16:creationId xmlns:a16="http://schemas.microsoft.com/office/drawing/2014/main" id="{4145B5D3-39A6-46B3-9F24-86FCF198438E}"/>
            </a:ext>
          </a:extLst>
        </xdr:cNvPr>
        <xdr:cNvSpPr/>
      </xdr:nvSpPr>
      <xdr:spPr>
        <a:xfrm>
          <a:off x="8382000" y="12420600"/>
          <a:ext cx="1943100" cy="266699"/>
        </a:xfrm>
        <a:prstGeom prst="wedgeRoundRectCallout">
          <a:avLst>
            <a:gd name="adj1" fmla="val -2942"/>
            <a:gd name="adj2" fmla="val -127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276223</xdr:colOff>
      <xdr:row>75</xdr:row>
      <xdr:rowOff>28575</xdr:rowOff>
    </xdr:from>
    <xdr:to>
      <xdr:col>24</xdr:col>
      <xdr:colOff>85725</xdr:colOff>
      <xdr:row>78</xdr:row>
      <xdr:rowOff>161925</xdr:rowOff>
    </xdr:to>
    <xdr:sp macro="" textlink="">
      <xdr:nvSpPr>
        <xdr:cNvPr id="8" name="角丸四角形吹き出し 2">
          <a:extLst>
            <a:ext uri="{FF2B5EF4-FFF2-40B4-BE49-F238E27FC236}">
              <a16:creationId xmlns:a16="http://schemas.microsoft.com/office/drawing/2014/main" id="{166692D8-DE15-4D46-AD38-86CF5F6B4CFF}"/>
            </a:ext>
          </a:extLst>
        </xdr:cNvPr>
        <xdr:cNvSpPr/>
      </xdr:nvSpPr>
      <xdr:spPr>
        <a:xfrm>
          <a:off x="5010148" y="12896850"/>
          <a:ext cx="2733677" cy="657225"/>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19</xdr:col>
      <xdr:colOff>266698</xdr:colOff>
      <xdr:row>54</xdr:row>
      <xdr:rowOff>38099</xdr:rowOff>
    </xdr:from>
    <xdr:to>
      <xdr:col>29</xdr:col>
      <xdr:colOff>38100</xdr:colOff>
      <xdr:row>57</xdr:row>
      <xdr:rowOff>133350</xdr:rowOff>
    </xdr:to>
    <xdr:sp macro="" textlink="">
      <xdr:nvSpPr>
        <xdr:cNvPr id="9" name="角丸四角形吹き出し 2">
          <a:extLst>
            <a:ext uri="{FF2B5EF4-FFF2-40B4-BE49-F238E27FC236}">
              <a16:creationId xmlns:a16="http://schemas.microsoft.com/office/drawing/2014/main" id="{4981F6AD-C65C-4D54-AAFA-6FD67C0954B8}"/>
            </a:ext>
          </a:extLst>
        </xdr:cNvPr>
        <xdr:cNvSpPr/>
      </xdr:nvSpPr>
      <xdr:spPr>
        <a:xfrm>
          <a:off x="6334123" y="9296399"/>
          <a:ext cx="3019427" cy="609601"/>
        </a:xfrm>
        <a:prstGeom prst="wedgeRoundRectCallout">
          <a:avLst>
            <a:gd name="adj1" fmla="val -80963"/>
            <a:gd name="adj2" fmla="val 664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9525</xdr:colOff>
      <xdr:row>54</xdr:row>
      <xdr:rowOff>0</xdr:rowOff>
    </xdr:from>
    <xdr:to>
      <xdr:col>8</xdr:col>
      <xdr:colOff>38101</xdr:colOff>
      <xdr:row>55</xdr:row>
      <xdr:rowOff>95249</xdr:rowOff>
    </xdr:to>
    <xdr:sp macro="" textlink="">
      <xdr:nvSpPr>
        <xdr:cNvPr id="10" name="角丸四角形吹き出し 2">
          <a:extLst>
            <a:ext uri="{FF2B5EF4-FFF2-40B4-BE49-F238E27FC236}">
              <a16:creationId xmlns:a16="http://schemas.microsoft.com/office/drawing/2014/main" id="{D4F6965C-4639-43BB-8BEF-B73410AA8F89}"/>
            </a:ext>
          </a:extLst>
        </xdr:cNvPr>
        <xdr:cNvSpPr/>
      </xdr:nvSpPr>
      <xdr:spPr>
        <a:xfrm>
          <a:off x="638175" y="9258300"/>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7</xdr:row>
      <xdr:rowOff>9525</xdr:rowOff>
    </xdr:from>
    <xdr:to>
      <xdr:col>19</xdr:col>
      <xdr:colOff>304800</xdr:colOff>
      <xdr:row>8</xdr:row>
      <xdr:rowOff>142875</xdr:rowOff>
    </xdr:to>
    <xdr:sp macro="" textlink="">
      <xdr:nvSpPr>
        <xdr:cNvPr id="12" name="角丸四角形吹き出し 2">
          <a:extLst>
            <a:ext uri="{FF2B5EF4-FFF2-40B4-BE49-F238E27FC236}">
              <a16:creationId xmlns:a16="http://schemas.microsoft.com/office/drawing/2014/main" id="{55D0F719-5CEA-419C-A580-12640ADFBF70}"/>
            </a:ext>
          </a:extLst>
        </xdr:cNvPr>
        <xdr:cNvSpPr/>
      </xdr:nvSpPr>
      <xdr:spPr>
        <a:xfrm>
          <a:off x="353377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142875</xdr:colOff>
      <xdr:row>0</xdr:row>
      <xdr:rowOff>66675</xdr:rowOff>
    </xdr:from>
    <xdr:to>
      <xdr:col>32</xdr:col>
      <xdr:colOff>9526</xdr:colOff>
      <xdr:row>5</xdr:row>
      <xdr:rowOff>19050</xdr:rowOff>
    </xdr:to>
    <xdr:sp macro="" textlink="">
      <xdr:nvSpPr>
        <xdr:cNvPr id="2" name="テキスト ボックス 3">
          <a:extLst>
            <a:ext uri="{FF2B5EF4-FFF2-40B4-BE49-F238E27FC236}">
              <a16:creationId xmlns:a16="http://schemas.microsoft.com/office/drawing/2014/main" id="{910A1F18-3AAC-44EF-BA7D-BD4E02C4D47B}"/>
            </a:ext>
          </a:extLst>
        </xdr:cNvPr>
        <xdr:cNvSpPr txBox="1"/>
      </xdr:nvSpPr>
      <xdr:spPr>
        <a:xfrm>
          <a:off x="6543675" y="66675"/>
          <a:ext cx="3829051" cy="1095375"/>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⑤</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（不明確・個別・９５％未満）</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C71D119D-DD2D-4736-84B3-A551C0EADB8A}"/>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7</xdr:row>
      <xdr:rowOff>28575</xdr:rowOff>
    </xdr:from>
    <xdr:to>
      <xdr:col>32</xdr:col>
      <xdr:colOff>85725</xdr:colOff>
      <xdr:row>12</xdr:row>
      <xdr:rowOff>152399</xdr:rowOff>
    </xdr:to>
    <xdr:sp macro="" textlink="">
      <xdr:nvSpPr>
        <xdr:cNvPr id="4" name="角丸四角形吹き出し 2">
          <a:extLst>
            <a:ext uri="{FF2B5EF4-FFF2-40B4-BE49-F238E27FC236}">
              <a16:creationId xmlns:a16="http://schemas.microsoft.com/office/drawing/2014/main" id="{E7F9D205-C777-41E3-B831-A7687B1D4EE2}"/>
            </a:ext>
          </a:extLst>
        </xdr:cNvPr>
        <xdr:cNvSpPr/>
      </xdr:nvSpPr>
      <xdr:spPr>
        <a:xfrm>
          <a:off x="6457950" y="1171575"/>
          <a:ext cx="399097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個別対応方式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不明確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133350</xdr:colOff>
      <xdr:row>0</xdr:row>
      <xdr:rowOff>133350</xdr:rowOff>
    </xdr:from>
    <xdr:to>
      <xdr:col>19</xdr:col>
      <xdr:colOff>161924</xdr:colOff>
      <xdr:row>2</xdr:row>
      <xdr:rowOff>104775</xdr:rowOff>
    </xdr:to>
    <xdr:sp macro="" textlink="">
      <xdr:nvSpPr>
        <xdr:cNvPr id="5" name="角丸四角形吹き出し 2">
          <a:extLst>
            <a:ext uri="{FF2B5EF4-FFF2-40B4-BE49-F238E27FC236}">
              <a16:creationId xmlns:a16="http://schemas.microsoft.com/office/drawing/2014/main" id="{9478A0BC-2F2A-44F3-9625-B8BBF966A86C}"/>
            </a:ext>
          </a:extLst>
        </xdr:cNvPr>
        <xdr:cNvSpPr/>
      </xdr:nvSpPr>
      <xdr:spPr>
        <a:xfrm>
          <a:off x="5200650" y="133350"/>
          <a:ext cx="1028699" cy="600075"/>
        </a:xfrm>
        <a:prstGeom prst="wedgeRoundRectCallout">
          <a:avLst>
            <a:gd name="adj1" fmla="val -63857"/>
            <a:gd name="adj2" fmla="val 7523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11</xdr:row>
      <xdr:rowOff>0</xdr:rowOff>
    </xdr:from>
    <xdr:to>
      <xdr:col>19</xdr:col>
      <xdr:colOff>238126</xdr:colOff>
      <xdr:row>12</xdr:row>
      <xdr:rowOff>85724</xdr:rowOff>
    </xdr:to>
    <xdr:sp macro="" textlink="">
      <xdr:nvSpPr>
        <xdr:cNvPr id="6" name="角丸四角形吹き出し 2">
          <a:extLst>
            <a:ext uri="{FF2B5EF4-FFF2-40B4-BE49-F238E27FC236}">
              <a16:creationId xmlns:a16="http://schemas.microsoft.com/office/drawing/2014/main" id="{398BD631-2594-413D-A592-9596DFE25F01}"/>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26</xdr:col>
      <xdr:colOff>95250</xdr:colOff>
      <xdr:row>72</xdr:row>
      <xdr:rowOff>76200</xdr:rowOff>
    </xdr:from>
    <xdr:to>
      <xdr:col>31</xdr:col>
      <xdr:colOff>381000</xdr:colOff>
      <xdr:row>73</xdr:row>
      <xdr:rowOff>171449</xdr:rowOff>
    </xdr:to>
    <xdr:sp macro="" textlink="">
      <xdr:nvSpPr>
        <xdr:cNvPr id="7" name="角丸四角形吹き出し 2">
          <a:extLst>
            <a:ext uri="{FF2B5EF4-FFF2-40B4-BE49-F238E27FC236}">
              <a16:creationId xmlns:a16="http://schemas.microsoft.com/office/drawing/2014/main" id="{F7A28478-D078-4362-B0C2-7EF1A227BA75}"/>
            </a:ext>
          </a:extLst>
        </xdr:cNvPr>
        <xdr:cNvSpPr/>
      </xdr:nvSpPr>
      <xdr:spPr>
        <a:xfrm>
          <a:off x="8382000" y="12420600"/>
          <a:ext cx="1914525" cy="266699"/>
        </a:xfrm>
        <a:prstGeom prst="wedgeRoundRectCallout">
          <a:avLst>
            <a:gd name="adj1" fmla="val -2942"/>
            <a:gd name="adj2" fmla="val -127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276223</xdr:colOff>
      <xdr:row>75</xdr:row>
      <xdr:rowOff>28575</xdr:rowOff>
    </xdr:from>
    <xdr:to>
      <xdr:col>24</xdr:col>
      <xdr:colOff>85725</xdr:colOff>
      <xdr:row>78</xdr:row>
      <xdr:rowOff>161925</xdr:rowOff>
    </xdr:to>
    <xdr:sp macro="" textlink="">
      <xdr:nvSpPr>
        <xdr:cNvPr id="8" name="角丸四角形吹き出し 2">
          <a:extLst>
            <a:ext uri="{FF2B5EF4-FFF2-40B4-BE49-F238E27FC236}">
              <a16:creationId xmlns:a16="http://schemas.microsoft.com/office/drawing/2014/main" id="{5A768585-7048-40D8-883A-2D23D9723526}"/>
            </a:ext>
          </a:extLst>
        </xdr:cNvPr>
        <xdr:cNvSpPr/>
      </xdr:nvSpPr>
      <xdr:spPr>
        <a:xfrm>
          <a:off x="5010148" y="12896850"/>
          <a:ext cx="2733677" cy="657225"/>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19</xdr:col>
      <xdr:colOff>266698</xdr:colOff>
      <xdr:row>54</xdr:row>
      <xdr:rowOff>38099</xdr:rowOff>
    </xdr:from>
    <xdr:to>
      <xdr:col>29</xdr:col>
      <xdr:colOff>38100</xdr:colOff>
      <xdr:row>57</xdr:row>
      <xdr:rowOff>133350</xdr:rowOff>
    </xdr:to>
    <xdr:sp macro="" textlink="">
      <xdr:nvSpPr>
        <xdr:cNvPr id="9" name="角丸四角形吹き出し 2">
          <a:extLst>
            <a:ext uri="{FF2B5EF4-FFF2-40B4-BE49-F238E27FC236}">
              <a16:creationId xmlns:a16="http://schemas.microsoft.com/office/drawing/2014/main" id="{B7A6B1CF-E09F-4B20-91CD-6ECD486C7C47}"/>
            </a:ext>
          </a:extLst>
        </xdr:cNvPr>
        <xdr:cNvSpPr/>
      </xdr:nvSpPr>
      <xdr:spPr>
        <a:xfrm>
          <a:off x="6334123" y="9296399"/>
          <a:ext cx="3019427" cy="609601"/>
        </a:xfrm>
        <a:prstGeom prst="wedgeRoundRectCallout">
          <a:avLst>
            <a:gd name="adj1" fmla="val -80963"/>
            <a:gd name="adj2" fmla="val 664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9525</xdr:colOff>
      <xdr:row>54</xdr:row>
      <xdr:rowOff>0</xdr:rowOff>
    </xdr:from>
    <xdr:to>
      <xdr:col>8</xdr:col>
      <xdr:colOff>38101</xdr:colOff>
      <xdr:row>55</xdr:row>
      <xdr:rowOff>95249</xdr:rowOff>
    </xdr:to>
    <xdr:sp macro="" textlink="">
      <xdr:nvSpPr>
        <xdr:cNvPr id="10" name="角丸四角形吹き出し 2">
          <a:extLst>
            <a:ext uri="{FF2B5EF4-FFF2-40B4-BE49-F238E27FC236}">
              <a16:creationId xmlns:a16="http://schemas.microsoft.com/office/drawing/2014/main" id="{4CB3D0D0-2B7C-4952-8DE2-3C2C20E5FAA6}"/>
            </a:ext>
          </a:extLst>
        </xdr:cNvPr>
        <xdr:cNvSpPr/>
      </xdr:nvSpPr>
      <xdr:spPr>
        <a:xfrm>
          <a:off x="638175" y="9258300"/>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7</xdr:row>
      <xdr:rowOff>9525</xdr:rowOff>
    </xdr:from>
    <xdr:to>
      <xdr:col>19</xdr:col>
      <xdr:colOff>304800</xdr:colOff>
      <xdr:row>8</xdr:row>
      <xdr:rowOff>142875</xdr:rowOff>
    </xdr:to>
    <xdr:sp macro="" textlink="">
      <xdr:nvSpPr>
        <xdr:cNvPr id="11" name="角丸四角形吹き出し 2">
          <a:extLst>
            <a:ext uri="{FF2B5EF4-FFF2-40B4-BE49-F238E27FC236}">
              <a16:creationId xmlns:a16="http://schemas.microsoft.com/office/drawing/2014/main" id="{D6AF7E09-312A-4133-B651-B83F44EE1B29}"/>
            </a:ext>
          </a:extLst>
        </xdr:cNvPr>
        <xdr:cNvSpPr/>
      </xdr:nvSpPr>
      <xdr:spPr>
        <a:xfrm>
          <a:off x="353377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0</xdr:row>
      <xdr:rowOff>66676</xdr:rowOff>
    </xdr:from>
    <xdr:to>
      <xdr:col>32</xdr:col>
      <xdr:colOff>133350</xdr:colOff>
      <xdr:row>5</xdr:row>
      <xdr:rowOff>28576</xdr:rowOff>
    </xdr:to>
    <xdr:sp macro="" textlink="">
      <xdr:nvSpPr>
        <xdr:cNvPr id="2" name="テキスト ボックス 3">
          <a:extLst>
            <a:ext uri="{FF2B5EF4-FFF2-40B4-BE49-F238E27FC236}">
              <a16:creationId xmlns:a16="http://schemas.microsoft.com/office/drawing/2014/main" id="{C4CB06BE-23C5-432B-A0C8-C12C7E3C6549}"/>
            </a:ext>
          </a:extLst>
        </xdr:cNvPr>
        <xdr:cNvSpPr txBox="1"/>
      </xdr:nvSpPr>
      <xdr:spPr>
        <a:xfrm>
          <a:off x="6400800" y="66676"/>
          <a:ext cx="4095750" cy="110490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⑥</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6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（９５％以上、５億円以下の法人等）</a:t>
          </a:r>
          <a:endParaRPr lang="ja-JP" sz="16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D2B06CFE-3C85-4124-A2DB-B6469F2D67DC}"/>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7</xdr:row>
      <xdr:rowOff>28575</xdr:rowOff>
    </xdr:from>
    <xdr:to>
      <xdr:col>32</xdr:col>
      <xdr:colOff>95250</xdr:colOff>
      <xdr:row>12</xdr:row>
      <xdr:rowOff>152399</xdr:rowOff>
    </xdr:to>
    <xdr:sp macro="" textlink="">
      <xdr:nvSpPr>
        <xdr:cNvPr id="4" name="角丸四角形吹き出し 2">
          <a:extLst>
            <a:ext uri="{FF2B5EF4-FFF2-40B4-BE49-F238E27FC236}">
              <a16:creationId xmlns:a16="http://schemas.microsoft.com/office/drawing/2014/main" id="{13050909-D7E8-4495-9937-BC60820E6FDA}"/>
            </a:ext>
          </a:extLst>
        </xdr:cNvPr>
        <xdr:cNvSpPr/>
      </xdr:nvSpPr>
      <xdr:spPr>
        <a:xfrm>
          <a:off x="6457950" y="1171575"/>
          <a:ext cx="4000500" cy="990599"/>
        </a:xfrm>
        <a:prstGeom prst="wedgeRoundRectCallout">
          <a:avLst>
            <a:gd name="adj1" fmla="val -103896"/>
            <a:gd name="adj2" fmla="val 28058"/>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5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500" u="none" kern="100">
              <a:solidFill>
                <a:srgbClr val="FF0000"/>
              </a:solidFill>
              <a:effectLst/>
              <a:ea typeface="HG創英角ﾎﾟｯﾌﾟ体" panose="040B0A09000000000000" pitchFamily="49" charset="-128"/>
              <a:cs typeface="Times New Roman" panose="02020603050405020304" pitchFamily="18" charset="0"/>
            </a:rPr>
            <a:t>全額控除</a:t>
          </a:r>
          <a:r>
            <a:rPr lang="en-US" altLang="ja-JP" sz="1500" u="none" kern="100">
              <a:solidFill>
                <a:srgbClr val="FF0000"/>
              </a:solidFill>
              <a:effectLst/>
              <a:ea typeface="HG創英角ﾎﾟｯﾌﾟ体" panose="040B0A09000000000000" pitchFamily="49" charset="-128"/>
              <a:cs typeface="Times New Roman" panose="02020603050405020304" pitchFamily="18" charset="0"/>
            </a:rPr>
            <a:t>】</a:t>
          </a:r>
        </a:p>
        <a:p>
          <a:pPr algn="l">
            <a:spcAft>
              <a:spcPts val="0"/>
            </a:spcAft>
          </a:pPr>
          <a:r>
            <a:rPr lang="ja-JP" altLang="en-US" sz="1400" u="none"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課税売上割合が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９５％以上</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かつ課税売上高が</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baseline="0">
              <a:solidFill>
                <a:sysClr val="windowText" lastClr="000000"/>
              </a:solidFill>
              <a:effectLst/>
              <a:ea typeface="HG創英角ﾎﾟｯﾌﾟ体" panose="040B0A09000000000000" pitchFamily="49" charset="-128"/>
              <a:cs typeface="Times New Roman" panose="02020603050405020304" pitchFamily="18" charset="0"/>
            </a:rPr>
            <a:t> </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５億円以下</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の法人等の場合の作成例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171451</xdr:colOff>
      <xdr:row>0</xdr:row>
      <xdr:rowOff>133350</xdr:rowOff>
    </xdr:from>
    <xdr:to>
      <xdr:col>19</xdr:col>
      <xdr:colOff>219075</xdr:colOff>
      <xdr:row>3</xdr:row>
      <xdr:rowOff>76200</xdr:rowOff>
    </xdr:to>
    <xdr:sp macro="" textlink="">
      <xdr:nvSpPr>
        <xdr:cNvPr id="5" name="角丸四角形吹き出し 2">
          <a:extLst>
            <a:ext uri="{FF2B5EF4-FFF2-40B4-BE49-F238E27FC236}">
              <a16:creationId xmlns:a16="http://schemas.microsoft.com/office/drawing/2014/main" id="{16068EBC-5881-4808-AA64-0F361ECBBBC7}"/>
            </a:ext>
          </a:extLst>
        </xdr:cNvPr>
        <xdr:cNvSpPr/>
      </xdr:nvSpPr>
      <xdr:spPr>
        <a:xfrm>
          <a:off x="5238751" y="133350"/>
          <a:ext cx="1047749" cy="742950"/>
        </a:xfrm>
        <a:prstGeom prst="wedgeRoundRectCallout">
          <a:avLst>
            <a:gd name="adj1" fmla="val -65299"/>
            <a:gd name="adj2" fmla="val 49589"/>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266701</xdr:colOff>
      <xdr:row>11</xdr:row>
      <xdr:rowOff>9525</xdr:rowOff>
    </xdr:from>
    <xdr:to>
      <xdr:col>7</xdr:col>
      <xdr:colOff>47626</xdr:colOff>
      <xdr:row>12</xdr:row>
      <xdr:rowOff>19049</xdr:rowOff>
    </xdr:to>
    <xdr:sp macro="" textlink="">
      <xdr:nvSpPr>
        <xdr:cNvPr id="6" name="角丸四角形吹き出し 2">
          <a:extLst>
            <a:ext uri="{FF2B5EF4-FFF2-40B4-BE49-F238E27FC236}">
              <a16:creationId xmlns:a16="http://schemas.microsoft.com/office/drawing/2014/main" id="{F4354800-8CA9-4823-B41D-C24D7D18117C}"/>
            </a:ext>
          </a:extLst>
        </xdr:cNvPr>
        <xdr:cNvSpPr/>
      </xdr:nvSpPr>
      <xdr:spPr>
        <a:xfrm>
          <a:off x="895351" y="1838325"/>
          <a:ext cx="1352550" cy="190499"/>
        </a:xfrm>
        <a:prstGeom prst="wedgeRoundRectCallout">
          <a:avLst>
            <a:gd name="adj1" fmla="val 68603"/>
            <a:gd name="adj2" fmla="val 8670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304798</xdr:colOff>
      <xdr:row>33</xdr:row>
      <xdr:rowOff>28575</xdr:rowOff>
    </xdr:from>
    <xdr:to>
      <xdr:col>24</xdr:col>
      <xdr:colOff>114300</xdr:colOff>
      <xdr:row>36</xdr:row>
      <xdr:rowOff>161925</xdr:rowOff>
    </xdr:to>
    <xdr:sp macro="" textlink="">
      <xdr:nvSpPr>
        <xdr:cNvPr id="8" name="角丸四角形吹き出し 2">
          <a:extLst>
            <a:ext uri="{FF2B5EF4-FFF2-40B4-BE49-F238E27FC236}">
              <a16:creationId xmlns:a16="http://schemas.microsoft.com/office/drawing/2014/main" id="{1ABD50A2-762B-4BB0-AAB0-3088FB5E9197}"/>
            </a:ext>
          </a:extLst>
        </xdr:cNvPr>
        <xdr:cNvSpPr/>
      </xdr:nvSpPr>
      <xdr:spPr>
        <a:xfrm>
          <a:off x="5038723" y="5657850"/>
          <a:ext cx="2733677" cy="657225"/>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123823</xdr:colOff>
      <xdr:row>15</xdr:row>
      <xdr:rowOff>171449</xdr:rowOff>
    </xdr:from>
    <xdr:to>
      <xdr:col>30</xdr:col>
      <xdr:colOff>228600</xdr:colOff>
      <xdr:row>19</xdr:row>
      <xdr:rowOff>95250</xdr:rowOff>
    </xdr:to>
    <xdr:sp macro="" textlink="">
      <xdr:nvSpPr>
        <xdr:cNvPr id="9" name="角丸四角形吹き出し 2">
          <a:extLst>
            <a:ext uri="{FF2B5EF4-FFF2-40B4-BE49-F238E27FC236}">
              <a16:creationId xmlns:a16="http://schemas.microsoft.com/office/drawing/2014/main" id="{8C20C733-C706-4556-B8C9-5B8FC07B54C7}"/>
            </a:ext>
          </a:extLst>
        </xdr:cNvPr>
        <xdr:cNvSpPr/>
      </xdr:nvSpPr>
      <xdr:spPr>
        <a:xfrm>
          <a:off x="6838948" y="2705099"/>
          <a:ext cx="3019427" cy="609601"/>
        </a:xfrm>
        <a:prstGeom prst="wedgeRoundRectCallout">
          <a:avLst>
            <a:gd name="adj1" fmla="val -138376"/>
            <a:gd name="adj2" fmla="val 1039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0</xdr:colOff>
      <xdr:row>14</xdr:row>
      <xdr:rowOff>9525</xdr:rowOff>
    </xdr:from>
    <xdr:to>
      <xdr:col>8</xdr:col>
      <xdr:colOff>28576</xdr:colOff>
      <xdr:row>15</xdr:row>
      <xdr:rowOff>104774</xdr:rowOff>
    </xdr:to>
    <xdr:sp macro="" textlink="">
      <xdr:nvSpPr>
        <xdr:cNvPr id="10" name="角丸四角形吹き出し 2">
          <a:extLst>
            <a:ext uri="{FF2B5EF4-FFF2-40B4-BE49-F238E27FC236}">
              <a16:creationId xmlns:a16="http://schemas.microsoft.com/office/drawing/2014/main" id="{72861F99-1CF5-4FE6-BA13-4B38405CE41A}"/>
            </a:ext>
          </a:extLst>
        </xdr:cNvPr>
        <xdr:cNvSpPr/>
      </xdr:nvSpPr>
      <xdr:spPr>
        <a:xfrm>
          <a:off x="628650" y="2371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95250</xdr:colOff>
      <xdr:row>7</xdr:row>
      <xdr:rowOff>9525</xdr:rowOff>
    </xdr:from>
    <xdr:to>
      <xdr:col>19</xdr:col>
      <xdr:colOff>323850</xdr:colOff>
      <xdr:row>8</xdr:row>
      <xdr:rowOff>142875</xdr:rowOff>
    </xdr:to>
    <xdr:sp macro="" textlink="">
      <xdr:nvSpPr>
        <xdr:cNvPr id="11" name="角丸四角形吹き出し 2">
          <a:extLst>
            <a:ext uri="{FF2B5EF4-FFF2-40B4-BE49-F238E27FC236}">
              <a16:creationId xmlns:a16="http://schemas.microsoft.com/office/drawing/2014/main" id="{0C932916-5F88-4CA0-A124-E73B043D93D6}"/>
            </a:ext>
          </a:extLst>
        </xdr:cNvPr>
        <xdr:cNvSpPr/>
      </xdr:nvSpPr>
      <xdr:spPr>
        <a:xfrm>
          <a:off x="355282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200025</xdr:colOff>
      <xdr:row>28</xdr:row>
      <xdr:rowOff>66675</xdr:rowOff>
    </xdr:from>
    <xdr:to>
      <xdr:col>27</xdr:col>
      <xdr:colOff>180976</xdr:colOff>
      <xdr:row>29</xdr:row>
      <xdr:rowOff>161924</xdr:rowOff>
    </xdr:to>
    <xdr:sp macro="" textlink="">
      <xdr:nvSpPr>
        <xdr:cNvPr id="12" name="角丸四角形吹き出し 2">
          <a:extLst>
            <a:ext uri="{FF2B5EF4-FFF2-40B4-BE49-F238E27FC236}">
              <a16:creationId xmlns:a16="http://schemas.microsoft.com/office/drawing/2014/main" id="{B13F4905-0E2F-4291-9C92-09622FC24A34}"/>
            </a:ext>
          </a:extLst>
        </xdr:cNvPr>
        <xdr:cNvSpPr/>
      </xdr:nvSpPr>
      <xdr:spPr>
        <a:xfrm>
          <a:off x="6915150" y="4829175"/>
          <a:ext cx="1895476" cy="266699"/>
        </a:xfrm>
        <a:prstGeom prst="wedgeRoundRectCallout">
          <a:avLst>
            <a:gd name="adj1" fmla="val -75771"/>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showGridLines="0" view="pageBreakPreview" zoomScaleNormal="100" zoomScaleSheetLayoutView="100" workbookViewId="0">
      <selection activeCell="K1" sqref="K1"/>
    </sheetView>
  </sheetViews>
  <sheetFormatPr defaultColWidth="9" defaultRowHeight="16.5" customHeight="1" x14ac:dyDescent="0.15"/>
  <cols>
    <col min="1" max="1" width="8" style="11" customWidth="1"/>
    <col min="2" max="16384" width="9" style="11"/>
  </cols>
  <sheetData>
    <row r="1" spans="1:15" ht="22.5" customHeight="1" x14ac:dyDescent="0.15">
      <c r="A1" s="130" t="s">
        <v>145</v>
      </c>
      <c r="B1" s="130"/>
      <c r="C1" s="130"/>
      <c r="D1" s="130"/>
      <c r="E1" s="130"/>
      <c r="F1" s="130"/>
      <c r="G1" s="130"/>
      <c r="H1" s="130"/>
      <c r="I1" s="130"/>
      <c r="J1" s="130"/>
    </row>
    <row r="2" spans="1:15" ht="17.45" customHeight="1" x14ac:dyDescent="0.15"/>
    <row r="3" spans="1:15" ht="17.45" customHeight="1" x14ac:dyDescent="0.15">
      <c r="A3" s="126" t="s">
        <v>36</v>
      </c>
      <c r="B3" s="126"/>
      <c r="C3" s="126"/>
      <c r="D3" s="126"/>
      <c r="E3" s="126"/>
      <c r="F3" s="126"/>
      <c r="G3" s="126"/>
      <c r="H3" s="126"/>
      <c r="I3" s="126"/>
      <c r="J3" s="126"/>
    </row>
    <row r="4" spans="1:15" ht="17.45" customHeight="1" x14ac:dyDescent="0.15">
      <c r="A4" s="126" t="s">
        <v>37</v>
      </c>
      <c r="B4" s="126"/>
      <c r="C4" s="126"/>
      <c r="D4" s="126"/>
      <c r="E4" s="126"/>
      <c r="F4" s="126"/>
      <c r="G4" s="126"/>
      <c r="H4" s="126"/>
      <c r="I4" s="126"/>
      <c r="J4" s="126"/>
    </row>
    <row r="5" spans="1:15" ht="17.45" customHeight="1" x14ac:dyDescent="0.15">
      <c r="B5" s="126" t="s">
        <v>48</v>
      </c>
      <c r="C5" s="126"/>
      <c r="D5" s="126"/>
      <c r="E5" s="126"/>
      <c r="F5" s="126"/>
      <c r="G5" s="126"/>
      <c r="H5" s="126"/>
      <c r="I5" s="126"/>
      <c r="J5" s="126"/>
    </row>
    <row r="6" spans="1:15" ht="17.45" customHeight="1" x14ac:dyDescent="0.15">
      <c r="A6" s="126" t="s">
        <v>38</v>
      </c>
      <c r="B6" s="126"/>
      <c r="C6" s="126"/>
      <c r="D6" s="126"/>
      <c r="E6" s="126"/>
      <c r="F6" s="126"/>
      <c r="G6" s="126"/>
      <c r="H6" s="126"/>
      <c r="I6" s="126"/>
      <c r="J6" s="126"/>
    </row>
    <row r="7" spans="1:15" ht="17.45" customHeight="1" x14ac:dyDescent="0.15">
      <c r="B7" s="125" t="s">
        <v>102</v>
      </c>
      <c r="C7" s="125"/>
      <c r="D7" s="125"/>
      <c r="E7" s="125"/>
      <c r="F7" s="125"/>
      <c r="G7" s="125"/>
      <c r="H7" s="125"/>
      <c r="I7" s="125"/>
      <c r="J7" s="125"/>
      <c r="K7" s="42"/>
      <c r="L7" s="42"/>
      <c r="M7" s="42"/>
      <c r="N7" s="42"/>
      <c r="O7" s="42"/>
    </row>
    <row r="8" spans="1:15" ht="17.45" customHeight="1" x14ac:dyDescent="0.15">
      <c r="B8" s="125"/>
      <c r="C8" s="125"/>
      <c r="D8" s="125"/>
      <c r="E8" s="125"/>
      <c r="F8" s="125"/>
      <c r="G8" s="125"/>
      <c r="H8" s="125"/>
      <c r="I8" s="125"/>
      <c r="J8" s="125"/>
      <c r="K8" s="42"/>
      <c r="L8" s="42"/>
      <c r="M8" s="42"/>
      <c r="N8" s="42"/>
      <c r="O8" s="42"/>
    </row>
    <row r="9" spans="1:15" ht="17.45" customHeight="1" x14ac:dyDescent="0.15">
      <c r="A9" s="126" t="s">
        <v>39</v>
      </c>
      <c r="B9" s="126"/>
      <c r="C9" s="126"/>
      <c r="D9" s="126"/>
      <c r="E9" s="126"/>
      <c r="F9" s="126"/>
      <c r="G9" s="126"/>
      <c r="H9" s="126"/>
      <c r="I9" s="126"/>
      <c r="J9" s="126"/>
    </row>
    <row r="10" spans="1:15" s="50" customFormat="1" ht="17.45" customHeight="1" x14ac:dyDescent="0.15">
      <c r="A10" s="49"/>
      <c r="B10" s="127" t="s">
        <v>135</v>
      </c>
      <c r="C10" s="127"/>
      <c r="D10" s="127"/>
      <c r="E10" s="127"/>
      <c r="F10" s="127"/>
      <c r="G10" s="127"/>
      <c r="H10" s="127"/>
      <c r="I10" s="127"/>
      <c r="J10" s="127"/>
      <c r="K10" s="64"/>
      <c r="L10" s="64"/>
      <c r="M10" s="64"/>
      <c r="N10" s="64"/>
      <c r="O10" s="64"/>
    </row>
    <row r="11" spans="1:15" ht="17.25" customHeight="1" x14ac:dyDescent="0.15">
      <c r="B11" s="127"/>
      <c r="C11" s="127"/>
      <c r="D11" s="127"/>
      <c r="E11" s="127"/>
      <c r="F11" s="127"/>
      <c r="G11" s="127"/>
      <c r="H11" s="127"/>
      <c r="I11" s="127"/>
      <c r="J11" s="127"/>
      <c r="K11" s="64"/>
      <c r="L11" s="64"/>
      <c r="M11" s="64"/>
      <c r="N11" s="64"/>
      <c r="O11" s="64"/>
    </row>
    <row r="12" spans="1:15" ht="17.45" customHeight="1" x14ac:dyDescent="0.15"/>
    <row r="13" spans="1:15" ht="17.45" customHeight="1" x14ac:dyDescent="0.15">
      <c r="A13" s="126" t="s">
        <v>43</v>
      </c>
      <c r="B13" s="126"/>
      <c r="C13" s="126"/>
      <c r="D13" s="126"/>
      <c r="E13" s="126"/>
      <c r="F13" s="126"/>
      <c r="G13" s="126"/>
      <c r="H13" s="126"/>
      <c r="I13" s="126"/>
      <c r="J13" s="126"/>
    </row>
    <row r="14" spans="1:15" ht="17.45" customHeight="1" x14ac:dyDescent="0.15">
      <c r="A14" s="126" t="s">
        <v>136</v>
      </c>
      <c r="B14" s="126"/>
      <c r="C14" s="126"/>
      <c r="D14" s="126"/>
      <c r="E14" s="126"/>
      <c r="F14" s="126"/>
      <c r="G14" s="126"/>
      <c r="H14" s="126"/>
      <c r="I14" s="126"/>
      <c r="J14" s="126"/>
      <c r="K14" s="126"/>
      <c r="L14" s="126"/>
      <c r="M14" s="126"/>
      <c r="N14" s="126"/>
      <c r="O14" s="126"/>
    </row>
    <row r="15" spans="1:15" ht="17.45" customHeight="1" x14ac:dyDescent="0.15">
      <c r="A15" s="126" t="s">
        <v>109</v>
      </c>
      <c r="B15" s="126"/>
      <c r="C15" s="126"/>
      <c r="D15" s="126"/>
      <c r="E15" s="126"/>
      <c r="F15" s="126"/>
      <c r="G15" s="126"/>
      <c r="H15" s="126"/>
      <c r="I15" s="126"/>
      <c r="J15" s="126"/>
    </row>
    <row r="16" spans="1:15" s="50" customFormat="1" ht="17.45" customHeight="1" x14ac:dyDescent="0.15">
      <c r="A16" s="129" t="s">
        <v>110</v>
      </c>
      <c r="B16" s="129"/>
      <c r="C16" s="129"/>
      <c r="D16" s="129"/>
      <c r="E16" s="129"/>
      <c r="F16" s="129"/>
      <c r="G16" s="129"/>
      <c r="H16" s="129"/>
      <c r="I16" s="129"/>
      <c r="J16" s="129"/>
    </row>
    <row r="17" spans="1:15" ht="17.45" customHeight="1" x14ac:dyDescent="0.15">
      <c r="A17" s="126" t="s">
        <v>44</v>
      </c>
      <c r="B17" s="126"/>
      <c r="C17" s="126"/>
      <c r="D17" s="126"/>
      <c r="E17" s="126"/>
      <c r="F17" s="126"/>
      <c r="G17" s="126"/>
      <c r="H17" s="126"/>
      <c r="I17" s="126"/>
      <c r="J17" s="126"/>
    </row>
    <row r="18" spans="1:15" ht="17.45" customHeight="1" x14ac:dyDescent="0.15">
      <c r="B18" s="126" t="s">
        <v>40</v>
      </c>
      <c r="C18" s="126"/>
      <c r="D18" s="126"/>
      <c r="E18" s="126"/>
      <c r="F18" s="126"/>
      <c r="G18" s="126"/>
      <c r="H18" s="126"/>
      <c r="I18" s="126"/>
      <c r="J18" s="126"/>
      <c r="K18" s="44"/>
      <c r="L18" s="44"/>
      <c r="M18" s="44"/>
      <c r="N18" s="44"/>
      <c r="O18" s="44"/>
    </row>
    <row r="19" spans="1:15" s="44" customFormat="1" ht="17.45" customHeight="1" x14ac:dyDescent="0.15">
      <c r="B19" s="43"/>
      <c r="C19" s="43"/>
      <c r="D19" s="43"/>
      <c r="E19" s="43"/>
      <c r="F19" s="43"/>
      <c r="G19" s="43"/>
      <c r="H19" s="43"/>
      <c r="I19" s="43"/>
      <c r="J19" s="43"/>
    </row>
    <row r="20" spans="1:15" s="44" customFormat="1" ht="17.45" customHeight="1" x14ac:dyDescent="0.15">
      <c r="A20" s="44" t="s">
        <v>45</v>
      </c>
      <c r="B20" s="43"/>
      <c r="C20" s="43"/>
      <c r="D20" s="43"/>
      <c r="E20" s="43"/>
      <c r="F20" s="43"/>
      <c r="G20" s="43"/>
      <c r="H20" s="43"/>
      <c r="I20" s="43"/>
      <c r="J20" s="43"/>
    </row>
    <row r="21" spans="1:15" s="44" customFormat="1" ht="17.45" customHeight="1" x14ac:dyDescent="0.15">
      <c r="A21" s="126" t="s">
        <v>111</v>
      </c>
      <c r="B21" s="126"/>
      <c r="C21" s="126"/>
      <c r="D21" s="126"/>
      <c r="E21" s="126"/>
      <c r="F21" s="126"/>
      <c r="G21" s="126"/>
      <c r="H21" s="126"/>
      <c r="I21" s="126"/>
      <c r="J21" s="126"/>
      <c r="K21" s="126"/>
      <c r="L21" s="126"/>
      <c r="M21" s="126"/>
      <c r="N21" s="126"/>
      <c r="O21" s="126"/>
    </row>
    <row r="22" spans="1:15" s="50" customFormat="1" ht="17.45" customHeight="1" x14ac:dyDescent="0.15">
      <c r="A22" s="49"/>
      <c r="B22" s="126" t="s">
        <v>146</v>
      </c>
      <c r="C22" s="126"/>
      <c r="D22" s="126"/>
      <c r="E22" s="126"/>
      <c r="F22" s="126"/>
      <c r="G22" s="126"/>
      <c r="H22" s="126"/>
      <c r="I22" s="126"/>
      <c r="J22" s="126"/>
      <c r="K22" s="49"/>
      <c r="L22" s="49"/>
      <c r="M22" s="49"/>
      <c r="N22" s="49"/>
      <c r="O22" s="49"/>
    </row>
    <row r="23" spans="1:15" ht="33" customHeight="1" x14ac:dyDescent="0.15">
      <c r="A23" s="125" t="s">
        <v>103</v>
      </c>
      <c r="B23" s="125"/>
      <c r="C23" s="125"/>
      <c r="D23" s="125"/>
      <c r="E23" s="125"/>
      <c r="F23" s="125"/>
      <c r="G23" s="125"/>
      <c r="H23" s="125"/>
      <c r="I23" s="125"/>
      <c r="J23" s="125"/>
      <c r="K23" s="63"/>
      <c r="L23" s="63"/>
      <c r="M23" s="63"/>
      <c r="N23" s="63"/>
      <c r="O23" s="63"/>
    </row>
    <row r="24" spans="1:15" s="44" customFormat="1" ht="17.45" customHeight="1" x14ac:dyDescent="0.15">
      <c r="A24" s="44" t="s">
        <v>46</v>
      </c>
      <c r="B24" s="45"/>
      <c r="C24" s="45"/>
      <c r="D24" s="45"/>
      <c r="E24" s="45"/>
      <c r="F24" s="45"/>
      <c r="G24" s="45"/>
      <c r="H24" s="45"/>
      <c r="I24" s="45"/>
      <c r="J24" s="45"/>
      <c r="K24" s="45"/>
      <c r="L24" s="45"/>
      <c r="M24" s="45"/>
      <c r="N24" s="45"/>
      <c r="O24" s="45"/>
    </row>
    <row r="25" spans="1:15" s="50" customFormat="1" ht="5.25" customHeight="1" x14ac:dyDescent="0.15">
      <c r="B25" s="45"/>
      <c r="C25" s="45"/>
      <c r="D25" s="45"/>
      <c r="E25" s="45"/>
      <c r="F25" s="45"/>
      <c r="G25" s="45"/>
      <c r="H25" s="45"/>
      <c r="I25" s="45"/>
      <c r="J25" s="45"/>
      <c r="K25" s="45"/>
      <c r="L25" s="45"/>
      <c r="M25" s="45"/>
      <c r="N25" s="45"/>
      <c r="O25" s="45"/>
    </row>
    <row r="26" spans="1:15" s="50" customFormat="1" ht="17.45" customHeight="1" x14ac:dyDescent="0.15">
      <c r="A26" s="50" t="s">
        <v>104</v>
      </c>
      <c r="B26" s="45"/>
      <c r="C26" s="45"/>
      <c r="D26" s="45"/>
      <c r="E26" s="45"/>
      <c r="F26" s="45"/>
      <c r="G26" s="45"/>
      <c r="H26" s="45"/>
      <c r="I26" s="45"/>
      <c r="J26" s="45"/>
      <c r="K26" s="45"/>
      <c r="L26" s="45"/>
      <c r="M26" s="45"/>
      <c r="N26" s="45"/>
      <c r="O26" s="45"/>
    </row>
    <row r="27" spans="1:15" s="50" customFormat="1" ht="17.45" customHeight="1" x14ac:dyDescent="0.15">
      <c r="B27" s="45"/>
      <c r="C27" s="45"/>
      <c r="D27" s="45"/>
      <c r="E27" s="45"/>
      <c r="F27" s="45"/>
      <c r="G27" s="45"/>
      <c r="H27" s="45"/>
      <c r="I27" s="45"/>
      <c r="J27" s="45"/>
      <c r="K27" s="45"/>
      <c r="L27" s="45"/>
      <c r="M27" s="45"/>
      <c r="N27" s="45"/>
      <c r="O27" s="45"/>
    </row>
    <row r="28" spans="1:15" s="50" customFormat="1" ht="17.45" customHeight="1" x14ac:dyDescent="0.15">
      <c r="B28" s="45"/>
      <c r="C28" s="45"/>
      <c r="D28" s="45"/>
      <c r="E28" s="45"/>
      <c r="F28" s="45"/>
      <c r="G28" s="45"/>
      <c r="H28" s="45"/>
      <c r="I28" s="45"/>
      <c r="J28" s="45"/>
      <c r="K28" s="45"/>
      <c r="L28" s="45"/>
      <c r="M28" s="45"/>
      <c r="N28" s="45"/>
      <c r="O28" s="45"/>
    </row>
    <row r="29" spans="1:15" s="50" customFormat="1" ht="17.45" customHeight="1" x14ac:dyDescent="0.15">
      <c r="B29" s="45"/>
      <c r="C29" s="45"/>
      <c r="D29" s="45"/>
      <c r="E29" s="45"/>
      <c r="F29" s="45"/>
      <c r="G29" s="45"/>
      <c r="H29" s="45"/>
      <c r="I29" s="45"/>
      <c r="J29" s="45"/>
      <c r="K29" s="45"/>
      <c r="L29" s="45"/>
      <c r="M29" s="45"/>
      <c r="N29" s="45"/>
      <c r="O29" s="45"/>
    </row>
    <row r="30" spans="1:15" s="50" customFormat="1" ht="17.45" customHeight="1" x14ac:dyDescent="0.15">
      <c r="B30" s="45"/>
      <c r="C30" s="45"/>
      <c r="D30" s="45"/>
      <c r="E30" s="45"/>
      <c r="F30" s="45"/>
      <c r="G30" s="45"/>
      <c r="H30" s="45"/>
      <c r="I30" s="45"/>
      <c r="J30" s="45"/>
      <c r="K30" s="45"/>
      <c r="L30" s="45"/>
      <c r="M30" s="45"/>
      <c r="N30" s="45"/>
      <c r="O30" s="45"/>
    </row>
    <row r="31" spans="1:15" s="50" customFormat="1" ht="17.45" customHeight="1" x14ac:dyDescent="0.15">
      <c r="B31" s="45"/>
      <c r="C31" s="45"/>
      <c r="D31" s="45"/>
      <c r="E31" s="45"/>
      <c r="F31" s="45"/>
      <c r="G31" s="45"/>
      <c r="H31" s="45"/>
      <c r="I31" s="45"/>
      <c r="J31" s="45"/>
      <c r="K31" s="45"/>
      <c r="L31" s="45"/>
      <c r="M31" s="45"/>
      <c r="N31" s="45"/>
      <c r="O31" s="45"/>
    </row>
    <row r="32" spans="1:15" s="50" customFormat="1" ht="17.45" customHeight="1" x14ac:dyDescent="0.15">
      <c r="B32" s="45"/>
      <c r="C32" s="45"/>
      <c r="D32" s="45"/>
      <c r="E32" s="45"/>
      <c r="F32" s="45"/>
      <c r="G32" s="45"/>
      <c r="H32" s="45"/>
      <c r="I32" s="45"/>
      <c r="J32" s="45"/>
      <c r="K32" s="45"/>
      <c r="L32" s="45"/>
      <c r="M32" s="45"/>
      <c r="N32" s="45"/>
      <c r="O32" s="45"/>
    </row>
    <row r="33" spans="1:15" s="50" customFormat="1" ht="17.45" customHeight="1" x14ac:dyDescent="0.15">
      <c r="B33" s="45"/>
      <c r="C33" s="45"/>
      <c r="D33" s="45"/>
      <c r="E33" s="45"/>
      <c r="F33" s="45"/>
      <c r="G33" s="45"/>
      <c r="H33" s="45"/>
      <c r="I33" s="45"/>
      <c r="J33" s="45"/>
      <c r="K33" s="45"/>
      <c r="L33" s="45"/>
      <c r="M33" s="45"/>
      <c r="N33" s="45"/>
      <c r="O33" s="45"/>
    </row>
    <row r="34" spans="1:15" s="50" customFormat="1" ht="17.45" customHeight="1" x14ac:dyDescent="0.15">
      <c r="B34" s="45"/>
      <c r="C34" s="45"/>
      <c r="D34" s="45"/>
      <c r="E34" s="45"/>
      <c r="F34" s="45"/>
      <c r="G34" s="45"/>
      <c r="H34" s="45"/>
      <c r="I34" s="45"/>
      <c r="J34" s="45"/>
      <c r="K34" s="45"/>
      <c r="L34" s="45"/>
      <c r="M34" s="45"/>
      <c r="N34" s="45"/>
      <c r="O34" s="45"/>
    </row>
    <row r="35" spans="1:15" s="50" customFormat="1" ht="17.45" customHeight="1" x14ac:dyDescent="0.15">
      <c r="B35" s="45"/>
      <c r="C35" s="45"/>
      <c r="D35" s="45"/>
      <c r="E35" s="45"/>
      <c r="F35" s="45"/>
      <c r="G35" s="45"/>
      <c r="H35" s="45"/>
      <c r="I35" s="45"/>
      <c r="J35" s="45"/>
      <c r="K35" s="45"/>
      <c r="L35" s="45"/>
      <c r="M35" s="45"/>
      <c r="N35" s="45"/>
      <c r="O35" s="45"/>
    </row>
    <row r="36" spans="1:15" s="50" customFormat="1" ht="17.45" customHeight="1" x14ac:dyDescent="0.15">
      <c r="B36" s="45"/>
      <c r="C36" s="45"/>
      <c r="D36" s="45"/>
      <c r="E36" s="45"/>
      <c r="F36" s="45"/>
      <c r="G36" s="45"/>
      <c r="H36" s="45"/>
      <c r="I36" s="45"/>
      <c r="J36" s="45"/>
      <c r="K36" s="45"/>
      <c r="L36" s="45"/>
      <c r="M36" s="45"/>
      <c r="N36" s="45"/>
      <c r="O36" s="45"/>
    </row>
    <row r="37" spans="1:15" s="50" customFormat="1" ht="17.45" customHeight="1" x14ac:dyDescent="0.15">
      <c r="B37" s="45"/>
      <c r="C37" s="45"/>
      <c r="D37" s="45"/>
      <c r="E37" s="45"/>
      <c r="F37" s="45"/>
      <c r="G37" s="45"/>
      <c r="H37" s="45"/>
      <c r="I37" s="45"/>
      <c r="J37" s="45"/>
      <c r="K37" s="45"/>
      <c r="L37" s="45"/>
      <c r="M37" s="45"/>
      <c r="N37" s="45"/>
      <c r="O37" s="45"/>
    </row>
    <row r="38" spans="1:15" s="50" customFormat="1" ht="17.45" customHeight="1" x14ac:dyDescent="0.15">
      <c r="B38" s="45"/>
      <c r="C38" s="45"/>
      <c r="D38" s="45"/>
      <c r="E38" s="45"/>
      <c r="F38" s="45"/>
      <c r="G38" s="45"/>
      <c r="H38" s="45"/>
      <c r="I38" s="45"/>
      <c r="J38" s="45"/>
      <c r="K38" s="45"/>
      <c r="L38" s="45"/>
      <c r="M38" s="45"/>
      <c r="N38" s="45"/>
      <c r="O38" s="45"/>
    </row>
    <row r="39" spans="1:15" s="50" customFormat="1" ht="17.45" customHeight="1" x14ac:dyDescent="0.15">
      <c r="B39" s="45"/>
      <c r="C39" s="45"/>
      <c r="D39" s="45"/>
      <c r="E39" s="45"/>
      <c r="F39" s="45"/>
      <c r="G39" s="45"/>
      <c r="H39" s="45"/>
      <c r="I39" s="45"/>
      <c r="J39" s="45"/>
      <c r="K39" s="45"/>
      <c r="L39" s="45"/>
      <c r="M39" s="45"/>
      <c r="N39" s="45"/>
      <c r="O39" s="45"/>
    </row>
    <row r="40" spans="1:15" s="44" customFormat="1" ht="17.45" customHeight="1" x14ac:dyDescent="0.15">
      <c r="B40" s="45"/>
      <c r="C40" s="45"/>
      <c r="D40" s="45"/>
      <c r="E40" s="45"/>
      <c r="F40" s="45"/>
      <c r="G40" s="45"/>
      <c r="H40" s="45"/>
      <c r="I40" s="45"/>
      <c r="J40" s="45"/>
      <c r="K40" s="45"/>
      <c r="L40" s="45"/>
      <c r="M40" s="45"/>
      <c r="N40" s="45"/>
      <c r="O40" s="45"/>
    </row>
    <row r="41" spans="1:15" ht="17.45" customHeight="1" x14ac:dyDescent="0.15">
      <c r="A41" s="126" t="s">
        <v>47</v>
      </c>
      <c r="B41" s="126"/>
      <c r="C41" s="126"/>
      <c r="D41" s="126"/>
      <c r="E41" s="126"/>
      <c r="F41" s="126"/>
      <c r="G41" s="126"/>
      <c r="H41" s="126"/>
      <c r="I41" s="126"/>
      <c r="J41" s="126"/>
    </row>
    <row r="42" spans="1:15" ht="17.45" customHeight="1" x14ac:dyDescent="0.15">
      <c r="A42" s="125" t="s">
        <v>105</v>
      </c>
      <c r="B42" s="125"/>
      <c r="C42" s="125"/>
      <c r="D42" s="125"/>
      <c r="E42" s="125"/>
      <c r="F42" s="125"/>
      <c r="G42" s="125"/>
      <c r="H42" s="125"/>
      <c r="I42" s="125"/>
      <c r="J42" s="125"/>
      <c r="K42" s="63"/>
      <c r="L42" s="63"/>
      <c r="M42" s="63"/>
      <c r="N42" s="63"/>
      <c r="O42" s="63"/>
    </row>
    <row r="43" spans="1:15" s="50" customFormat="1" ht="17.45" customHeight="1" x14ac:dyDescent="0.15">
      <c r="A43" s="125"/>
      <c r="B43" s="125"/>
      <c r="C43" s="125"/>
      <c r="D43" s="125"/>
      <c r="E43" s="125"/>
      <c r="F43" s="125"/>
      <c r="G43" s="125"/>
      <c r="H43" s="125"/>
      <c r="I43" s="125"/>
      <c r="J43" s="125"/>
      <c r="K43" s="63"/>
      <c r="L43" s="63"/>
      <c r="M43" s="63"/>
      <c r="N43" s="63"/>
      <c r="O43" s="63"/>
    </row>
    <row r="44" spans="1:15" ht="17.45" customHeight="1" x14ac:dyDescent="0.15">
      <c r="A44" s="128" t="s">
        <v>151</v>
      </c>
      <c r="B44" s="128"/>
      <c r="C44" s="128"/>
      <c r="D44" s="128"/>
      <c r="E44" s="128"/>
      <c r="F44" s="128"/>
      <c r="G44" s="128"/>
      <c r="H44" s="128"/>
      <c r="I44" s="128"/>
      <c r="J44" s="128"/>
    </row>
    <row r="45" spans="1:15" ht="17.45" customHeight="1" x14ac:dyDescent="0.15">
      <c r="A45" s="125" t="s">
        <v>106</v>
      </c>
      <c r="B45" s="125"/>
      <c r="C45" s="125"/>
      <c r="D45" s="125"/>
      <c r="E45" s="125"/>
      <c r="F45" s="125"/>
      <c r="G45" s="125"/>
      <c r="H45" s="125"/>
      <c r="I45" s="125"/>
      <c r="J45" s="125"/>
      <c r="K45" s="42"/>
      <c r="L45" s="42"/>
      <c r="M45" s="42"/>
      <c r="N45" s="42"/>
      <c r="O45" s="42"/>
    </row>
    <row r="46" spans="1:15" ht="17.45" customHeight="1" x14ac:dyDescent="0.15">
      <c r="A46" s="125"/>
      <c r="B46" s="125"/>
      <c r="C46" s="125"/>
      <c r="D46" s="125"/>
      <c r="E46" s="125"/>
      <c r="F46" s="125"/>
      <c r="G46" s="125"/>
      <c r="H46" s="125"/>
      <c r="I46" s="125"/>
      <c r="J46" s="125"/>
      <c r="K46" s="42"/>
      <c r="L46" s="42"/>
      <c r="M46" s="42"/>
      <c r="N46" s="42"/>
      <c r="O46" s="42"/>
    </row>
    <row r="47" spans="1:15" ht="17.25" customHeight="1" x14ac:dyDescent="0.15">
      <c r="A47" s="42"/>
      <c r="B47" s="42"/>
      <c r="C47" s="42"/>
      <c r="D47" s="42"/>
      <c r="E47" s="42"/>
      <c r="F47" s="42"/>
      <c r="G47" s="42"/>
      <c r="H47" s="42"/>
      <c r="I47" s="42"/>
      <c r="J47" s="42"/>
      <c r="K47" s="42"/>
      <c r="L47" s="42"/>
      <c r="M47" s="42"/>
      <c r="N47" s="42"/>
      <c r="O47" s="42"/>
    </row>
    <row r="48" spans="1:15" ht="16.5" customHeight="1" x14ac:dyDescent="0.15">
      <c r="A48" s="126" t="s">
        <v>107</v>
      </c>
      <c r="B48" s="126"/>
      <c r="C48" s="126"/>
      <c r="D48" s="126"/>
      <c r="E48" s="126"/>
      <c r="F48" s="126"/>
      <c r="G48" s="126"/>
      <c r="H48" s="126"/>
      <c r="I48" s="126"/>
      <c r="J48" s="126"/>
      <c r="K48" s="50"/>
      <c r="L48" s="50"/>
      <c r="M48" s="50"/>
      <c r="N48" s="50"/>
      <c r="O48" s="50"/>
    </row>
    <row r="49" spans="1:15" ht="16.5" customHeight="1" x14ac:dyDescent="0.15">
      <c r="A49" s="125" t="s">
        <v>108</v>
      </c>
      <c r="B49" s="125"/>
      <c r="C49" s="125"/>
      <c r="D49" s="125"/>
      <c r="E49" s="125"/>
      <c r="F49" s="125"/>
      <c r="G49" s="125"/>
      <c r="H49" s="125"/>
      <c r="I49" s="125"/>
      <c r="J49" s="125"/>
      <c r="K49" s="42"/>
      <c r="L49" s="42"/>
      <c r="M49" s="42"/>
      <c r="N49" s="42"/>
      <c r="O49" s="42"/>
    </row>
    <row r="50" spans="1:15" ht="16.5" customHeight="1" x14ac:dyDescent="0.15">
      <c r="A50" s="125"/>
      <c r="B50" s="125"/>
      <c r="C50" s="125"/>
      <c r="D50" s="125"/>
      <c r="E50" s="125"/>
      <c r="F50" s="125"/>
      <c r="G50" s="125"/>
      <c r="H50" s="125"/>
      <c r="I50" s="125"/>
      <c r="J50" s="125"/>
      <c r="K50" s="42"/>
      <c r="L50" s="42"/>
      <c r="M50" s="42"/>
      <c r="N50" s="42"/>
      <c r="O50" s="42"/>
    </row>
  </sheetData>
  <sheetProtection algorithmName="SHA-512" hashValue="+dIwDyxRuwBBmrD7GbVo7rCwpzysI/GZH4gcPF6gE3Fyi2/HUk5dL61Jq16jweBj+yhzT8B28u8BX6BHjHboQg==" saltValue="yffnLdksc/bqKZuhVhv9NA==" spinCount="100000" sheet="1" objects="1" scenarios="1" selectLockedCells="1"/>
  <mergeCells count="23">
    <mergeCell ref="A1:J1"/>
    <mergeCell ref="A13:J13"/>
    <mergeCell ref="A9:J9"/>
    <mergeCell ref="A6:J6"/>
    <mergeCell ref="B5:J5"/>
    <mergeCell ref="A3:J3"/>
    <mergeCell ref="A4:J4"/>
    <mergeCell ref="B7:J8"/>
    <mergeCell ref="A49:J50"/>
    <mergeCell ref="A48:J48"/>
    <mergeCell ref="B10:J11"/>
    <mergeCell ref="B22:J22"/>
    <mergeCell ref="A45:J46"/>
    <mergeCell ref="A42:J43"/>
    <mergeCell ref="A14:O14"/>
    <mergeCell ref="A44:J44"/>
    <mergeCell ref="B18:J18"/>
    <mergeCell ref="A41:J41"/>
    <mergeCell ref="A17:J17"/>
    <mergeCell ref="A15:J15"/>
    <mergeCell ref="A21:O21"/>
    <mergeCell ref="A16:J16"/>
    <mergeCell ref="A23:J23"/>
  </mergeCells>
  <phoneticPr fontId="7"/>
  <pageMargins left="0.70866141732283472" right="0.70866141732283472" top="0.74803149606299213" bottom="0.74803149606299213"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76"/>
  <sheetViews>
    <sheetView showGridLines="0" view="pageBreakPreview" zoomScaleNormal="100" zoomScaleSheetLayoutView="100" workbookViewId="0">
      <selection activeCell="AH1" sqref="AH1"/>
    </sheetView>
  </sheetViews>
  <sheetFormatPr defaultRowHeight="13.5" x14ac:dyDescent="0.15"/>
  <cols>
    <col min="1" max="14" width="4.125" style="103" customWidth="1"/>
    <col min="15" max="20" width="4.375" style="103" customWidth="1"/>
    <col min="21" max="26" width="4.125" style="103" customWidth="1"/>
    <col min="27" max="29" width="4.5" style="103" customWidth="1"/>
    <col min="30" max="31" width="4.125" style="103" customWidth="1"/>
    <col min="32" max="32" width="5.5" style="103" customWidth="1"/>
    <col min="33" max="33" width="3.25" style="103" customWidth="1"/>
    <col min="34" max="16384" width="9" style="103"/>
  </cols>
  <sheetData>
    <row r="1" spans="1:32" ht="36" customHeight="1" x14ac:dyDescent="0.15">
      <c r="A1" s="102" t="s">
        <v>58</v>
      </c>
    </row>
    <row r="2" spans="1:32" x14ac:dyDescent="0.15">
      <c r="A2" s="197" t="s">
        <v>9</v>
      </c>
      <c r="B2" s="197"/>
      <c r="C2" s="197"/>
      <c r="D2" s="197"/>
      <c r="E2" s="197"/>
      <c r="F2" s="269" t="s">
        <v>143</v>
      </c>
      <c r="G2" s="237"/>
      <c r="H2" s="237"/>
      <c r="I2" s="237"/>
      <c r="J2" s="237"/>
      <c r="K2" s="237"/>
      <c r="L2" s="237"/>
      <c r="M2" s="237"/>
      <c r="N2" s="237"/>
      <c r="O2" s="237"/>
      <c r="P2" s="238"/>
      <c r="Q2" s="104"/>
      <c r="R2" s="104"/>
      <c r="S2" s="104"/>
      <c r="T2" s="104"/>
      <c r="U2" s="104"/>
      <c r="V2" s="104"/>
      <c r="W2" s="104"/>
      <c r="X2" s="104"/>
      <c r="Y2" s="104"/>
      <c r="Z2" s="104"/>
      <c r="AA2" s="104"/>
      <c r="AB2" s="104"/>
      <c r="AC2" s="104"/>
      <c r="AD2" s="104"/>
      <c r="AE2" s="104"/>
      <c r="AF2" s="104"/>
    </row>
    <row r="3" spans="1:32" x14ac:dyDescent="0.15">
      <c r="A3" s="197" t="s">
        <v>10</v>
      </c>
      <c r="B3" s="197"/>
      <c r="C3" s="197"/>
      <c r="D3" s="197"/>
      <c r="E3" s="197"/>
      <c r="F3" s="270" t="s">
        <v>142</v>
      </c>
      <c r="G3" s="271"/>
      <c r="H3" s="271"/>
      <c r="I3" s="271"/>
      <c r="J3" s="271"/>
      <c r="K3" s="271"/>
      <c r="L3" s="271"/>
      <c r="M3" s="271"/>
      <c r="N3" s="271"/>
      <c r="O3" s="271"/>
      <c r="P3" s="272"/>
      <c r="Q3" s="104"/>
      <c r="R3" s="104"/>
      <c r="S3" s="104"/>
      <c r="T3" s="104"/>
      <c r="U3" s="104"/>
      <c r="V3" s="104"/>
      <c r="W3" s="104"/>
      <c r="X3" s="104"/>
      <c r="Y3" s="104"/>
      <c r="Z3" s="104"/>
      <c r="AA3" s="104"/>
      <c r="AB3" s="104"/>
      <c r="AC3" s="104"/>
      <c r="AD3" s="104"/>
      <c r="AE3" s="104"/>
      <c r="AF3" s="104"/>
    </row>
    <row r="4" spans="1:32" x14ac:dyDescent="0.15">
      <c r="A4" s="196" t="s">
        <v>147</v>
      </c>
      <c r="B4" s="197"/>
      <c r="C4" s="197"/>
      <c r="D4" s="197"/>
      <c r="E4" s="197"/>
      <c r="F4" s="279" t="s">
        <v>149</v>
      </c>
      <c r="G4" s="280"/>
      <c r="H4" s="280"/>
      <c r="I4" s="280"/>
      <c r="J4" s="280"/>
      <c r="K4" s="280"/>
      <c r="L4" s="280"/>
      <c r="M4" s="280"/>
      <c r="N4" s="280"/>
      <c r="O4" s="280"/>
      <c r="P4" s="281"/>
      <c r="Q4" s="104"/>
      <c r="R4" s="104"/>
      <c r="S4" s="104"/>
      <c r="T4" s="104"/>
      <c r="U4" s="104"/>
      <c r="V4" s="104"/>
      <c r="W4" s="104"/>
      <c r="X4" s="104"/>
      <c r="Y4" s="104"/>
      <c r="Z4" s="104"/>
      <c r="AA4" s="104"/>
      <c r="AB4" s="104"/>
      <c r="AC4" s="104"/>
      <c r="AD4" s="104"/>
      <c r="AE4" s="104"/>
      <c r="AF4" s="104"/>
    </row>
    <row r="5" spans="1:32" x14ac:dyDescent="0.15">
      <c r="A5" s="196" t="s">
        <v>148</v>
      </c>
      <c r="B5" s="197"/>
      <c r="C5" s="197"/>
      <c r="D5" s="197"/>
      <c r="E5" s="197"/>
      <c r="F5" s="282" t="s">
        <v>150</v>
      </c>
      <c r="G5" s="283"/>
      <c r="H5" s="283"/>
      <c r="I5" s="283"/>
      <c r="J5" s="283"/>
      <c r="K5" s="283"/>
      <c r="L5" s="283"/>
      <c r="M5" s="283"/>
      <c r="N5" s="283"/>
      <c r="O5" s="283"/>
      <c r="P5" s="284"/>
      <c r="Q5" s="104"/>
      <c r="R5" s="104"/>
      <c r="S5" s="104"/>
      <c r="T5" s="104"/>
      <c r="U5" s="104"/>
      <c r="V5" s="104"/>
      <c r="W5" s="104"/>
      <c r="X5" s="104"/>
      <c r="Y5" s="104"/>
      <c r="Z5" s="104"/>
      <c r="AA5" s="104"/>
      <c r="AB5" s="104"/>
      <c r="AC5" s="104"/>
      <c r="AD5" s="104"/>
      <c r="AE5" s="104"/>
      <c r="AF5" s="104"/>
    </row>
    <row r="6" spans="1:32" x14ac:dyDescent="0.15">
      <c r="A6" s="273" t="s">
        <v>59</v>
      </c>
      <c r="B6" s="273"/>
      <c r="C6" s="273"/>
      <c r="D6" s="273"/>
      <c r="E6" s="273"/>
      <c r="F6" s="274">
        <v>4250000</v>
      </c>
      <c r="G6" s="275"/>
      <c r="H6" s="275"/>
      <c r="I6" s="275"/>
      <c r="J6" s="275"/>
      <c r="K6" s="275"/>
      <c r="L6" s="275"/>
      <c r="M6" s="275"/>
      <c r="N6" s="275"/>
      <c r="O6" s="275"/>
      <c r="P6" s="105" t="s">
        <v>60</v>
      </c>
      <c r="Q6" s="104"/>
      <c r="R6" s="104"/>
      <c r="S6" s="104"/>
      <c r="T6" s="104"/>
      <c r="U6" s="104"/>
      <c r="V6" s="104"/>
      <c r="W6" s="104"/>
      <c r="X6" s="104"/>
      <c r="Y6" s="104"/>
      <c r="Z6" s="104"/>
      <c r="AA6" s="104"/>
      <c r="AB6" s="104"/>
      <c r="AC6" s="104"/>
      <c r="AD6" s="104"/>
      <c r="AE6" s="104"/>
      <c r="AF6" s="104"/>
    </row>
    <row r="7" spans="1:32" x14ac:dyDescent="0.15">
      <c r="A7" s="104" t="s">
        <v>61</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2"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2" x14ac:dyDescent="0.15">
      <c r="A9" s="104" t="s">
        <v>62</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row>
    <row r="10" spans="1:32" x14ac:dyDescent="0.15">
      <c r="A10" s="104"/>
      <c r="B10" s="104" t="s">
        <v>63</v>
      </c>
      <c r="C10" s="104"/>
      <c r="D10" s="104"/>
      <c r="E10" s="104"/>
      <c r="F10" s="104"/>
      <c r="G10" s="104"/>
      <c r="H10" s="104"/>
      <c r="I10" s="261">
        <v>8000000</v>
      </c>
      <c r="J10" s="262"/>
      <c r="K10" s="262"/>
      <c r="L10" s="262"/>
      <c r="M10" s="262"/>
      <c r="N10" s="105" t="s">
        <v>60</v>
      </c>
      <c r="O10" s="104" t="s">
        <v>64</v>
      </c>
      <c r="P10" s="104"/>
      <c r="Q10" s="104"/>
      <c r="R10" s="104"/>
      <c r="S10" s="104"/>
      <c r="T10" s="104"/>
      <c r="U10" s="104"/>
      <c r="V10" s="104"/>
      <c r="W10" s="104"/>
      <c r="X10" s="104"/>
      <c r="Y10" s="104"/>
      <c r="Z10" s="104"/>
      <c r="AA10" s="104"/>
      <c r="AB10" s="104"/>
      <c r="AC10" s="104"/>
      <c r="AD10" s="104"/>
      <c r="AE10" s="104"/>
      <c r="AF10" s="104"/>
    </row>
    <row r="11" spans="1:32" x14ac:dyDescent="0.15">
      <c r="A11" s="104"/>
      <c r="B11" s="104" t="s">
        <v>65</v>
      </c>
      <c r="C11" s="104"/>
      <c r="D11" s="104"/>
      <c r="E11" s="104"/>
      <c r="F11" s="104"/>
      <c r="G11" s="104"/>
      <c r="H11" s="104"/>
      <c r="I11" s="261">
        <v>100000000</v>
      </c>
      <c r="J11" s="262"/>
      <c r="K11" s="262"/>
      <c r="L11" s="262"/>
      <c r="M11" s="262"/>
      <c r="N11" s="105" t="s">
        <v>60</v>
      </c>
      <c r="O11" s="104" t="s">
        <v>66</v>
      </c>
      <c r="P11" s="104"/>
      <c r="Q11" s="104"/>
      <c r="R11" s="104"/>
      <c r="S11" s="104"/>
      <c r="T11" s="104"/>
      <c r="U11" s="104"/>
      <c r="V11" s="104"/>
      <c r="W11" s="104"/>
      <c r="X11" s="104"/>
      <c r="Y11" s="104"/>
      <c r="Z11" s="104"/>
      <c r="AA11" s="104"/>
      <c r="AB11" s="104"/>
      <c r="AC11" s="104"/>
      <c r="AD11" s="104"/>
      <c r="AE11" s="104"/>
      <c r="AF11" s="104"/>
    </row>
    <row r="12" spans="1:32" ht="14.25" thickBot="1" x14ac:dyDescent="0.2">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2" ht="14.25" thickBot="1" x14ac:dyDescent="0.2">
      <c r="A13" s="104"/>
      <c r="B13" s="104" t="s">
        <v>67</v>
      </c>
      <c r="C13" s="104"/>
      <c r="D13" s="104"/>
      <c r="E13" s="104"/>
      <c r="F13" s="104"/>
      <c r="G13" s="104"/>
      <c r="H13" s="104"/>
      <c r="I13" s="276">
        <f>IF(I11="","",I10/I11)</f>
        <v>0.08</v>
      </c>
      <c r="J13" s="277"/>
      <c r="K13" s="277"/>
      <c r="L13" s="277"/>
      <c r="M13" s="277"/>
      <c r="N13" s="278"/>
      <c r="O13" s="104" t="s">
        <v>68</v>
      </c>
      <c r="P13" s="104"/>
      <c r="Q13" s="104"/>
      <c r="R13" s="104"/>
      <c r="S13" s="104"/>
      <c r="T13" s="104"/>
      <c r="U13" s="104"/>
      <c r="V13" s="104"/>
      <c r="W13" s="104"/>
      <c r="X13" s="104"/>
      <c r="Y13" s="104"/>
      <c r="Z13" s="104"/>
      <c r="AA13" s="104"/>
      <c r="AB13" s="104"/>
      <c r="AC13" s="104"/>
      <c r="AD13" s="104"/>
      <c r="AE13" s="104"/>
      <c r="AF13" s="104"/>
    </row>
    <row r="14" spans="1:32" x14ac:dyDescent="0.15">
      <c r="A14" s="104"/>
      <c r="B14" s="104"/>
      <c r="C14" s="104"/>
      <c r="D14" s="104"/>
      <c r="E14" s="104"/>
      <c r="F14" s="104"/>
      <c r="G14" s="104"/>
      <c r="H14" s="104"/>
      <c r="I14" s="104" t="s">
        <v>69</v>
      </c>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row>
    <row r="15" spans="1:32" x14ac:dyDescent="0.15">
      <c r="A15" s="104"/>
      <c r="B15" s="104"/>
      <c r="C15" s="104"/>
      <c r="D15" s="104"/>
      <c r="E15" s="104"/>
      <c r="F15" s="104"/>
      <c r="G15" s="104"/>
      <c r="H15" s="104"/>
      <c r="I15" s="104" t="s">
        <v>70</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row>
    <row r="16" spans="1:32" x14ac:dyDescent="0.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row>
    <row r="17" spans="1:32" x14ac:dyDescent="0.15">
      <c r="A17" s="106"/>
      <c r="B17" s="107" t="s">
        <v>71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row>
    <row r="18" spans="1:32" x14ac:dyDescent="0.15">
      <c r="A18" s="104"/>
      <c r="B18" s="104"/>
      <c r="C18" s="104" t="s">
        <v>74</v>
      </c>
      <c r="D18" s="104"/>
      <c r="E18" s="104"/>
      <c r="F18" s="104"/>
      <c r="G18" s="104"/>
      <c r="H18" s="104"/>
      <c r="I18" s="104"/>
      <c r="J18" s="104"/>
      <c r="K18" s="104"/>
      <c r="L18" s="104"/>
      <c r="M18" s="104"/>
      <c r="N18" s="104"/>
      <c r="O18" s="104"/>
      <c r="P18" s="104"/>
      <c r="Q18" s="104"/>
      <c r="R18" s="104"/>
      <c r="S18" s="104"/>
      <c r="T18" s="104"/>
      <c r="U18" s="108"/>
      <c r="V18" s="104"/>
      <c r="W18" s="104"/>
      <c r="X18" s="104"/>
      <c r="Y18" s="104"/>
      <c r="Z18" s="104"/>
      <c r="AA18" s="104"/>
      <c r="AB18" s="104"/>
      <c r="AC18" s="104"/>
      <c r="AD18" s="104"/>
      <c r="AE18" s="104"/>
      <c r="AF18" s="104"/>
    </row>
    <row r="19" spans="1:32" x14ac:dyDescent="0.15">
      <c r="A19" s="104"/>
      <c r="B19" s="104"/>
      <c r="C19" s="240" t="s">
        <v>75</v>
      </c>
      <c r="D19" s="240"/>
      <c r="E19" s="240"/>
      <c r="F19" s="240"/>
      <c r="G19" s="240"/>
      <c r="H19" s="240"/>
      <c r="I19" s="241" t="s">
        <v>76</v>
      </c>
      <c r="J19" s="240"/>
      <c r="K19" s="240"/>
      <c r="L19" s="241" t="s">
        <v>77</v>
      </c>
      <c r="M19" s="240"/>
      <c r="N19" s="240"/>
      <c r="O19" s="241" t="s">
        <v>78</v>
      </c>
      <c r="P19" s="240"/>
      <c r="Q19" s="240"/>
      <c r="R19" s="241" t="s">
        <v>79</v>
      </c>
      <c r="S19" s="240"/>
      <c r="T19" s="240"/>
      <c r="U19" s="108" t="s">
        <v>113</v>
      </c>
      <c r="V19" s="104"/>
      <c r="W19" s="104"/>
      <c r="X19" s="104"/>
      <c r="Y19" s="104"/>
      <c r="Z19" s="104"/>
      <c r="AA19" s="104"/>
      <c r="AB19" s="104"/>
      <c r="AC19" s="104"/>
      <c r="AD19" s="104"/>
      <c r="AE19" s="104"/>
      <c r="AF19" s="104"/>
    </row>
    <row r="20" spans="1:32" x14ac:dyDescent="0.15">
      <c r="A20" s="104"/>
      <c r="B20" s="104"/>
      <c r="C20" s="240"/>
      <c r="D20" s="240"/>
      <c r="E20" s="240"/>
      <c r="F20" s="240"/>
      <c r="G20" s="240"/>
      <c r="H20" s="240"/>
      <c r="I20" s="240"/>
      <c r="J20" s="240"/>
      <c r="K20" s="240"/>
      <c r="L20" s="240"/>
      <c r="M20" s="240"/>
      <c r="N20" s="240"/>
      <c r="O20" s="240"/>
      <c r="P20" s="240"/>
      <c r="Q20" s="240"/>
      <c r="R20" s="240"/>
      <c r="S20" s="240"/>
      <c r="T20" s="240"/>
      <c r="U20" s="104"/>
      <c r="V20" s="104"/>
      <c r="W20" s="104"/>
      <c r="X20" s="104"/>
      <c r="Y20" s="104"/>
      <c r="Z20" s="104"/>
      <c r="AA20" s="104"/>
      <c r="AB20" s="104"/>
      <c r="AC20" s="104"/>
      <c r="AD20" s="104"/>
      <c r="AE20" s="104"/>
      <c r="AF20" s="104"/>
    </row>
    <row r="21" spans="1:32" x14ac:dyDescent="0.15">
      <c r="A21" s="104"/>
      <c r="B21" s="104"/>
      <c r="C21" s="268"/>
      <c r="D21" s="237"/>
      <c r="E21" s="237"/>
      <c r="F21" s="237"/>
      <c r="G21" s="237"/>
      <c r="H21" s="238"/>
      <c r="I21" s="242"/>
      <c r="J21" s="243"/>
      <c r="K21" s="244"/>
      <c r="L21" s="242"/>
      <c r="M21" s="243"/>
      <c r="N21" s="244"/>
      <c r="O21" s="242"/>
      <c r="P21" s="243"/>
      <c r="Q21" s="244"/>
      <c r="R21" s="257">
        <f t="shared" ref="R21:R25" si="0">SUM(I21:Q21)</f>
        <v>0</v>
      </c>
      <c r="S21" s="257"/>
      <c r="T21" s="257"/>
      <c r="U21" s="104"/>
      <c r="V21" s="104"/>
      <c r="W21" s="104"/>
      <c r="X21" s="104"/>
      <c r="Y21" s="104"/>
      <c r="Z21" s="104"/>
      <c r="AA21" s="104"/>
      <c r="AB21" s="104"/>
      <c r="AC21" s="104"/>
      <c r="AD21" s="104"/>
      <c r="AE21" s="104"/>
      <c r="AF21" s="104"/>
    </row>
    <row r="22" spans="1:32" x14ac:dyDescent="0.15">
      <c r="A22" s="104"/>
      <c r="B22" s="104"/>
      <c r="C22" s="268"/>
      <c r="D22" s="237"/>
      <c r="E22" s="237"/>
      <c r="F22" s="237"/>
      <c r="G22" s="237"/>
      <c r="H22" s="238"/>
      <c r="I22" s="242"/>
      <c r="J22" s="243"/>
      <c r="K22" s="244"/>
      <c r="L22" s="242"/>
      <c r="M22" s="243"/>
      <c r="N22" s="244"/>
      <c r="O22" s="242"/>
      <c r="P22" s="243"/>
      <c r="Q22" s="244"/>
      <c r="R22" s="257">
        <f t="shared" si="0"/>
        <v>0</v>
      </c>
      <c r="S22" s="257"/>
      <c r="T22" s="257"/>
      <c r="U22" s="104"/>
      <c r="V22" s="104"/>
      <c r="W22" s="104"/>
      <c r="X22" s="104"/>
      <c r="Y22" s="104"/>
      <c r="Z22" s="104"/>
      <c r="AA22" s="104"/>
      <c r="AB22" s="104"/>
      <c r="AC22" s="104"/>
      <c r="AD22" s="104"/>
      <c r="AE22" s="104"/>
      <c r="AF22" s="104"/>
    </row>
    <row r="23" spans="1:32" x14ac:dyDescent="0.15">
      <c r="A23" s="104"/>
      <c r="B23" s="104"/>
      <c r="C23" s="236"/>
      <c r="D23" s="237"/>
      <c r="E23" s="237"/>
      <c r="F23" s="237"/>
      <c r="G23" s="237"/>
      <c r="H23" s="238"/>
      <c r="I23" s="242"/>
      <c r="J23" s="243"/>
      <c r="K23" s="244"/>
      <c r="L23" s="242"/>
      <c r="M23" s="243"/>
      <c r="N23" s="244"/>
      <c r="O23" s="242"/>
      <c r="P23" s="243"/>
      <c r="Q23" s="244"/>
      <c r="R23" s="257">
        <f t="shared" si="0"/>
        <v>0</v>
      </c>
      <c r="S23" s="257"/>
      <c r="T23" s="257"/>
      <c r="U23" s="104"/>
      <c r="V23" s="104"/>
      <c r="W23" s="104"/>
      <c r="X23" s="104"/>
      <c r="Y23" s="104"/>
      <c r="Z23" s="104"/>
      <c r="AA23" s="104"/>
      <c r="AB23" s="104"/>
      <c r="AC23" s="104"/>
      <c r="AD23" s="104"/>
      <c r="AE23" s="104"/>
      <c r="AF23" s="104"/>
    </row>
    <row r="24" spans="1:32" x14ac:dyDescent="0.15">
      <c r="A24" s="104"/>
      <c r="B24" s="104"/>
      <c r="C24" s="236"/>
      <c r="D24" s="237"/>
      <c r="E24" s="237"/>
      <c r="F24" s="237"/>
      <c r="G24" s="237"/>
      <c r="H24" s="238"/>
      <c r="I24" s="242"/>
      <c r="J24" s="243"/>
      <c r="K24" s="244"/>
      <c r="L24" s="242"/>
      <c r="M24" s="243"/>
      <c r="N24" s="244"/>
      <c r="O24" s="242"/>
      <c r="P24" s="243"/>
      <c r="Q24" s="244"/>
      <c r="R24" s="257">
        <f t="shared" si="0"/>
        <v>0</v>
      </c>
      <c r="S24" s="257"/>
      <c r="T24" s="257"/>
      <c r="U24" s="104"/>
      <c r="V24" s="104"/>
      <c r="W24" s="104"/>
      <c r="X24" s="104"/>
      <c r="Y24" s="104"/>
      <c r="Z24" s="104"/>
      <c r="AA24" s="104"/>
      <c r="AB24" s="104"/>
      <c r="AC24" s="104"/>
      <c r="AD24" s="104"/>
      <c r="AE24" s="104"/>
      <c r="AF24" s="104"/>
    </row>
    <row r="25" spans="1:32" x14ac:dyDescent="0.15">
      <c r="A25" s="104"/>
      <c r="B25" s="104"/>
      <c r="C25" s="236"/>
      <c r="D25" s="237"/>
      <c r="E25" s="237"/>
      <c r="F25" s="237"/>
      <c r="G25" s="237"/>
      <c r="H25" s="238"/>
      <c r="I25" s="242"/>
      <c r="J25" s="243"/>
      <c r="K25" s="244"/>
      <c r="L25" s="242"/>
      <c r="M25" s="243"/>
      <c r="N25" s="244"/>
      <c r="O25" s="242"/>
      <c r="P25" s="243"/>
      <c r="Q25" s="244"/>
      <c r="R25" s="257">
        <f t="shared" si="0"/>
        <v>0</v>
      </c>
      <c r="S25" s="257"/>
      <c r="T25" s="257"/>
      <c r="U25" s="104"/>
      <c r="V25" s="104"/>
      <c r="W25" s="104"/>
      <c r="X25" s="104"/>
      <c r="Y25" s="104"/>
      <c r="Z25" s="104"/>
      <c r="AA25" s="104"/>
      <c r="AB25" s="104"/>
      <c r="AC25" s="104"/>
      <c r="AD25" s="104"/>
      <c r="AE25" s="104"/>
      <c r="AF25" s="104"/>
    </row>
    <row r="26" spans="1:32" x14ac:dyDescent="0.15">
      <c r="A26" s="104"/>
      <c r="B26" s="104"/>
      <c r="C26" s="236"/>
      <c r="D26" s="237"/>
      <c r="E26" s="237"/>
      <c r="F26" s="237"/>
      <c r="G26" s="237"/>
      <c r="H26" s="238"/>
      <c r="I26" s="242"/>
      <c r="J26" s="243"/>
      <c r="K26" s="244"/>
      <c r="L26" s="242"/>
      <c r="M26" s="243"/>
      <c r="N26" s="244"/>
      <c r="O26" s="242"/>
      <c r="P26" s="243"/>
      <c r="Q26" s="244"/>
      <c r="R26" s="227">
        <f>SUM(I26:Q26)</f>
        <v>0</v>
      </c>
      <c r="S26" s="228"/>
      <c r="T26" s="229"/>
      <c r="U26" s="104"/>
      <c r="V26" s="104"/>
      <c r="W26" s="104"/>
      <c r="X26" s="104"/>
      <c r="Y26" s="104"/>
      <c r="Z26" s="104"/>
      <c r="AA26" s="104"/>
      <c r="AB26" s="104"/>
      <c r="AC26" s="104"/>
      <c r="AD26" s="104"/>
      <c r="AE26" s="104"/>
      <c r="AF26" s="104"/>
    </row>
    <row r="27" spans="1:32" x14ac:dyDescent="0.15">
      <c r="A27" s="104"/>
      <c r="B27" s="104"/>
      <c r="C27" s="236"/>
      <c r="D27" s="237"/>
      <c r="E27" s="237"/>
      <c r="F27" s="237"/>
      <c r="G27" s="237"/>
      <c r="H27" s="238"/>
      <c r="I27" s="242"/>
      <c r="J27" s="243"/>
      <c r="K27" s="244"/>
      <c r="L27" s="242"/>
      <c r="M27" s="243"/>
      <c r="N27" s="244"/>
      <c r="O27" s="242"/>
      <c r="P27" s="243"/>
      <c r="Q27" s="244"/>
      <c r="R27" s="227">
        <f>SUM(I27:Q27)</f>
        <v>0</v>
      </c>
      <c r="S27" s="228"/>
      <c r="T27" s="229"/>
      <c r="U27" s="104"/>
      <c r="V27" s="104"/>
      <c r="W27" s="104"/>
      <c r="X27" s="104"/>
      <c r="Y27" s="104"/>
      <c r="Z27" s="104"/>
      <c r="AA27" s="104"/>
      <c r="AB27" s="104"/>
      <c r="AC27" s="104"/>
      <c r="AD27" s="104"/>
      <c r="AE27" s="104"/>
      <c r="AF27" s="104"/>
    </row>
    <row r="28" spans="1:32" x14ac:dyDescent="0.15">
      <c r="A28" s="104"/>
      <c r="B28" s="104"/>
      <c r="C28" s="236"/>
      <c r="D28" s="237"/>
      <c r="E28" s="237"/>
      <c r="F28" s="237"/>
      <c r="G28" s="237"/>
      <c r="H28" s="238"/>
      <c r="I28" s="242"/>
      <c r="J28" s="243"/>
      <c r="K28" s="244"/>
      <c r="L28" s="242"/>
      <c r="M28" s="243"/>
      <c r="N28" s="244"/>
      <c r="O28" s="242"/>
      <c r="P28" s="243"/>
      <c r="Q28" s="244"/>
      <c r="R28" s="227">
        <f>SUM(I28:Q28)</f>
        <v>0</v>
      </c>
      <c r="S28" s="228"/>
      <c r="T28" s="229"/>
      <c r="U28" s="104"/>
      <c r="V28" s="104"/>
      <c r="W28" s="104"/>
      <c r="X28" s="104"/>
      <c r="Y28" s="104"/>
      <c r="Z28" s="104"/>
      <c r="AA28" s="104"/>
      <c r="AB28" s="104"/>
      <c r="AC28" s="104"/>
      <c r="AD28" s="104"/>
      <c r="AE28" s="104"/>
      <c r="AF28" s="104"/>
    </row>
    <row r="29" spans="1:32" x14ac:dyDescent="0.15">
      <c r="A29" s="104"/>
      <c r="B29" s="104"/>
      <c r="C29" s="236"/>
      <c r="D29" s="237"/>
      <c r="E29" s="237"/>
      <c r="F29" s="237"/>
      <c r="G29" s="237"/>
      <c r="H29" s="238"/>
      <c r="I29" s="242"/>
      <c r="J29" s="243"/>
      <c r="K29" s="244"/>
      <c r="L29" s="242"/>
      <c r="M29" s="243"/>
      <c r="N29" s="244"/>
      <c r="O29" s="242"/>
      <c r="P29" s="243"/>
      <c r="Q29" s="244"/>
      <c r="R29" s="227">
        <f>SUM(I29:Q29)</f>
        <v>0</v>
      </c>
      <c r="S29" s="228"/>
      <c r="T29" s="229"/>
      <c r="U29" s="104"/>
      <c r="V29" s="104"/>
      <c r="W29" s="104"/>
      <c r="X29" s="104"/>
      <c r="Y29" s="104"/>
      <c r="Z29" s="104"/>
      <c r="AA29" s="104"/>
      <c r="AB29" s="104"/>
      <c r="AC29" s="104"/>
      <c r="AD29" s="104"/>
      <c r="AE29" s="104"/>
      <c r="AF29" s="104"/>
    </row>
    <row r="30" spans="1:32" x14ac:dyDescent="0.15">
      <c r="A30" s="104"/>
      <c r="B30" s="104"/>
      <c r="C30" s="233" t="s">
        <v>79</v>
      </c>
      <c r="D30" s="234"/>
      <c r="E30" s="234"/>
      <c r="F30" s="234"/>
      <c r="G30" s="234"/>
      <c r="H30" s="235"/>
      <c r="I30" s="257">
        <f>SUM(I21:K29)</f>
        <v>0</v>
      </c>
      <c r="J30" s="257"/>
      <c r="K30" s="257"/>
      <c r="L30" s="257">
        <f>SUM(L21:N29)</f>
        <v>0</v>
      </c>
      <c r="M30" s="257"/>
      <c r="N30" s="257"/>
      <c r="O30" s="257">
        <f>SUM(O21:Q29)</f>
        <v>0</v>
      </c>
      <c r="P30" s="257"/>
      <c r="Q30" s="257"/>
      <c r="R30" s="257">
        <f>SUM(R21:T29)</f>
        <v>0</v>
      </c>
      <c r="S30" s="257"/>
      <c r="T30" s="257"/>
      <c r="U30" s="104"/>
      <c r="V30" s="104"/>
      <c r="W30" s="104"/>
      <c r="X30" s="104"/>
      <c r="Y30" s="104"/>
      <c r="Z30" s="104"/>
      <c r="AA30" s="104"/>
      <c r="AB30" s="104"/>
      <c r="AC30" s="104"/>
      <c r="AD30" s="104"/>
      <c r="AE30" s="104"/>
      <c r="AF30" s="104"/>
    </row>
    <row r="31" spans="1:32" x14ac:dyDescent="0.15">
      <c r="A31" s="104"/>
      <c r="B31" s="104"/>
      <c r="C31" s="104"/>
      <c r="D31" s="104"/>
      <c r="E31" s="104"/>
      <c r="F31" s="104"/>
      <c r="G31" s="104"/>
      <c r="H31" s="104"/>
      <c r="I31" s="231" t="s">
        <v>80</v>
      </c>
      <c r="J31" s="231"/>
      <c r="K31" s="231"/>
      <c r="L31" s="231" t="s">
        <v>81</v>
      </c>
      <c r="M31" s="231"/>
      <c r="N31" s="231"/>
      <c r="O31" s="231"/>
      <c r="P31" s="231"/>
      <c r="Q31" s="231"/>
      <c r="R31" s="231" t="s">
        <v>82</v>
      </c>
      <c r="S31" s="231"/>
      <c r="T31" s="231"/>
      <c r="U31" s="104"/>
      <c r="V31" s="104"/>
      <c r="W31" s="104"/>
      <c r="X31" s="104"/>
      <c r="Y31" s="104"/>
      <c r="Z31" s="104"/>
      <c r="AA31" s="104"/>
      <c r="AB31" s="104"/>
      <c r="AC31" s="104"/>
      <c r="AD31" s="104"/>
      <c r="AE31" s="104"/>
      <c r="AF31" s="104"/>
    </row>
    <row r="32" spans="1:32" x14ac:dyDescent="0.15">
      <c r="A32" s="104"/>
      <c r="B32" s="104"/>
      <c r="C32" s="104"/>
      <c r="D32" s="104"/>
      <c r="E32" s="104"/>
      <c r="F32" s="104"/>
      <c r="G32" s="104"/>
      <c r="H32" s="104"/>
      <c r="I32" s="109"/>
      <c r="J32" s="109"/>
      <c r="K32" s="109"/>
      <c r="L32" s="109"/>
      <c r="M32" s="109"/>
      <c r="N32" s="109"/>
      <c r="O32" s="109"/>
      <c r="P32" s="109"/>
      <c r="Q32" s="109"/>
      <c r="R32" s="109"/>
      <c r="S32" s="109"/>
      <c r="T32" s="109"/>
      <c r="U32" s="104"/>
      <c r="V32" s="104"/>
      <c r="W32" s="104"/>
      <c r="X32" s="104"/>
      <c r="Y32" s="104"/>
      <c r="Z32" s="104"/>
      <c r="AA32" s="104"/>
      <c r="AB32" s="104"/>
      <c r="AC32" s="104"/>
      <c r="AD32" s="104"/>
      <c r="AE32" s="104"/>
      <c r="AF32" s="104"/>
    </row>
    <row r="33" spans="1:33" ht="14.25" thickBot="1" x14ac:dyDescent="0.2">
      <c r="A33" s="104"/>
      <c r="B33" s="104"/>
      <c r="C33" s="104" t="s">
        <v>72</v>
      </c>
      <c r="D33" s="104"/>
      <c r="E33" s="104"/>
      <c r="F33" s="104"/>
      <c r="G33" s="104"/>
      <c r="H33" s="104"/>
      <c r="I33" s="110" t="s">
        <v>121</v>
      </c>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3" ht="14.25" thickBot="1" x14ac:dyDescent="0.2">
      <c r="A34" s="104"/>
      <c r="B34" s="104"/>
      <c r="C34" s="104"/>
      <c r="D34" s="104"/>
      <c r="E34" s="104"/>
      <c r="F34" s="104"/>
      <c r="G34" s="104"/>
      <c r="H34" s="104"/>
      <c r="I34" s="110" t="s">
        <v>122</v>
      </c>
      <c r="J34" s="104"/>
      <c r="K34" s="104"/>
      <c r="L34" s="104"/>
      <c r="M34" s="104"/>
      <c r="N34" s="104"/>
      <c r="O34" s="104"/>
      <c r="P34" s="104"/>
      <c r="Q34" s="104"/>
      <c r="R34" s="104"/>
      <c r="S34" s="104"/>
      <c r="T34" s="104"/>
      <c r="U34" s="104"/>
      <c r="V34" s="104"/>
      <c r="W34" s="104"/>
      <c r="X34" s="104"/>
      <c r="Y34" s="104"/>
      <c r="Z34" s="104"/>
      <c r="AA34" s="265" t="str">
        <f>IFERROR(ROUNDDOWN(F6*10/110*I30/R30,0)+ROUNDDOWN(F6*8/108*L30/R30,0),"")</f>
        <v/>
      </c>
      <c r="AB34" s="266"/>
      <c r="AC34" s="266"/>
      <c r="AD34" s="266"/>
      <c r="AE34" s="266"/>
      <c r="AF34" s="267"/>
      <c r="AG34" s="108" t="s">
        <v>112</v>
      </c>
    </row>
    <row r="35" spans="1:33" x14ac:dyDescent="0.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3" x14ac:dyDescent="0.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1:33" x14ac:dyDescent="0.15">
      <c r="A37" s="106"/>
      <c r="B37" s="107" t="s">
        <v>73</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3" x14ac:dyDescent="0.15">
      <c r="A38" s="104"/>
      <c r="B38" s="104"/>
      <c r="C38" s="110" t="s">
        <v>74</v>
      </c>
      <c r="D38" s="104"/>
      <c r="E38" s="104"/>
      <c r="F38" s="104"/>
      <c r="G38" s="104"/>
      <c r="H38" s="104"/>
      <c r="I38" s="104"/>
      <c r="J38" s="104"/>
      <c r="K38" s="104"/>
      <c r="L38" s="104"/>
      <c r="M38" s="104"/>
      <c r="N38" s="104"/>
      <c r="O38" s="104"/>
      <c r="P38" s="104"/>
      <c r="Q38" s="104"/>
      <c r="R38" s="104"/>
      <c r="S38" s="104"/>
      <c r="T38" s="104"/>
      <c r="U38" s="108"/>
      <c r="V38" s="104"/>
      <c r="W38" s="104"/>
      <c r="X38" s="104"/>
      <c r="Y38" s="104"/>
      <c r="Z38" s="104"/>
      <c r="AA38" s="104"/>
      <c r="AB38" s="104"/>
      <c r="AC38" s="104"/>
      <c r="AD38" s="104"/>
      <c r="AE38" s="104"/>
      <c r="AF38" s="104"/>
    </row>
    <row r="39" spans="1:33" x14ac:dyDescent="0.15">
      <c r="A39" s="104"/>
      <c r="B39" s="104"/>
      <c r="C39" s="240" t="s">
        <v>75</v>
      </c>
      <c r="D39" s="240"/>
      <c r="E39" s="240"/>
      <c r="F39" s="240"/>
      <c r="G39" s="240"/>
      <c r="H39" s="240"/>
      <c r="I39" s="241" t="s">
        <v>76</v>
      </c>
      <c r="J39" s="240"/>
      <c r="K39" s="240"/>
      <c r="L39" s="241" t="s">
        <v>77</v>
      </c>
      <c r="M39" s="240"/>
      <c r="N39" s="240"/>
      <c r="O39" s="241" t="s">
        <v>78</v>
      </c>
      <c r="P39" s="240"/>
      <c r="Q39" s="240"/>
      <c r="R39" s="241" t="s">
        <v>79</v>
      </c>
      <c r="S39" s="240"/>
      <c r="T39" s="240"/>
      <c r="U39" s="108" t="s">
        <v>113</v>
      </c>
      <c r="V39" s="104"/>
      <c r="W39" s="104"/>
      <c r="X39" s="104"/>
      <c r="Y39" s="104"/>
      <c r="Z39" s="104"/>
      <c r="AA39" s="104"/>
      <c r="AB39" s="104"/>
      <c r="AC39" s="104"/>
      <c r="AD39" s="104"/>
      <c r="AE39" s="104"/>
      <c r="AF39" s="104"/>
    </row>
    <row r="40" spans="1:33" x14ac:dyDescent="0.15">
      <c r="A40" s="104"/>
      <c r="B40" s="104"/>
      <c r="C40" s="240"/>
      <c r="D40" s="240"/>
      <c r="E40" s="240"/>
      <c r="F40" s="240"/>
      <c r="G40" s="240"/>
      <c r="H40" s="240"/>
      <c r="I40" s="240"/>
      <c r="J40" s="240"/>
      <c r="K40" s="240"/>
      <c r="L40" s="240"/>
      <c r="M40" s="240"/>
      <c r="N40" s="240"/>
      <c r="O40" s="240"/>
      <c r="P40" s="240"/>
      <c r="Q40" s="240"/>
      <c r="R40" s="240"/>
      <c r="S40" s="240"/>
      <c r="T40" s="240"/>
      <c r="U40" s="104"/>
      <c r="V40" s="104"/>
      <c r="W40" s="104"/>
      <c r="X40" s="104"/>
      <c r="Y40" s="104"/>
      <c r="Z40" s="104"/>
      <c r="AA40" s="104"/>
      <c r="AB40" s="104"/>
      <c r="AC40" s="104"/>
      <c r="AD40" s="104"/>
      <c r="AE40" s="104"/>
      <c r="AF40" s="104"/>
    </row>
    <row r="41" spans="1:33" x14ac:dyDescent="0.15">
      <c r="A41" s="104"/>
      <c r="B41" s="104"/>
      <c r="C41" s="307"/>
      <c r="D41" s="308"/>
      <c r="E41" s="308"/>
      <c r="F41" s="308"/>
      <c r="G41" s="308"/>
      <c r="H41" s="309"/>
      <c r="I41" s="294"/>
      <c r="J41" s="295"/>
      <c r="K41" s="296"/>
      <c r="L41" s="294"/>
      <c r="M41" s="295"/>
      <c r="N41" s="296"/>
      <c r="O41" s="294"/>
      <c r="P41" s="295"/>
      <c r="Q41" s="296"/>
      <c r="R41" s="303">
        <f t="shared" ref="R41:R45" si="1">SUM(I41:Q41)</f>
        <v>0</v>
      </c>
      <c r="S41" s="303"/>
      <c r="T41" s="303"/>
      <c r="U41" s="104"/>
      <c r="V41" s="104"/>
      <c r="W41" s="104"/>
      <c r="X41" s="104"/>
      <c r="Y41" s="104"/>
      <c r="Z41" s="104"/>
      <c r="AA41" s="104"/>
      <c r="AB41" s="104"/>
      <c r="AC41" s="104"/>
      <c r="AD41" s="104"/>
      <c r="AE41" s="104"/>
      <c r="AF41" s="104"/>
    </row>
    <row r="42" spans="1:33" x14ac:dyDescent="0.15">
      <c r="A42" s="104"/>
      <c r="B42" s="104"/>
      <c r="C42" s="307"/>
      <c r="D42" s="308"/>
      <c r="E42" s="308"/>
      <c r="F42" s="308"/>
      <c r="G42" s="308"/>
      <c r="H42" s="309"/>
      <c r="I42" s="294"/>
      <c r="J42" s="295"/>
      <c r="K42" s="296"/>
      <c r="L42" s="294"/>
      <c r="M42" s="295"/>
      <c r="N42" s="296"/>
      <c r="O42" s="294"/>
      <c r="P42" s="295"/>
      <c r="Q42" s="296"/>
      <c r="R42" s="303">
        <f t="shared" si="1"/>
        <v>0</v>
      </c>
      <c r="S42" s="303"/>
      <c r="T42" s="303"/>
      <c r="U42" s="104"/>
      <c r="V42" s="104"/>
      <c r="W42" s="104"/>
      <c r="X42" s="104"/>
      <c r="Y42" s="104"/>
      <c r="Z42" s="104"/>
      <c r="AA42" s="104"/>
      <c r="AB42" s="104"/>
      <c r="AC42" s="104"/>
      <c r="AD42" s="104"/>
      <c r="AE42" s="104"/>
      <c r="AF42" s="104"/>
    </row>
    <row r="43" spans="1:33" x14ac:dyDescent="0.15">
      <c r="A43" s="104"/>
      <c r="B43" s="104"/>
      <c r="C43" s="307"/>
      <c r="D43" s="308"/>
      <c r="E43" s="308"/>
      <c r="F43" s="308"/>
      <c r="G43" s="308"/>
      <c r="H43" s="309"/>
      <c r="I43" s="294"/>
      <c r="J43" s="295"/>
      <c r="K43" s="296"/>
      <c r="L43" s="294"/>
      <c r="M43" s="295"/>
      <c r="N43" s="296"/>
      <c r="O43" s="294"/>
      <c r="P43" s="295"/>
      <c r="Q43" s="296"/>
      <c r="R43" s="303">
        <f t="shared" si="1"/>
        <v>0</v>
      </c>
      <c r="S43" s="303"/>
      <c r="T43" s="303"/>
      <c r="U43" s="104"/>
      <c r="V43" s="104"/>
      <c r="W43" s="104"/>
      <c r="X43" s="104"/>
      <c r="Y43" s="104"/>
      <c r="Z43" s="104"/>
      <c r="AA43" s="104"/>
      <c r="AB43" s="104"/>
      <c r="AC43" s="104"/>
      <c r="AD43" s="104"/>
      <c r="AE43" s="104"/>
      <c r="AF43" s="104"/>
    </row>
    <row r="44" spans="1:33" x14ac:dyDescent="0.15">
      <c r="A44" s="104"/>
      <c r="B44" s="104"/>
      <c r="C44" s="307"/>
      <c r="D44" s="308"/>
      <c r="E44" s="308"/>
      <c r="F44" s="308"/>
      <c r="G44" s="308"/>
      <c r="H44" s="309"/>
      <c r="I44" s="294"/>
      <c r="J44" s="295"/>
      <c r="K44" s="296"/>
      <c r="L44" s="294"/>
      <c r="M44" s="295"/>
      <c r="N44" s="296"/>
      <c r="O44" s="294"/>
      <c r="P44" s="295"/>
      <c r="Q44" s="296"/>
      <c r="R44" s="303">
        <f t="shared" si="1"/>
        <v>0</v>
      </c>
      <c r="S44" s="303"/>
      <c r="T44" s="303"/>
      <c r="U44" s="104"/>
      <c r="V44" s="104"/>
      <c r="W44" s="104"/>
      <c r="X44" s="104"/>
      <c r="Y44" s="104"/>
      <c r="Z44" s="104"/>
      <c r="AA44" s="104"/>
      <c r="AB44" s="104"/>
      <c r="AC44" s="104"/>
      <c r="AD44" s="104"/>
      <c r="AE44" s="104"/>
      <c r="AF44" s="104"/>
    </row>
    <row r="45" spans="1:33" x14ac:dyDescent="0.15">
      <c r="A45" s="104"/>
      <c r="B45" s="104"/>
      <c r="C45" s="291"/>
      <c r="D45" s="292"/>
      <c r="E45" s="292"/>
      <c r="F45" s="292"/>
      <c r="G45" s="292"/>
      <c r="H45" s="293"/>
      <c r="I45" s="294"/>
      <c r="J45" s="295"/>
      <c r="K45" s="296"/>
      <c r="L45" s="294"/>
      <c r="M45" s="295"/>
      <c r="N45" s="296"/>
      <c r="O45" s="294"/>
      <c r="P45" s="295"/>
      <c r="Q45" s="296"/>
      <c r="R45" s="303">
        <f t="shared" si="1"/>
        <v>0</v>
      </c>
      <c r="S45" s="303"/>
      <c r="T45" s="303"/>
      <c r="U45" s="104"/>
      <c r="V45" s="104"/>
      <c r="W45" s="104"/>
      <c r="X45" s="104"/>
      <c r="Y45" s="104"/>
      <c r="Z45" s="104"/>
      <c r="AA45" s="104"/>
      <c r="AB45" s="104"/>
      <c r="AC45" s="104"/>
      <c r="AD45" s="104"/>
      <c r="AE45" s="104"/>
      <c r="AF45" s="104"/>
    </row>
    <row r="46" spans="1:33" x14ac:dyDescent="0.15">
      <c r="A46" s="104"/>
      <c r="B46" s="104"/>
      <c r="C46" s="291"/>
      <c r="D46" s="292"/>
      <c r="E46" s="292"/>
      <c r="F46" s="292"/>
      <c r="G46" s="292"/>
      <c r="H46" s="293"/>
      <c r="I46" s="294"/>
      <c r="J46" s="295"/>
      <c r="K46" s="296"/>
      <c r="L46" s="294"/>
      <c r="M46" s="295"/>
      <c r="N46" s="296"/>
      <c r="O46" s="294"/>
      <c r="P46" s="295"/>
      <c r="Q46" s="296"/>
      <c r="R46" s="297">
        <f>SUM(I46:Q46)</f>
        <v>0</v>
      </c>
      <c r="S46" s="298"/>
      <c r="T46" s="299"/>
      <c r="U46" s="104"/>
      <c r="V46" s="104"/>
      <c r="W46" s="104"/>
      <c r="X46" s="104"/>
      <c r="Y46" s="104"/>
      <c r="Z46" s="104"/>
      <c r="AA46" s="104"/>
      <c r="AB46" s="104"/>
      <c r="AC46" s="104"/>
      <c r="AD46" s="104"/>
      <c r="AE46" s="104"/>
      <c r="AF46" s="104"/>
    </row>
    <row r="47" spans="1:33" x14ac:dyDescent="0.15">
      <c r="A47" s="104"/>
      <c r="B47" s="104"/>
      <c r="C47" s="291"/>
      <c r="D47" s="292"/>
      <c r="E47" s="292"/>
      <c r="F47" s="292"/>
      <c r="G47" s="292"/>
      <c r="H47" s="293"/>
      <c r="I47" s="294"/>
      <c r="J47" s="295"/>
      <c r="K47" s="296"/>
      <c r="L47" s="294"/>
      <c r="M47" s="295"/>
      <c r="N47" s="296"/>
      <c r="O47" s="294"/>
      <c r="P47" s="295"/>
      <c r="Q47" s="296"/>
      <c r="R47" s="297">
        <f>SUM(I47:Q47)</f>
        <v>0</v>
      </c>
      <c r="S47" s="298"/>
      <c r="T47" s="299"/>
      <c r="U47" s="104"/>
      <c r="V47" s="104"/>
      <c r="W47" s="104"/>
      <c r="X47" s="104"/>
      <c r="Y47" s="104"/>
      <c r="Z47" s="104"/>
      <c r="AA47" s="104"/>
      <c r="AB47" s="104"/>
      <c r="AC47" s="104"/>
      <c r="AD47" s="104"/>
      <c r="AE47" s="104"/>
      <c r="AF47" s="104"/>
    </row>
    <row r="48" spans="1:33" x14ac:dyDescent="0.15">
      <c r="A48" s="104"/>
      <c r="B48" s="104"/>
      <c r="C48" s="291"/>
      <c r="D48" s="292"/>
      <c r="E48" s="292"/>
      <c r="F48" s="292"/>
      <c r="G48" s="292"/>
      <c r="H48" s="293"/>
      <c r="I48" s="294"/>
      <c r="J48" s="295"/>
      <c r="K48" s="296"/>
      <c r="L48" s="294"/>
      <c r="M48" s="295"/>
      <c r="N48" s="296"/>
      <c r="O48" s="294"/>
      <c r="P48" s="295"/>
      <c r="Q48" s="296"/>
      <c r="R48" s="297">
        <f>SUM(I48:Q48)</f>
        <v>0</v>
      </c>
      <c r="S48" s="298"/>
      <c r="T48" s="299"/>
      <c r="U48" s="104"/>
      <c r="V48" s="104"/>
      <c r="W48" s="104"/>
      <c r="X48" s="104"/>
      <c r="Y48" s="104"/>
      <c r="Z48" s="104"/>
      <c r="AA48" s="104"/>
      <c r="AB48" s="104"/>
      <c r="AC48" s="104"/>
      <c r="AD48" s="104"/>
      <c r="AE48" s="104"/>
      <c r="AF48" s="104"/>
    </row>
    <row r="49" spans="1:33" x14ac:dyDescent="0.15">
      <c r="A49" s="104"/>
      <c r="B49" s="104"/>
      <c r="C49" s="291"/>
      <c r="D49" s="292"/>
      <c r="E49" s="292"/>
      <c r="F49" s="292"/>
      <c r="G49" s="292"/>
      <c r="H49" s="293"/>
      <c r="I49" s="294"/>
      <c r="J49" s="295"/>
      <c r="K49" s="296"/>
      <c r="L49" s="294"/>
      <c r="M49" s="295"/>
      <c r="N49" s="296"/>
      <c r="O49" s="294"/>
      <c r="P49" s="295"/>
      <c r="Q49" s="296"/>
      <c r="R49" s="297">
        <f>SUM(I49:Q49)</f>
        <v>0</v>
      </c>
      <c r="S49" s="298"/>
      <c r="T49" s="299"/>
      <c r="U49" s="104"/>
      <c r="V49" s="104"/>
      <c r="W49" s="104"/>
      <c r="X49" s="104"/>
      <c r="Y49" s="104"/>
      <c r="Z49" s="104"/>
      <c r="AA49" s="104"/>
      <c r="AB49" s="104"/>
      <c r="AC49" s="104"/>
      <c r="AD49" s="104"/>
      <c r="AE49" s="104"/>
      <c r="AF49" s="104"/>
    </row>
    <row r="50" spans="1:33" x14ac:dyDescent="0.15">
      <c r="A50" s="104"/>
      <c r="B50" s="104"/>
      <c r="C50" s="300" t="s">
        <v>79</v>
      </c>
      <c r="D50" s="301"/>
      <c r="E50" s="301"/>
      <c r="F50" s="301"/>
      <c r="G50" s="301"/>
      <c r="H50" s="302"/>
      <c r="I50" s="303">
        <f>SUM(I41:K49)</f>
        <v>0</v>
      </c>
      <c r="J50" s="303"/>
      <c r="K50" s="303"/>
      <c r="L50" s="303">
        <f>SUM(L41:N49)</f>
        <v>0</v>
      </c>
      <c r="M50" s="303"/>
      <c r="N50" s="303"/>
      <c r="O50" s="303">
        <f>SUM(O41:Q49)</f>
        <v>0</v>
      </c>
      <c r="P50" s="303"/>
      <c r="Q50" s="303"/>
      <c r="R50" s="303">
        <f>SUM(R41:T49)</f>
        <v>0</v>
      </c>
      <c r="S50" s="303"/>
      <c r="T50" s="303"/>
      <c r="U50" s="108"/>
      <c r="V50" s="104"/>
      <c r="W50" s="104"/>
      <c r="X50" s="104"/>
      <c r="Y50" s="104"/>
      <c r="Z50" s="104"/>
      <c r="AA50" s="104"/>
      <c r="AB50" s="104"/>
      <c r="AC50" s="104"/>
      <c r="AD50" s="104"/>
      <c r="AE50" s="104"/>
      <c r="AF50" s="104"/>
    </row>
    <row r="51" spans="1:33" x14ac:dyDescent="0.15">
      <c r="A51" s="104"/>
      <c r="B51" s="104"/>
      <c r="C51" s="104"/>
      <c r="D51" s="104"/>
      <c r="E51" s="104"/>
      <c r="F51" s="104"/>
      <c r="G51" s="104"/>
      <c r="H51" s="104"/>
      <c r="I51" s="230" t="s">
        <v>87</v>
      </c>
      <c r="J51" s="231"/>
      <c r="K51" s="231"/>
      <c r="L51" s="230" t="s">
        <v>88</v>
      </c>
      <c r="M51" s="231"/>
      <c r="N51" s="231"/>
      <c r="O51" s="231"/>
      <c r="P51" s="231"/>
      <c r="Q51" s="231"/>
      <c r="R51" s="230" t="s">
        <v>89</v>
      </c>
      <c r="S51" s="231"/>
      <c r="T51" s="231"/>
      <c r="U51" s="104"/>
      <c r="V51" s="104"/>
      <c r="W51" s="104"/>
      <c r="X51" s="104"/>
      <c r="Y51" s="104"/>
      <c r="Z51" s="104"/>
      <c r="AA51" s="104"/>
      <c r="AB51" s="104"/>
      <c r="AC51" s="104"/>
      <c r="AD51" s="104"/>
      <c r="AE51" s="104"/>
      <c r="AF51" s="104"/>
    </row>
    <row r="52" spans="1:33" x14ac:dyDescent="0.15">
      <c r="A52" s="104"/>
      <c r="B52" s="104"/>
      <c r="C52" s="104"/>
      <c r="D52" s="104"/>
      <c r="E52" s="104"/>
      <c r="F52" s="104"/>
      <c r="G52" s="104"/>
      <c r="H52" s="104"/>
      <c r="I52" s="109"/>
      <c r="J52" s="109"/>
      <c r="K52" s="109"/>
      <c r="L52" s="109"/>
      <c r="M52" s="109"/>
      <c r="N52" s="109"/>
      <c r="O52" s="109"/>
      <c r="P52" s="109"/>
      <c r="Q52" s="109"/>
      <c r="R52" s="109"/>
      <c r="S52" s="109"/>
      <c r="T52" s="109"/>
      <c r="U52" s="104"/>
      <c r="V52" s="104"/>
      <c r="W52" s="104"/>
      <c r="X52" s="104"/>
      <c r="Y52" s="104"/>
      <c r="Z52" s="104"/>
      <c r="AA52" s="104"/>
      <c r="AB52" s="104"/>
      <c r="AC52" s="104"/>
      <c r="AD52" s="104"/>
      <c r="AE52" s="104"/>
      <c r="AF52" s="104"/>
    </row>
    <row r="53" spans="1:33" ht="14.25" thickBot="1" x14ac:dyDescent="0.2">
      <c r="A53" s="104"/>
      <c r="B53" s="104"/>
      <c r="C53" s="104" t="s">
        <v>72</v>
      </c>
      <c r="D53" s="104"/>
      <c r="E53" s="104"/>
      <c r="F53" s="104"/>
      <c r="G53" s="104"/>
      <c r="H53" s="104"/>
      <c r="I53" s="110" t="s">
        <v>99</v>
      </c>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row>
    <row r="54" spans="1:33" ht="14.25" thickBot="1" x14ac:dyDescent="0.2">
      <c r="A54" s="104"/>
      <c r="B54" s="104"/>
      <c r="C54" s="104"/>
      <c r="D54" s="104"/>
      <c r="E54" s="104"/>
      <c r="F54" s="104"/>
      <c r="G54" s="104"/>
      <c r="H54" s="104"/>
      <c r="I54" s="110" t="s">
        <v>93</v>
      </c>
      <c r="J54" s="104"/>
      <c r="K54" s="104"/>
      <c r="L54" s="104"/>
      <c r="M54" s="104"/>
      <c r="N54" s="104"/>
      <c r="O54" s="104"/>
      <c r="P54" s="104"/>
      <c r="Q54" s="104"/>
      <c r="R54" s="104"/>
      <c r="S54" s="104"/>
      <c r="T54" s="104"/>
      <c r="U54" s="104"/>
      <c r="V54" s="104"/>
      <c r="W54" s="104"/>
      <c r="X54" s="104"/>
      <c r="Y54" s="104"/>
      <c r="Z54" s="104"/>
      <c r="AA54" s="313" t="str">
        <f>IFERROR(ROUNDDOWN(F6*10/110*I13*I50/R50,0)+ROUNDDOWN(F6*8/108*I13*L50/R50,0),"")</f>
        <v/>
      </c>
      <c r="AB54" s="314"/>
      <c r="AC54" s="314"/>
      <c r="AD54" s="314"/>
      <c r="AE54" s="314"/>
      <c r="AF54" s="315"/>
      <c r="AG54" s="108" t="s">
        <v>112</v>
      </c>
    </row>
    <row r="55" spans="1:33" x14ac:dyDescent="0.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row>
    <row r="56" spans="1:33" x14ac:dyDescent="0.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row>
    <row r="57" spans="1:33" x14ac:dyDescent="0.15">
      <c r="A57" s="111" t="s">
        <v>118</v>
      </c>
      <c r="B57" s="107" t="s">
        <v>83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row>
    <row r="58" spans="1:33" x14ac:dyDescent="0.15">
      <c r="A58" s="104"/>
      <c r="B58" s="104"/>
      <c r="C58" s="104" t="s">
        <v>74</v>
      </c>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8" t="s">
        <v>113</v>
      </c>
    </row>
    <row r="59" spans="1:33" x14ac:dyDescent="0.15">
      <c r="A59" s="104"/>
      <c r="B59" s="104"/>
      <c r="C59" s="249" t="s">
        <v>75</v>
      </c>
      <c r="D59" s="231"/>
      <c r="E59" s="231"/>
      <c r="F59" s="231"/>
      <c r="G59" s="231"/>
      <c r="H59" s="250"/>
      <c r="I59" s="239" t="s">
        <v>97</v>
      </c>
      <c r="J59" s="240"/>
      <c r="K59" s="240"/>
      <c r="L59" s="240"/>
      <c r="M59" s="240"/>
      <c r="N59" s="240"/>
      <c r="O59" s="240"/>
      <c r="P59" s="240"/>
      <c r="Q59" s="240"/>
      <c r="R59" s="239" t="s">
        <v>98</v>
      </c>
      <c r="S59" s="240"/>
      <c r="T59" s="240"/>
      <c r="U59" s="240"/>
      <c r="V59" s="240"/>
      <c r="W59" s="240"/>
      <c r="X59" s="240"/>
      <c r="Y59" s="240"/>
      <c r="Z59" s="240"/>
      <c r="AA59" s="241" t="s">
        <v>78</v>
      </c>
      <c r="AB59" s="240"/>
      <c r="AC59" s="240"/>
      <c r="AD59" s="240" t="s">
        <v>79</v>
      </c>
      <c r="AE59" s="240"/>
      <c r="AF59" s="240"/>
    </row>
    <row r="60" spans="1:33" x14ac:dyDescent="0.15">
      <c r="A60" s="104"/>
      <c r="B60" s="104"/>
      <c r="C60" s="251"/>
      <c r="D60" s="252"/>
      <c r="E60" s="252"/>
      <c r="F60" s="252"/>
      <c r="G60" s="252"/>
      <c r="H60" s="253"/>
      <c r="I60" s="241" t="s">
        <v>84</v>
      </c>
      <c r="J60" s="240"/>
      <c r="K60" s="240"/>
      <c r="L60" s="241" t="s">
        <v>85</v>
      </c>
      <c r="M60" s="240"/>
      <c r="N60" s="240"/>
      <c r="O60" s="241" t="s">
        <v>86</v>
      </c>
      <c r="P60" s="240"/>
      <c r="Q60" s="240"/>
      <c r="R60" s="241" t="s">
        <v>84</v>
      </c>
      <c r="S60" s="240"/>
      <c r="T60" s="240"/>
      <c r="U60" s="241" t="s">
        <v>85</v>
      </c>
      <c r="V60" s="240"/>
      <c r="W60" s="240"/>
      <c r="X60" s="241" t="s">
        <v>86</v>
      </c>
      <c r="Y60" s="240"/>
      <c r="Z60" s="240"/>
      <c r="AA60" s="240"/>
      <c r="AB60" s="240"/>
      <c r="AC60" s="240"/>
      <c r="AD60" s="240"/>
      <c r="AE60" s="240"/>
      <c r="AF60" s="240"/>
    </row>
    <row r="61" spans="1:33" x14ac:dyDescent="0.15">
      <c r="A61" s="104"/>
      <c r="B61" s="104"/>
      <c r="C61" s="254"/>
      <c r="D61" s="255"/>
      <c r="E61" s="255"/>
      <c r="F61" s="255"/>
      <c r="G61" s="255"/>
      <c r="H61" s="256"/>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row>
    <row r="62" spans="1:33" x14ac:dyDescent="0.15">
      <c r="A62" s="104"/>
      <c r="B62" s="104"/>
      <c r="C62" s="258" t="s">
        <v>116</v>
      </c>
      <c r="D62" s="259"/>
      <c r="E62" s="259"/>
      <c r="F62" s="259"/>
      <c r="G62" s="259"/>
      <c r="H62" s="260"/>
      <c r="I62" s="261"/>
      <c r="J62" s="262"/>
      <c r="K62" s="263"/>
      <c r="L62" s="261"/>
      <c r="M62" s="262"/>
      <c r="N62" s="263"/>
      <c r="O62" s="261"/>
      <c r="P62" s="262"/>
      <c r="Q62" s="263"/>
      <c r="R62" s="232"/>
      <c r="S62" s="232"/>
      <c r="T62" s="232"/>
      <c r="U62" s="232"/>
      <c r="V62" s="232"/>
      <c r="W62" s="232"/>
      <c r="X62" s="232"/>
      <c r="Y62" s="232"/>
      <c r="Z62" s="232"/>
      <c r="AA62" s="261">
        <v>105000000</v>
      </c>
      <c r="AB62" s="262"/>
      <c r="AC62" s="263"/>
      <c r="AD62" s="288">
        <f t="shared" ref="AD62:AD70" si="2">SUM(I62:AC62)</f>
        <v>105000000</v>
      </c>
      <c r="AE62" s="289"/>
      <c r="AF62" s="290"/>
    </row>
    <row r="63" spans="1:33" x14ac:dyDescent="0.15">
      <c r="A63" s="104"/>
      <c r="B63" s="104"/>
      <c r="C63" s="258" t="s">
        <v>117</v>
      </c>
      <c r="D63" s="259"/>
      <c r="E63" s="259"/>
      <c r="F63" s="259"/>
      <c r="G63" s="259"/>
      <c r="H63" s="260"/>
      <c r="I63" s="261"/>
      <c r="J63" s="262"/>
      <c r="K63" s="263"/>
      <c r="L63" s="261">
        <v>80000000</v>
      </c>
      <c r="M63" s="262"/>
      <c r="N63" s="263"/>
      <c r="O63" s="261"/>
      <c r="P63" s="262"/>
      <c r="Q63" s="263"/>
      <c r="R63" s="232"/>
      <c r="S63" s="232"/>
      <c r="T63" s="232"/>
      <c r="U63" s="232"/>
      <c r="V63" s="232"/>
      <c r="W63" s="232"/>
      <c r="X63" s="261"/>
      <c r="Y63" s="262"/>
      <c r="Z63" s="263"/>
      <c r="AA63" s="261">
        <v>2000000</v>
      </c>
      <c r="AB63" s="262"/>
      <c r="AC63" s="263"/>
      <c r="AD63" s="288">
        <f t="shared" si="2"/>
        <v>82000000</v>
      </c>
      <c r="AE63" s="289"/>
      <c r="AF63" s="290"/>
    </row>
    <row r="64" spans="1:33" x14ac:dyDescent="0.15">
      <c r="A64" s="104"/>
      <c r="B64" s="104"/>
      <c r="C64" s="258" t="s">
        <v>119</v>
      </c>
      <c r="D64" s="259"/>
      <c r="E64" s="259"/>
      <c r="F64" s="259"/>
      <c r="G64" s="259"/>
      <c r="H64" s="260"/>
      <c r="I64" s="261"/>
      <c r="J64" s="262"/>
      <c r="K64" s="263"/>
      <c r="L64" s="261">
        <v>5000000</v>
      </c>
      <c r="M64" s="262"/>
      <c r="N64" s="263"/>
      <c r="O64" s="261"/>
      <c r="P64" s="262"/>
      <c r="Q64" s="263"/>
      <c r="R64" s="232"/>
      <c r="S64" s="232"/>
      <c r="T64" s="232"/>
      <c r="U64" s="232"/>
      <c r="V64" s="232"/>
      <c r="W64" s="232"/>
      <c r="X64" s="261"/>
      <c r="Y64" s="262"/>
      <c r="Z64" s="263"/>
      <c r="AA64" s="261">
        <v>2000000</v>
      </c>
      <c r="AB64" s="262"/>
      <c r="AC64" s="263"/>
      <c r="AD64" s="288">
        <f t="shared" si="2"/>
        <v>7000000</v>
      </c>
      <c r="AE64" s="289"/>
      <c r="AF64" s="290"/>
    </row>
    <row r="65" spans="1:33" x14ac:dyDescent="0.15">
      <c r="A65" s="104"/>
      <c r="B65" s="104"/>
      <c r="C65" s="258" t="s">
        <v>120</v>
      </c>
      <c r="D65" s="259"/>
      <c r="E65" s="259"/>
      <c r="F65" s="259"/>
      <c r="G65" s="259"/>
      <c r="H65" s="260"/>
      <c r="I65" s="261"/>
      <c r="J65" s="262"/>
      <c r="K65" s="263"/>
      <c r="L65" s="261"/>
      <c r="M65" s="262"/>
      <c r="N65" s="263"/>
      <c r="O65" s="261"/>
      <c r="P65" s="262"/>
      <c r="Q65" s="263"/>
      <c r="R65" s="261"/>
      <c r="S65" s="262"/>
      <c r="T65" s="263"/>
      <c r="U65" s="261">
        <v>6000000</v>
      </c>
      <c r="V65" s="262"/>
      <c r="W65" s="263"/>
      <c r="X65" s="232"/>
      <c r="Y65" s="232"/>
      <c r="Z65" s="232"/>
      <c r="AA65" s="232"/>
      <c r="AB65" s="232"/>
      <c r="AC65" s="232"/>
      <c r="AD65" s="288">
        <f t="shared" si="2"/>
        <v>6000000</v>
      </c>
      <c r="AE65" s="289"/>
      <c r="AF65" s="290"/>
    </row>
    <row r="66" spans="1:33" x14ac:dyDescent="0.15">
      <c r="A66" s="104"/>
      <c r="B66" s="104"/>
      <c r="C66" s="236"/>
      <c r="D66" s="237"/>
      <c r="E66" s="237"/>
      <c r="F66" s="237"/>
      <c r="G66" s="237"/>
      <c r="H66" s="238"/>
      <c r="I66" s="232"/>
      <c r="J66" s="232"/>
      <c r="K66" s="232"/>
      <c r="L66" s="232"/>
      <c r="M66" s="232"/>
      <c r="N66" s="232"/>
      <c r="O66" s="232"/>
      <c r="P66" s="232"/>
      <c r="Q66" s="232"/>
      <c r="R66" s="232"/>
      <c r="S66" s="232"/>
      <c r="T66" s="232"/>
      <c r="U66" s="232"/>
      <c r="V66" s="232"/>
      <c r="W66" s="232"/>
      <c r="X66" s="232"/>
      <c r="Y66" s="232"/>
      <c r="Z66" s="232"/>
      <c r="AA66" s="232"/>
      <c r="AB66" s="232"/>
      <c r="AC66" s="232"/>
      <c r="AD66" s="288">
        <f t="shared" si="2"/>
        <v>0</v>
      </c>
      <c r="AE66" s="289"/>
      <c r="AF66" s="290"/>
    </row>
    <row r="67" spans="1:33" x14ac:dyDescent="0.15">
      <c r="A67" s="104"/>
      <c r="B67" s="104"/>
      <c r="C67" s="236"/>
      <c r="D67" s="237"/>
      <c r="E67" s="237"/>
      <c r="F67" s="237"/>
      <c r="G67" s="237"/>
      <c r="H67" s="238"/>
      <c r="I67" s="232"/>
      <c r="J67" s="232"/>
      <c r="K67" s="232"/>
      <c r="L67" s="232"/>
      <c r="M67" s="232"/>
      <c r="N67" s="232"/>
      <c r="O67" s="232"/>
      <c r="P67" s="232"/>
      <c r="Q67" s="232"/>
      <c r="R67" s="232"/>
      <c r="S67" s="232"/>
      <c r="T67" s="232"/>
      <c r="U67" s="232"/>
      <c r="V67" s="232"/>
      <c r="W67" s="232"/>
      <c r="X67" s="232"/>
      <c r="Y67" s="232"/>
      <c r="Z67" s="232"/>
      <c r="AA67" s="232"/>
      <c r="AB67" s="232"/>
      <c r="AC67" s="232"/>
      <c r="AD67" s="288">
        <f t="shared" si="2"/>
        <v>0</v>
      </c>
      <c r="AE67" s="289"/>
      <c r="AF67" s="290"/>
    </row>
    <row r="68" spans="1:33" x14ac:dyDescent="0.15">
      <c r="A68" s="104"/>
      <c r="B68" s="104"/>
      <c r="C68" s="236"/>
      <c r="D68" s="237"/>
      <c r="E68" s="237"/>
      <c r="F68" s="237"/>
      <c r="G68" s="237"/>
      <c r="H68" s="238"/>
      <c r="I68" s="232"/>
      <c r="J68" s="232"/>
      <c r="K68" s="232"/>
      <c r="L68" s="232"/>
      <c r="M68" s="232"/>
      <c r="N68" s="232"/>
      <c r="O68" s="232"/>
      <c r="P68" s="232"/>
      <c r="Q68" s="232"/>
      <c r="R68" s="232"/>
      <c r="S68" s="232"/>
      <c r="T68" s="232"/>
      <c r="U68" s="232"/>
      <c r="V68" s="232"/>
      <c r="W68" s="232"/>
      <c r="X68" s="232"/>
      <c r="Y68" s="232"/>
      <c r="Z68" s="232"/>
      <c r="AA68" s="232"/>
      <c r="AB68" s="232"/>
      <c r="AC68" s="232"/>
      <c r="AD68" s="288">
        <f t="shared" si="2"/>
        <v>0</v>
      </c>
      <c r="AE68" s="289"/>
      <c r="AF68" s="290"/>
    </row>
    <row r="69" spans="1:33" x14ac:dyDescent="0.15">
      <c r="A69" s="104"/>
      <c r="B69" s="104"/>
      <c r="C69" s="236"/>
      <c r="D69" s="237"/>
      <c r="E69" s="237"/>
      <c r="F69" s="237"/>
      <c r="G69" s="237"/>
      <c r="H69" s="238"/>
      <c r="I69" s="232"/>
      <c r="J69" s="232"/>
      <c r="K69" s="232"/>
      <c r="L69" s="232"/>
      <c r="M69" s="232"/>
      <c r="N69" s="232"/>
      <c r="O69" s="232"/>
      <c r="P69" s="232"/>
      <c r="Q69" s="232"/>
      <c r="R69" s="232"/>
      <c r="S69" s="232"/>
      <c r="T69" s="232"/>
      <c r="U69" s="232"/>
      <c r="V69" s="232"/>
      <c r="W69" s="232"/>
      <c r="X69" s="232"/>
      <c r="Y69" s="232"/>
      <c r="Z69" s="232"/>
      <c r="AA69" s="232"/>
      <c r="AB69" s="232"/>
      <c r="AC69" s="232"/>
      <c r="AD69" s="288">
        <f t="shared" si="2"/>
        <v>0</v>
      </c>
      <c r="AE69" s="289"/>
      <c r="AF69" s="290"/>
    </row>
    <row r="70" spans="1:33" x14ac:dyDescent="0.15">
      <c r="A70" s="104"/>
      <c r="B70" s="104"/>
      <c r="C70" s="236"/>
      <c r="D70" s="237"/>
      <c r="E70" s="237"/>
      <c r="F70" s="237"/>
      <c r="G70" s="237"/>
      <c r="H70" s="238"/>
      <c r="I70" s="232"/>
      <c r="J70" s="232"/>
      <c r="K70" s="232"/>
      <c r="L70" s="232"/>
      <c r="M70" s="232"/>
      <c r="N70" s="232"/>
      <c r="O70" s="232"/>
      <c r="P70" s="232"/>
      <c r="Q70" s="232"/>
      <c r="R70" s="232"/>
      <c r="S70" s="232"/>
      <c r="T70" s="232"/>
      <c r="U70" s="232"/>
      <c r="V70" s="232"/>
      <c r="W70" s="232"/>
      <c r="X70" s="232"/>
      <c r="Y70" s="232"/>
      <c r="Z70" s="232"/>
      <c r="AA70" s="232"/>
      <c r="AB70" s="232"/>
      <c r="AC70" s="232"/>
      <c r="AD70" s="288">
        <f t="shared" si="2"/>
        <v>0</v>
      </c>
      <c r="AE70" s="289"/>
      <c r="AF70" s="290"/>
    </row>
    <row r="71" spans="1:33" x14ac:dyDescent="0.15">
      <c r="A71" s="104"/>
      <c r="B71" s="104"/>
      <c r="C71" s="233" t="s">
        <v>79</v>
      </c>
      <c r="D71" s="234"/>
      <c r="E71" s="234"/>
      <c r="F71" s="234"/>
      <c r="G71" s="234"/>
      <c r="H71" s="235"/>
      <c r="I71" s="285">
        <f>SUM(I62:K70)</f>
        <v>0</v>
      </c>
      <c r="J71" s="286"/>
      <c r="K71" s="287"/>
      <c r="L71" s="285">
        <f>SUM(L62:N70)</f>
        <v>85000000</v>
      </c>
      <c r="M71" s="286"/>
      <c r="N71" s="287"/>
      <c r="O71" s="285">
        <f>SUM(O62:Q70)</f>
        <v>0</v>
      </c>
      <c r="P71" s="286"/>
      <c r="Q71" s="287"/>
      <c r="R71" s="285">
        <f>SUM(R62:T70)</f>
        <v>0</v>
      </c>
      <c r="S71" s="286"/>
      <c r="T71" s="287"/>
      <c r="U71" s="285">
        <f>SUM(U62:W70)</f>
        <v>6000000</v>
      </c>
      <c r="V71" s="286"/>
      <c r="W71" s="287"/>
      <c r="X71" s="285">
        <f>SUM(X62:Z70)</f>
        <v>0</v>
      </c>
      <c r="Y71" s="286"/>
      <c r="Z71" s="287"/>
      <c r="AA71" s="285">
        <f>SUM(AA62:AC70)</f>
        <v>109000000</v>
      </c>
      <c r="AB71" s="286"/>
      <c r="AC71" s="287"/>
      <c r="AD71" s="285">
        <f>SUM(AD62:AF70)</f>
        <v>200000000</v>
      </c>
      <c r="AE71" s="286"/>
      <c r="AF71" s="287"/>
    </row>
    <row r="72" spans="1:33" x14ac:dyDescent="0.15">
      <c r="A72" s="104"/>
      <c r="B72" s="104"/>
      <c r="C72" s="104"/>
      <c r="D72" s="104"/>
      <c r="E72" s="104"/>
      <c r="F72" s="104"/>
      <c r="G72" s="104"/>
      <c r="H72" s="104"/>
      <c r="I72" s="230" t="s">
        <v>90</v>
      </c>
      <c r="J72" s="231"/>
      <c r="K72" s="231"/>
      <c r="L72" s="230" t="s">
        <v>91</v>
      </c>
      <c r="M72" s="231"/>
      <c r="N72" s="231"/>
      <c r="O72" s="104"/>
      <c r="P72" s="104"/>
      <c r="Q72" s="104"/>
      <c r="R72" s="230" t="s">
        <v>95</v>
      </c>
      <c r="S72" s="231"/>
      <c r="T72" s="231"/>
      <c r="U72" s="230" t="s">
        <v>96</v>
      </c>
      <c r="V72" s="231"/>
      <c r="W72" s="231"/>
      <c r="X72" s="104"/>
      <c r="Y72" s="104"/>
      <c r="Z72" s="104"/>
      <c r="AA72" s="104"/>
      <c r="AB72" s="104"/>
      <c r="AC72" s="104"/>
      <c r="AD72" s="230" t="s">
        <v>94</v>
      </c>
      <c r="AE72" s="231"/>
      <c r="AF72" s="231"/>
    </row>
    <row r="73" spans="1:33"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spans="1:33" x14ac:dyDescent="0.15">
      <c r="A74" s="104"/>
      <c r="B74" s="104"/>
      <c r="C74" s="104" t="s">
        <v>72</v>
      </c>
      <c r="D74" s="104"/>
      <c r="E74" s="104"/>
      <c r="F74" s="104"/>
      <c r="G74" s="104"/>
      <c r="H74" s="104"/>
      <c r="I74" s="110" t="s">
        <v>100</v>
      </c>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spans="1:33" ht="14.25" thickBot="1" x14ac:dyDescent="0.2">
      <c r="A75" s="104"/>
      <c r="B75" s="104"/>
      <c r="C75" s="104"/>
      <c r="D75" s="104"/>
      <c r="E75" s="104"/>
      <c r="F75" s="104"/>
      <c r="G75" s="104"/>
      <c r="H75" s="104"/>
      <c r="I75" s="110" t="s">
        <v>101</v>
      </c>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spans="1:33" ht="14.25" thickBot="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310">
        <f>IFERROR((ROUNDDOWN(F6*10/110*I71/AD71,0)+ROUNDDOWN(F6*10/110*I13*L71/AD71,0))+(ROUNDDOWN(F6*8/108*R71/AD71,0)+ROUNDDOWN(F6*8/108*I13*U71/AD71,0)),"")</f>
        <v>13891</v>
      </c>
      <c r="AB76" s="311"/>
      <c r="AC76" s="311"/>
      <c r="AD76" s="311"/>
      <c r="AE76" s="311"/>
      <c r="AF76" s="312"/>
      <c r="AG76" s="108" t="s">
        <v>112</v>
      </c>
    </row>
  </sheetData>
  <sheetProtection algorithmName="SHA-512" hashValue="t8K9GH21LPqLQrnjsnvsB5pkpIMfjb3ZJ6Fr1JAnr5n2nUG2X9JnICmUXz7ZDfdcEuYZ9Eo9XQsz8VVtLGtM9w==" saltValue="k4/83GRDn6Hhb3/J3d6Iuw==" spinCount="100000" sheet="1" selectLockedCells="1"/>
  <mergeCells count="240">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C28:H28"/>
    <mergeCell ref="I28:K28"/>
    <mergeCell ref="L28:N28"/>
    <mergeCell ref="O28:Q28"/>
    <mergeCell ref="R28:T28"/>
    <mergeCell ref="C29:H29"/>
    <mergeCell ref="I29:K29"/>
    <mergeCell ref="L29:N29"/>
    <mergeCell ref="O29:Q29"/>
    <mergeCell ref="R29:T29"/>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I59:Q59"/>
    <mergeCell ref="R59:Z59"/>
    <mergeCell ref="C64:H64"/>
    <mergeCell ref="I64:K64"/>
    <mergeCell ref="L64:N64"/>
    <mergeCell ref="O64:Q64"/>
    <mergeCell ref="R64:T64"/>
    <mergeCell ref="U64:W64"/>
    <mergeCell ref="X64:Z64"/>
    <mergeCell ref="X62:Z62"/>
    <mergeCell ref="AA64:AC64"/>
    <mergeCell ref="AD64:AF64"/>
    <mergeCell ref="C65:H65"/>
    <mergeCell ref="I65:K65"/>
    <mergeCell ref="L65:N65"/>
    <mergeCell ref="O65:Q65"/>
    <mergeCell ref="R65:T65"/>
    <mergeCell ref="U65:W65"/>
    <mergeCell ref="X65:Z65"/>
    <mergeCell ref="AA65:AC65"/>
    <mergeCell ref="AD65:AF65"/>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C68:H68"/>
    <mergeCell ref="I68:K68"/>
    <mergeCell ref="L68:N68"/>
    <mergeCell ref="O68:Q68"/>
    <mergeCell ref="R68:T68"/>
    <mergeCell ref="U68:W68"/>
    <mergeCell ref="X68:Z68"/>
    <mergeCell ref="AA68:AC68"/>
    <mergeCell ref="AD68:AF68"/>
    <mergeCell ref="C69:H69"/>
    <mergeCell ref="I69:K69"/>
    <mergeCell ref="L69:N69"/>
    <mergeCell ref="O69:Q69"/>
    <mergeCell ref="R69:T69"/>
    <mergeCell ref="U69:W69"/>
    <mergeCell ref="X69:Z69"/>
    <mergeCell ref="AA69:AC69"/>
    <mergeCell ref="AD69:AF69"/>
    <mergeCell ref="C71:H71"/>
    <mergeCell ref="I71:K71"/>
    <mergeCell ref="L71:N71"/>
    <mergeCell ref="O71:Q71"/>
    <mergeCell ref="R71:T71"/>
    <mergeCell ref="U71:W71"/>
    <mergeCell ref="X71:Z71"/>
    <mergeCell ref="C70:H70"/>
    <mergeCell ref="I70:K70"/>
    <mergeCell ref="L70:N70"/>
    <mergeCell ref="O70:Q70"/>
    <mergeCell ref="R70:T70"/>
    <mergeCell ref="U70:W70"/>
    <mergeCell ref="AA76:AF76"/>
    <mergeCell ref="AA71:AC71"/>
    <mergeCell ref="AD71:AF71"/>
    <mergeCell ref="I72:K72"/>
    <mergeCell ref="L72:N72"/>
    <mergeCell ref="R72:T72"/>
    <mergeCell ref="U72:W72"/>
    <mergeCell ref="AD72:AF72"/>
    <mergeCell ref="X70:Z70"/>
    <mergeCell ref="AA70:AC70"/>
    <mergeCell ref="AD70:AF70"/>
  </mergeCells>
  <phoneticPr fontId="7"/>
  <conditionalFormatting sqref="A17">
    <cfRule type="containsText" dxfId="5" priority="5" operator="containsText" text="複数選択不可">
      <formula>NOT(ISERROR(SEARCH("複数選択不可",A17)))</formula>
    </cfRule>
  </conditionalFormatting>
  <conditionalFormatting sqref="A37">
    <cfRule type="containsText" dxfId="4" priority="1" operator="containsText" text="複数選択不可">
      <formula>NOT(ISERROR(SEARCH("複数選択不可",A37)))</formula>
    </cfRule>
  </conditionalFormatting>
  <conditionalFormatting sqref="A57">
    <cfRule type="containsText" dxfId="3" priority="2" operator="containsText" text="複数選択不可">
      <formula>NOT(ISERROR(SEARCH("複数選択不可",A57)))</formula>
    </cfRule>
  </conditionalFormatting>
  <dataValidations count="1">
    <dataValidation type="list" allowBlank="1" showInputMessage="1" showErrorMessage="1" sqref="A57 A37 A17" xr:uid="{00000000-0002-0000-0900-000000000000}">
      <formula1>#REF!</formula1>
    </dataValidation>
  </dataValidations>
  <pageMargins left="0.7" right="0.7" top="0.75" bottom="0.75" header="0.3" footer="0.3"/>
  <pageSetup paperSize="9" scale="63" orientation="portrait" r:id="rId1"/>
  <colBreaks count="1" manualBreakCount="1">
    <brk id="22" max="7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76"/>
  <sheetViews>
    <sheetView showGridLines="0" zoomScaleNormal="100" zoomScaleSheetLayoutView="100" workbookViewId="0">
      <selection activeCell="AG1" sqref="AG1"/>
    </sheetView>
  </sheetViews>
  <sheetFormatPr defaultRowHeight="13.5" x14ac:dyDescent="0.15"/>
  <cols>
    <col min="1" max="14" width="4.125" style="103" customWidth="1"/>
    <col min="15" max="20" width="4.375" style="103" customWidth="1"/>
    <col min="21" max="26" width="4.125" style="103" customWidth="1"/>
    <col min="27" max="29" width="4.5" style="103" customWidth="1"/>
    <col min="30" max="31" width="4.125" style="103" customWidth="1"/>
    <col min="32" max="32" width="5.5" style="103" customWidth="1"/>
    <col min="33" max="33" width="3.25" style="103" customWidth="1"/>
    <col min="34" max="16384" width="9" style="103"/>
  </cols>
  <sheetData>
    <row r="1" spans="1:32" ht="36" customHeight="1" x14ac:dyDescent="0.15">
      <c r="A1" s="102" t="s">
        <v>58</v>
      </c>
    </row>
    <row r="2" spans="1:32" x14ac:dyDescent="0.15">
      <c r="A2" s="197" t="s">
        <v>9</v>
      </c>
      <c r="B2" s="197"/>
      <c r="C2" s="197"/>
      <c r="D2" s="197"/>
      <c r="E2" s="197"/>
      <c r="F2" s="269" t="s">
        <v>143</v>
      </c>
      <c r="G2" s="237"/>
      <c r="H2" s="237"/>
      <c r="I2" s="237"/>
      <c r="J2" s="237"/>
      <c r="K2" s="237"/>
      <c r="L2" s="237"/>
      <c r="M2" s="237"/>
      <c r="N2" s="237"/>
      <c r="O2" s="237"/>
      <c r="P2" s="238"/>
      <c r="Q2" s="104"/>
      <c r="R2" s="104"/>
      <c r="S2" s="104"/>
      <c r="T2" s="104"/>
      <c r="U2" s="104"/>
      <c r="V2" s="104"/>
      <c r="W2" s="104"/>
      <c r="X2" s="104"/>
      <c r="Y2" s="104"/>
      <c r="Z2" s="104"/>
      <c r="AA2" s="104"/>
      <c r="AB2" s="104"/>
      <c r="AC2" s="104"/>
      <c r="AD2" s="104"/>
      <c r="AE2" s="104"/>
      <c r="AF2" s="104"/>
    </row>
    <row r="3" spans="1:32" x14ac:dyDescent="0.15">
      <c r="A3" s="197" t="s">
        <v>10</v>
      </c>
      <c r="B3" s="197"/>
      <c r="C3" s="197"/>
      <c r="D3" s="197"/>
      <c r="E3" s="197"/>
      <c r="F3" s="270" t="s">
        <v>142</v>
      </c>
      <c r="G3" s="271"/>
      <c r="H3" s="271"/>
      <c r="I3" s="271"/>
      <c r="J3" s="271"/>
      <c r="K3" s="271"/>
      <c r="L3" s="271"/>
      <c r="M3" s="271"/>
      <c r="N3" s="271"/>
      <c r="O3" s="271"/>
      <c r="P3" s="272"/>
      <c r="Q3" s="104"/>
      <c r="R3" s="104"/>
      <c r="S3" s="104"/>
      <c r="T3" s="104"/>
      <c r="U3" s="104"/>
      <c r="V3" s="104"/>
      <c r="W3" s="104"/>
      <c r="X3" s="104"/>
      <c r="Y3" s="104"/>
      <c r="Z3" s="104"/>
      <c r="AA3" s="104"/>
      <c r="AB3" s="104"/>
      <c r="AC3" s="104"/>
      <c r="AD3" s="104"/>
      <c r="AE3" s="104"/>
      <c r="AF3" s="104"/>
    </row>
    <row r="4" spans="1:32" x14ac:dyDescent="0.15">
      <c r="A4" s="196" t="s">
        <v>147</v>
      </c>
      <c r="B4" s="197"/>
      <c r="C4" s="197"/>
      <c r="D4" s="197"/>
      <c r="E4" s="197"/>
      <c r="F4" s="279" t="s">
        <v>149</v>
      </c>
      <c r="G4" s="280"/>
      <c r="H4" s="280"/>
      <c r="I4" s="280"/>
      <c r="J4" s="280"/>
      <c r="K4" s="280"/>
      <c r="L4" s="280"/>
      <c r="M4" s="280"/>
      <c r="N4" s="280"/>
      <c r="O4" s="280"/>
      <c r="P4" s="281"/>
      <c r="Q4" s="104"/>
      <c r="R4" s="104"/>
      <c r="S4" s="104"/>
      <c r="T4" s="104"/>
      <c r="U4" s="104"/>
      <c r="V4" s="104"/>
      <c r="W4" s="104"/>
      <c r="X4" s="104"/>
      <c r="Y4" s="104"/>
      <c r="Z4" s="104"/>
      <c r="AA4" s="104"/>
      <c r="AB4" s="104"/>
      <c r="AC4" s="104"/>
      <c r="AD4" s="104"/>
      <c r="AE4" s="104"/>
      <c r="AF4" s="104"/>
    </row>
    <row r="5" spans="1:32" x14ac:dyDescent="0.15">
      <c r="A5" s="196" t="s">
        <v>148</v>
      </c>
      <c r="B5" s="197"/>
      <c r="C5" s="197"/>
      <c r="D5" s="197"/>
      <c r="E5" s="197"/>
      <c r="F5" s="282" t="s">
        <v>150</v>
      </c>
      <c r="G5" s="283"/>
      <c r="H5" s="283"/>
      <c r="I5" s="283"/>
      <c r="J5" s="283"/>
      <c r="K5" s="283"/>
      <c r="L5" s="283"/>
      <c r="M5" s="283"/>
      <c r="N5" s="283"/>
      <c r="O5" s="283"/>
      <c r="P5" s="284"/>
      <c r="Q5" s="104"/>
      <c r="R5" s="104"/>
      <c r="S5" s="104"/>
      <c r="T5" s="104"/>
      <c r="U5" s="104"/>
      <c r="V5" s="104"/>
      <c r="W5" s="104"/>
      <c r="X5" s="104"/>
      <c r="Y5" s="104"/>
      <c r="Z5" s="104"/>
      <c r="AA5" s="104"/>
      <c r="AB5" s="104"/>
      <c r="AC5" s="104"/>
      <c r="AD5" s="104"/>
      <c r="AE5" s="104"/>
      <c r="AF5" s="104"/>
    </row>
    <row r="6" spans="1:32" x14ac:dyDescent="0.15">
      <c r="A6" s="273" t="s">
        <v>59</v>
      </c>
      <c r="B6" s="273"/>
      <c r="C6" s="273"/>
      <c r="D6" s="273"/>
      <c r="E6" s="273"/>
      <c r="F6" s="274">
        <v>4250000</v>
      </c>
      <c r="G6" s="275"/>
      <c r="H6" s="275"/>
      <c r="I6" s="275"/>
      <c r="J6" s="275"/>
      <c r="K6" s="275"/>
      <c r="L6" s="275"/>
      <c r="M6" s="275"/>
      <c r="N6" s="275"/>
      <c r="O6" s="275"/>
      <c r="P6" s="105" t="s">
        <v>60</v>
      </c>
      <c r="Q6" s="104"/>
      <c r="R6" s="104"/>
      <c r="S6" s="104"/>
      <c r="T6" s="104"/>
      <c r="U6" s="104"/>
      <c r="V6" s="104"/>
      <c r="W6" s="104"/>
      <c r="X6" s="104"/>
      <c r="Y6" s="104"/>
      <c r="Z6" s="104"/>
      <c r="AA6" s="104"/>
      <c r="AB6" s="104"/>
      <c r="AC6" s="104"/>
      <c r="AD6" s="104"/>
      <c r="AE6" s="104"/>
      <c r="AF6" s="104"/>
    </row>
    <row r="7" spans="1:32" x14ac:dyDescent="0.15">
      <c r="A7" s="104" t="s">
        <v>61</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2"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2" x14ac:dyDescent="0.15">
      <c r="A9" s="104" t="s">
        <v>62</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row>
    <row r="10" spans="1:32" x14ac:dyDescent="0.15">
      <c r="A10" s="104"/>
      <c r="B10" s="104" t="s">
        <v>63</v>
      </c>
      <c r="C10" s="104"/>
      <c r="D10" s="104"/>
      <c r="E10" s="104"/>
      <c r="F10" s="104"/>
      <c r="G10" s="104"/>
      <c r="H10" s="104"/>
      <c r="I10" s="261">
        <v>9500000</v>
      </c>
      <c r="J10" s="262"/>
      <c r="K10" s="262"/>
      <c r="L10" s="262"/>
      <c r="M10" s="262"/>
      <c r="N10" s="105" t="s">
        <v>60</v>
      </c>
      <c r="O10" s="104" t="s">
        <v>64</v>
      </c>
      <c r="P10" s="104"/>
      <c r="Q10" s="104"/>
      <c r="R10" s="104"/>
      <c r="S10" s="104"/>
      <c r="T10" s="104"/>
      <c r="U10" s="104"/>
      <c r="V10" s="104"/>
      <c r="W10" s="104"/>
      <c r="X10" s="104"/>
      <c r="Y10" s="104"/>
      <c r="Z10" s="104"/>
      <c r="AA10" s="104"/>
      <c r="AB10" s="104"/>
      <c r="AC10" s="104"/>
      <c r="AD10" s="104"/>
      <c r="AE10" s="104"/>
      <c r="AF10" s="104"/>
    </row>
    <row r="11" spans="1:32" x14ac:dyDescent="0.15">
      <c r="A11" s="104"/>
      <c r="B11" s="104" t="s">
        <v>65</v>
      </c>
      <c r="C11" s="104"/>
      <c r="D11" s="104"/>
      <c r="E11" s="104"/>
      <c r="F11" s="104"/>
      <c r="G11" s="104"/>
      <c r="H11" s="104"/>
      <c r="I11" s="261">
        <v>10000000</v>
      </c>
      <c r="J11" s="262"/>
      <c r="K11" s="262"/>
      <c r="L11" s="262"/>
      <c r="M11" s="262"/>
      <c r="N11" s="105" t="s">
        <v>60</v>
      </c>
      <c r="O11" s="104" t="s">
        <v>66</v>
      </c>
      <c r="P11" s="104"/>
      <c r="Q11" s="104"/>
      <c r="R11" s="104"/>
      <c r="S11" s="104"/>
      <c r="T11" s="104"/>
      <c r="U11" s="104"/>
      <c r="V11" s="104"/>
      <c r="W11" s="104"/>
      <c r="X11" s="104"/>
      <c r="Y11" s="104"/>
      <c r="Z11" s="104"/>
      <c r="AA11" s="104"/>
      <c r="AB11" s="104"/>
      <c r="AC11" s="104"/>
      <c r="AD11" s="104"/>
      <c r="AE11" s="104"/>
      <c r="AF11" s="104"/>
    </row>
    <row r="12" spans="1:32" ht="14.25" thickBot="1" x14ac:dyDescent="0.2">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2" ht="14.25" thickBot="1" x14ac:dyDescent="0.2">
      <c r="A13" s="104"/>
      <c r="B13" s="104" t="s">
        <v>67</v>
      </c>
      <c r="C13" s="104"/>
      <c r="D13" s="104"/>
      <c r="E13" s="104"/>
      <c r="F13" s="104"/>
      <c r="G13" s="104"/>
      <c r="H13" s="104"/>
      <c r="I13" s="276">
        <f>IF(I11="","",I10/I11)</f>
        <v>0.95</v>
      </c>
      <c r="J13" s="277"/>
      <c r="K13" s="277"/>
      <c r="L13" s="277"/>
      <c r="M13" s="277"/>
      <c r="N13" s="278"/>
      <c r="O13" s="104" t="s">
        <v>68</v>
      </c>
      <c r="P13" s="104"/>
      <c r="Q13" s="104"/>
      <c r="R13" s="104"/>
      <c r="S13" s="104"/>
      <c r="T13" s="104"/>
      <c r="U13" s="104"/>
      <c r="V13" s="104"/>
      <c r="W13" s="104"/>
      <c r="X13" s="104"/>
      <c r="Y13" s="104"/>
      <c r="Z13" s="104"/>
      <c r="AA13" s="104"/>
      <c r="AB13" s="104"/>
      <c r="AC13" s="104"/>
      <c r="AD13" s="104"/>
      <c r="AE13" s="104"/>
      <c r="AF13" s="104"/>
    </row>
    <row r="14" spans="1:32" x14ac:dyDescent="0.15">
      <c r="A14" s="104"/>
      <c r="B14" s="104"/>
      <c r="C14" s="104"/>
      <c r="D14" s="104"/>
      <c r="E14" s="104"/>
      <c r="F14" s="104"/>
      <c r="G14" s="104"/>
      <c r="H14" s="104"/>
      <c r="I14" s="104" t="s">
        <v>69</v>
      </c>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row>
    <row r="15" spans="1:32" x14ac:dyDescent="0.15">
      <c r="A15" s="104"/>
      <c r="B15" s="104"/>
      <c r="C15" s="104"/>
      <c r="D15" s="104"/>
      <c r="E15" s="104"/>
      <c r="F15" s="104"/>
      <c r="G15" s="104"/>
      <c r="H15" s="104"/>
      <c r="I15" s="104" t="s">
        <v>70</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row>
    <row r="16" spans="1:32" x14ac:dyDescent="0.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row>
    <row r="17" spans="1:32" x14ac:dyDescent="0.15">
      <c r="A17" s="112" t="s">
        <v>118</v>
      </c>
      <c r="B17" s="107" t="s">
        <v>71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row>
    <row r="18" spans="1:32" x14ac:dyDescent="0.15">
      <c r="A18" s="104"/>
      <c r="B18" s="104"/>
      <c r="C18" s="104" t="s">
        <v>74</v>
      </c>
      <c r="D18" s="104"/>
      <c r="E18" s="104"/>
      <c r="F18" s="104"/>
      <c r="G18" s="104"/>
      <c r="H18" s="104"/>
      <c r="I18" s="104"/>
      <c r="J18" s="104"/>
      <c r="K18" s="104"/>
      <c r="L18" s="104"/>
      <c r="M18" s="104"/>
      <c r="N18" s="104"/>
      <c r="O18" s="104"/>
      <c r="P18" s="104"/>
      <c r="Q18" s="104"/>
      <c r="R18" s="104"/>
      <c r="S18" s="104"/>
      <c r="T18" s="104"/>
      <c r="U18" s="108"/>
      <c r="V18" s="104"/>
      <c r="W18" s="104"/>
      <c r="X18" s="104"/>
      <c r="Y18" s="104"/>
      <c r="Z18" s="104"/>
      <c r="AA18" s="104"/>
      <c r="AB18" s="104"/>
      <c r="AC18" s="104"/>
      <c r="AD18" s="104"/>
      <c r="AE18" s="104"/>
      <c r="AF18" s="104"/>
    </row>
    <row r="19" spans="1:32" x14ac:dyDescent="0.15">
      <c r="A19" s="104"/>
      <c r="B19" s="104"/>
      <c r="C19" s="240" t="s">
        <v>75</v>
      </c>
      <c r="D19" s="240"/>
      <c r="E19" s="240"/>
      <c r="F19" s="240"/>
      <c r="G19" s="240"/>
      <c r="H19" s="240"/>
      <c r="I19" s="241" t="s">
        <v>76</v>
      </c>
      <c r="J19" s="240"/>
      <c r="K19" s="240"/>
      <c r="L19" s="241" t="s">
        <v>77</v>
      </c>
      <c r="M19" s="240"/>
      <c r="N19" s="240"/>
      <c r="O19" s="241" t="s">
        <v>78</v>
      </c>
      <c r="P19" s="240"/>
      <c r="Q19" s="240"/>
      <c r="R19" s="241" t="s">
        <v>79</v>
      </c>
      <c r="S19" s="240"/>
      <c r="T19" s="240"/>
      <c r="U19" s="108" t="s">
        <v>113</v>
      </c>
      <c r="V19" s="104"/>
      <c r="W19" s="104"/>
      <c r="X19" s="104"/>
      <c r="Y19" s="104"/>
      <c r="Z19" s="104"/>
      <c r="AA19" s="104"/>
      <c r="AB19" s="104"/>
      <c r="AC19" s="104"/>
      <c r="AD19" s="104"/>
      <c r="AE19" s="104"/>
      <c r="AF19" s="104"/>
    </row>
    <row r="20" spans="1:32" x14ac:dyDescent="0.15">
      <c r="A20" s="104"/>
      <c r="B20" s="104"/>
      <c r="C20" s="240"/>
      <c r="D20" s="240"/>
      <c r="E20" s="240"/>
      <c r="F20" s="240"/>
      <c r="G20" s="240"/>
      <c r="H20" s="240"/>
      <c r="I20" s="240"/>
      <c r="J20" s="240"/>
      <c r="K20" s="240"/>
      <c r="L20" s="240"/>
      <c r="M20" s="240"/>
      <c r="N20" s="240"/>
      <c r="O20" s="240"/>
      <c r="P20" s="240"/>
      <c r="Q20" s="240"/>
      <c r="R20" s="240"/>
      <c r="S20" s="240"/>
      <c r="T20" s="240"/>
      <c r="U20" s="104"/>
      <c r="V20" s="104"/>
      <c r="W20" s="104"/>
      <c r="X20" s="104"/>
      <c r="Y20" s="104"/>
      <c r="Z20" s="104"/>
      <c r="AA20" s="104"/>
      <c r="AB20" s="104"/>
      <c r="AC20" s="104"/>
      <c r="AD20" s="104"/>
      <c r="AE20" s="104"/>
      <c r="AF20" s="104"/>
    </row>
    <row r="21" spans="1:32" x14ac:dyDescent="0.15">
      <c r="A21" s="104"/>
      <c r="B21" s="104"/>
      <c r="C21" s="258" t="s">
        <v>116</v>
      </c>
      <c r="D21" s="259"/>
      <c r="E21" s="259"/>
      <c r="F21" s="259"/>
      <c r="G21" s="259"/>
      <c r="H21" s="260"/>
      <c r="I21" s="261">
        <v>2231250</v>
      </c>
      <c r="J21" s="262"/>
      <c r="K21" s="263"/>
      <c r="L21" s="261"/>
      <c r="M21" s="262"/>
      <c r="N21" s="263"/>
      <c r="O21" s="261"/>
      <c r="P21" s="262"/>
      <c r="Q21" s="263"/>
      <c r="R21" s="264">
        <f t="shared" ref="R21:R25" si="0">SUM(I21:Q21)</f>
        <v>2231250</v>
      </c>
      <c r="S21" s="264"/>
      <c r="T21" s="264"/>
      <c r="U21" s="104"/>
      <c r="V21" s="104"/>
      <c r="W21" s="104"/>
      <c r="X21" s="104"/>
      <c r="Y21" s="104"/>
      <c r="Z21" s="104"/>
      <c r="AA21" s="104"/>
      <c r="AB21" s="104"/>
      <c r="AC21" s="104"/>
      <c r="AD21" s="104"/>
      <c r="AE21" s="104"/>
      <c r="AF21" s="104"/>
    </row>
    <row r="22" spans="1:32" x14ac:dyDescent="0.15">
      <c r="A22" s="104"/>
      <c r="B22" s="104"/>
      <c r="C22" s="258" t="s">
        <v>117</v>
      </c>
      <c r="D22" s="259"/>
      <c r="E22" s="259"/>
      <c r="F22" s="259"/>
      <c r="G22" s="259"/>
      <c r="H22" s="260"/>
      <c r="I22" s="261">
        <v>1742500</v>
      </c>
      <c r="J22" s="262"/>
      <c r="K22" s="263"/>
      <c r="L22" s="261"/>
      <c r="M22" s="262"/>
      <c r="N22" s="263"/>
      <c r="O22" s="261"/>
      <c r="P22" s="262"/>
      <c r="Q22" s="263"/>
      <c r="R22" s="264">
        <f t="shared" si="0"/>
        <v>1742500</v>
      </c>
      <c r="S22" s="264"/>
      <c r="T22" s="264"/>
      <c r="U22" s="104"/>
      <c r="V22" s="104"/>
      <c r="W22" s="104"/>
      <c r="X22" s="104"/>
      <c r="Y22" s="104"/>
      <c r="Z22" s="104"/>
      <c r="AA22" s="104"/>
      <c r="AB22" s="104"/>
      <c r="AC22" s="104"/>
      <c r="AD22" s="104"/>
      <c r="AE22" s="104"/>
      <c r="AF22" s="104"/>
    </row>
    <row r="23" spans="1:32" x14ac:dyDescent="0.15">
      <c r="A23" s="104"/>
      <c r="B23" s="104"/>
      <c r="C23" s="258" t="s">
        <v>119</v>
      </c>
      <c r="D23" s="259"/>
      <c r="E23" s="259"/>
      <c r="F23" s="259"/>
      <c r="G23" s="259"/>
      <c r="H23" s="260"/>
      <c r="I23" s="261">
        <v>148750</v>
      </c>
      <c r="J23" s="262"/>
      <c r="K23" s="263"/>
      <c r="L23" s="261"/>
      <c r="M23" s="262"/>
      <c r="N23" s="263"/>
      <c r="O23" s="261"/>
      <c r="P23" s="262"/>
      <c r="Q23" s="263"/>
      <c r="R23" s="264">
        <f t="shared" si="0"/>
        <v>148750</v>
      </c>
      <c r="S23" s="264"/>
      <c r="T23" s="264"/>
      <c r="U23" s="104"/>
      <c r="V23" s="104"/>
      <c r="W23" s="104"/>
      <c r="X23" s="104"/>
      <c r="Y23" s="104"/>
      <c r="Z23" s="104"/>
      <c r="AA23" s="104"/>
      <c r="AB23" s="104"/>
      <c r="AC23" s="104"/>
      <c r="AD23" s="104"/>
      <c r="AE23" s="104"/>
      <c r="AF23" s="104"/>
    </row>
    <row r="24" spans="1:32" x14ac:dyDescent="0.15">
      <c r="A24" s="104"/>
      <c r="B24" s="104"/>
      <c r="C24" s="258" t="s">
        <v>120</v>
      </c>
      <c r="D24" s="259"/>
      <c r="E24" s="259"/>
      <c r="F24" s="259"/>
      <c r="G24" s="259"/>
      <c r="H24" s="260"/>
      <c r="I24" s="261"/>
      <c r="J24" s="262"/>
      <c r="K24" s="263"/>
      <c r="L24" s="261">
        <v>127500</v>
      </c>
      <c r="M24" s="262"/>
      <c r="N24" s="263"/>
      <c r="O24" s="261"/>
      <c r="P24" s="262"/>
      <c r="Q24" s="263"/>
      <c r="R24" s="264">
        <f t="shared" si="0"/>
        <v>127500</v>
      </c>
      <c r="S24" s="264"/>
      <c r="T24" s="264"/>
      <c r="U24" s="104"/>
      <c r="V24" s="104"/>
      <c r="W24" s="104"/>
      <c r="X24" s="104"/>
      <c r="Y24" s="104"/>
      <c r="Z24" s="104"/>
      <c r="AA24" s="104"/>
      <c r="AB24" s="104"/>
      <c r="AC24" s="104"/>
      <c r="AD24" s="104"/>
      <c r="AE24" s="104"/>
      <c r="AF24" s="104"/>
    </row>
    <row r="25" spans="1:32" x14ac:dyDescent="0.15">
      <c r="A25" s="104"/>
      <c r="B25" s="104"/>
      <c r="C25" s="236"/>
      <c r="D25" s="237"/>
      <c r="E25" s="237"/>
      <c r="F25" s="237"/>
      <c r="G25" s="237"/>
      <c r="H25" s="238"/>
      <c r="I25" s="242"/>
      <c r="J25" s="243"/>
      <c r="K25" s="244"/>
      <c r="L25" s="242"/>
      <c r="M25" s="243"/>
      <c r="N25" s="244"/>
      <c r="O25" s="242"/>
      <c r="P25" s="243"/>
      <c r="Q25" s="244"/>
      <c r="R25" s="257">
        <f t="shared" si="0"/>
        <v>0</v>
      </c>
      <c r="S25" s="257"/>
      <c r="T25" s="257"/>
      <c r="U25" s="104"/>
      <c r="V25" s="104"/>
      <c r="W25" s="104"/>
      <c r="X25" s="104"/>
      <c r="Y25" s="104"/>
      <c r="Z25" s="104"/>
      <c r="AA25" s="104"/>
      <c r="AB25" s="104"/>
      <c r="AC25" s="104"/>
      <c r="AD25" s="104"/>
      <c r="AE25" s="104"/>
      <c r="AF25" s="104"/>
    </row>
    <row r="26" spans="1:32" x14ac:dyDescent="0.15">
      <c r="A26" s="104"/>
      <c r="B26" s="104"/>
      <c r="C26" s="236"/>
      <c r="D26" s="237"/>
      <c r="E26" s="237"/>
      <c r="F26" s="237"/>
      <c r="G26" s="237"/>
      <c r="H26" s="238"/>
      <c r="I26" s="242"/>
      <c r="J26" s="243"/>
      <c r="K26" s="244"/>
      <c r="L26" s="242"/>
      <c r="M26" s="243"/>
      <c r="N26" s="244"/>
      <c r="O26" s="242"/>
      <c r="P26" s="243"/>
      <c r="Q26" s="244"/>
      <c r="R26" s="227">
        <f>SUM(I26:Q26)</f>
        <v>0</v>
      </c>
      <c r="S26" s="228"/>
      <c r="T26" s="229"/>
      <c r="U26" s="104"/>
      <c r="V26" s="104"/>
      <c r="W26" s="104"/>
      <c r="X26" s="104"/>
      <c r="Y26" s="104"/>
      <c r="Z26" s="104"/>
      <c r="AA26" s="104"/>
      <c r="AB26" s="104"/>
      <c r="AC26" s="104"/>
      <c r="AD26" s="104"/>
      <c r="AE26" s="104"/>
      <c r="AF26" s="104"/>
    </row>
    <row r="27" spans="1:32" x14ac:dyDescent="0.15">
      <c r="A27" s="104"/>
      <c r="B27" s="104"/>
      <c r="C27" s="236"/>
      <c r="D27" s="237"/>
      <c r="E27" s="237"/>
      <c r="F27" s="237"/>
      <c r="G27" s="237"/>
      <c r="H27" s="238"/>
      <c r="I27" s="242"/>
      <c r="J27" s="243"/>
      <c r="K27" s="244"/>
      <c r="L27" s="242"/>
      <c r="M27" s="243"/>
      <c r="N27" s="244"/>
      <c r="O27" s="242"/>
      <c r="P27" s="243"/>
      <c r="Q27" s="244"/>
      <c r="R27" s="227">
        <f>SUM(I27:Q27)</f>
        <v>0</v>
      </c>
      <c r="S27" s="228"/>
      <c r="T27" s="229"/>
      <c r="U27" s="104"/>
      <c r="V27" s="104"/>
      <c r="W27" s="104"/>
      <c r="X27" s="104"/>
      <c r="Y27" s="104"/>
      <c r="Z27" s="104"/>
      <c r="AA27" s="104"/>
      <c r="AB27" s="104"/>
      <c r="AC27" s="104"/>
      <c r="AD27" s="104"/>
      <c r="AE27" s="104"/>
      <c r="AF27" s="104"/>
    </row>
    <row r="28" spans="1:32" x14ac:dyDescent="0.15">
      <c r="A28" s="104"/>
      <c r="B28" s="104"/>
      <c r="C28" s="236"/>
      <c r="D28" s="237"/>
      <c r="E28" s="237"/>
      <c r="F28" s="237"/>
      <c r="G28" s="237"/>
      <c r="H28" s="238"/>
      <c r="I28" s="242"/>
      <c r="J28" s="243"/>
      <c r="K28" s="244"/>
      <c r="L28" s="242"/>
      <c r="M28" s="243"/>
      <c r="N28" s="244"/>
      <c r="O28" s="242"/>
      <c r="P28" s="243"/>
      <c r="Q28" s="244"/>
      <c r="R28" s="227">
        <f>SUM(I28:Q28)</f>
        <v>0</v>
      </c>
      <c r="S28" s="228"/>
      <c r="T28" s="229"/>
      <c r="U28" s="104"/>
      <c r="V28" s="104"/>
      <c r="W28" s="104"/>
      <c r="X28" s="104"/>
      <c r="Y28" s="104"/>
      <c r="Z28" s="104"/>
      <c r="AA28" s="104"/>
      <c r="AB28" s="104"/>
      <c r="AC28" s="104"/>
      <c r="AD28" s="104"/>
      <c r="AE28" s="104"/>
      <c r="AF28" s="104"/>
    </row>
    <row r="29" spans="1:32" x14ac:dyDescent="0.15">
      <c r="A29" s="104"/>
      <c r="B29" s="104"/>
      <c r="C29" s="236"/>
      <c r="D29" s="237"/>
      <c r="E29" s="237"/>
      <c r="F29" s="237"/>
      <c r="G29" s="237"/>
      <c r="H29" s="238"/>
      <c r="I29" s="242"/>
      <c r="J29" s="243"/>
      <c r="K29" s="244"/>
      <c r="L29" s="242"/>
      <c r="M29" s="243"/>
      <c r="N29" s="244"/>
      <c r="O29" s="242"/>
      <c r="P29" s="243"/>
      <c r="Q29" s="244"/>
      <c r="R29" s="227">
        <f>SUM(I29:Q29)</f>
        <v>0</v>
      </c>
      <c r="S29" s="228"/>
      <c r="T29" s="229"/>
      <c r="U29" s="104"/>
      <c r="V29" s="104"/>
      <c r="W29" s="104"/>
      <c r="X29" s="104"/>
      <c r="Y29" s="104"/>
      <c r="Z29" s="104"/>
      <c r="AA29" s="104"/>
      <c r="AB29" s="104"/>
      <c r="AC29" s="104"/>
      <c r="AD29" s="104"/>
      <c r="AE29" s="104"/>
      <c r="AF29" s="104"/>
    </row>
    <row r="30" spans="1:32" x14ac:dyDescent="0.15">
      <c r="A30" s="104"/>
      <c r="B30" s="104"/>
      <c r="C30" s="233" t="s">
        <v>79</v>
      </c>
      <c r="D30" s="234"/>
      <c r="E30" s="234"/>
      <c r="F30" s="234"/>
      <c r="G30" s="234"/>
      <c r="H30" s="235"/>
      <c r="I30" s="323">
        <f>SUM(I21:K29)</f>
        <v>4122500</v>
      </c>
      <c r="J30" s="323"/>
      <c r="K30" s="323"/>
      <c r="L30" s="323">
        <f>SUM(L21:N29)</f>
        <v>127500</v>
      </c>
      <c r="M30" s="323"/>
      <c r="N30" s="323"/>
      <c r="O30" s="323">
        <f>SUM(O21:Q29)</f>
        <v>0</v>
      </c>
      <c r="P30" s="323"/>
      <c r="Q30" s="323"/>
      <c r="R30" s="323">
        <f>SUM(R21:T29)</f>
        <v>4250000</v>
      </c>
      <c r="S30" s="323"/>
      <c r="T30" s="323"/>
      <c r="U30" s="104"/>
      <c r="V30" s="104"/>
      <c r="W30" s="104"/>
      <c r="X30" s="104"/>
      <c r="Y30" s="104"/>
      <c r="Z30" s="104"/>
      <c r="AA30" s="104"/>
      <c r="AB30" s="104"/>
      <c r="AC30" s="104"/>
      <c r="AD30" s="104"/>
      <c r="AE30" s="104"/>
      <c r="AF30" s="104"/>
    </row>
    <row r="31" spans="1:32" x14ac:dyDescent="0.15">
      <c r="A31" s="104"/>
      <c r="B31" s="104"/>
      <c r="C31" s="104"/>
      <c r="D31" s="104"/>
      <c r="E31" s="104"/>
      <c r="F31" s="104"/>
      <c r="G31" s="104"/>
      <c r="H31" s="104"/>
      <c r="I31" s="231" t="s">
        <v>80</v>
      </c>
      <c r="J31" s="231"/>
      <c r="K31" s="231"/>
      <c r="L31" s="231" t="s">
        <v>81</v>
      </c>
      <c r="M31" s="231"/>
      <c r="N31" s="231"/>
      <c r="O31" s="231"/>
      <c r="P31" s="231"/>
      <c r="Q31" s="231"/>
      <c r="R31" s="231" t="s">
        <v>82</v>
      </c>
      <c r="S31" s="231"/>
      <c r="T31" s="231"/>
      <c r="U31" s="104"/>
      <c r="V31" s="104"/>
      <c r="W31" s="104"/>
      <c r="X31" s="104"/>
      <c r="Y31" s="104"/>
      <c r="Z31" s="104"/>
      <c r="AA31" s="104"/>
      <c r="AB31" s="104"/>
      <c r="AC31" s="104"/>
      <c r="AD31" s="104"/>
      <c r="AE31" s="104"/>
      <c r="AF31" s="104"/>
    </row>
    <row r="32" spans="1:32" x14ac:dyDescent="0.15">
      <c r="A32" s="104"/>
      <c r="B32" s="104"/>
      <c r="C32" s="104"/>
      <c r="D32" s="104"/>
      <c r="E32" s="104"/>
      <c r="F32" s="104"/>
      <c r="G32" s="104"/>
      <c r="H32" s="104"/>
      <c r="I32" s="109"/>
      <c r="J32" s="109"/>
      <c r="K32" s="109"/>
      <c r="L32" s="109"/>
      <c r="M32" s="109"/>
      <c r="N32" s="109"/>
      <c r="O32" s="109"/>
      <c r="P32" s="109"/>
      <c r="Q32" s="109"/>
      <c r="R32" s="109"/>
      <c r="S32" s="109"/>
      <c r="T32" s="109"/>
      <c r="U32" s="104"/>
      <c r="V32" s="104"/>
      <c r="W32" s="104"/>
      <c r="X32" s="104"/>
      <c r="Y32" s="104"/>
      <c r="Z32" s="104"/>
      <c r="AA32" s="104"/>
      <c r="AB32" s="104"/>
      <c r="AC32" s="104"/>
      <c r="AD32" s="104"/>
      <c r="AE32" s="104"/>
      <c r="AF32" s="104"/>
    </row>
    <row r="33" spans="1:33" ht="14.25" thickBot="1" x14ac:dyDescent="0.2">
      <c r="A33" s="104"/>
      <c r="B33" s="104"/>
      <c r="C33" s="104" t="s">
        <v>72</v>
      </c>
      <c r="D33" s="104"/>
      <c r="E33" s="104"/>
      <c r="F33" s="104"/>
      <c r="G33" s="104"/>
      <c r="H33" s="104"/>
      <c r="I33" s="110" t="s">
        <v>121</v>
      </c>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3" ht="14.25" thickBot="1" x14ac:dyDescent="0.2">
      <c r="A34" s="104"/>
      <c r="B34" s="104"/>
      <c r="C34" s="104"/>
      <c r="D34" s="104"/>
      <c r="E34" s="104"/>
      <c r="F34" s="104"/>
      <c r="G34" s="104"/>
      <c r="H34" s="104"/>
      <c r="I34" s="110" t="s">
        <v>122</v>
      </c>
      <c r="J34" s="104"/>
      <c r="K34" s="104"/>
      <c r="L34" s="104"/>
      <c r="M34" s="104"/>
      <c r="N34" s="104"/>
      <c r="O34" s="104"/>
      <c r="P34" s="104"/>
      <c r="Q34" s="104"/>
      <c r="R34" s="104"/>
      <c r="S34" s="104"/>
      <c r="T34" s="104"/>
      <c r="U34" s="104"/>
      <c r="V34" s="104"/>
      <c r="W34" s="104"/>
      <c r="X34" s="104"/>
      <c r="Y34" s="104"/>
      <c r="Z34" s="104"/>
      <c r="AA34" s="320">
        <f>IFERROR(ROUNDDOWN(F6*10/110*I30/R30,0)+ROUNDDOWN(F6*8/108*L30/R30,0),"")</f>
        <v>384216</v>
      </c>
      <c r="AB34" s="321"/>
      <c r="AC34" s="321"/>
      <c r="AD34" s="321"/>
      <c r="AE34" s="321"/>
      <c r="AF34" s="322"/>
      <c r="AG34" s="108" t="s">
        <v>112</v>
      </c>
    </row>
    <row r="35" spans="1:33" x14ac:dyDescent="0.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3" x14ac:dyDescent="0.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1:33" x14ac:dyDescent="0.15">
      <c r="A37" s="106"/>
      <c r="B37" s="107" t="s">
        <v>73</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3" x14ac:dyDescent="0.15">
      <c r="A38" s="104"/>
      <c r="B38" s="104"/>
      <c r="C38" s="110" t="s">
        <v>74</v>
      </c>
      <c r="D38" s="104"/>
      <c r="E38" s="104"/>
      <c r="F38" s="104"/>
      <c r="G38" s="104"/>
      <c r="H38" s="104"/>
      <c r="I38" s="104"/>
      <c r="J38" s="104"/>
      <c r="K38" s="104"/>
      <c r="L38" s="104"/>
      <c r="M38" s="104"/>
      <c r="N38" s="104"/>
      <c r="O38" s="104"/>
      <c r="P38" s="104"/>
      <c r="Q38" s="104"/>
      <c r="R38" s="104"/>
      <c r="S38" s="104"/>
      <c r="T38" s="104"/>
      <c r="U38" s="108"/>
      <c r="V38" s="104"/>
      <c r="W38" s="104"/>
      <c r="X38" s="104"/>
      <c r="Y38" s="104"/>
      <c r="Z38" s="104"/>
      <c r="AA38" s="104"/>
      <c r="AB38" s="104"/>
      <c r="AC38" s="104"/>
      <c r="AD38" s="104"/>
      <c r="AE38" s="104"/>
      <c r="AF38" s="104"/>
    </row>
    <row r="39" spans="1:33" x14ac:dyDescent="0.15">
      <c r="A39" s="104"/>
      <c r="B39" s="104"/>
      <c r="C39" s="240" t="s">
        <v>75</v>
      </c>
      <c r="D39" s="240"/>
      <c r="E39" s="240"/>
      <c r="F39" s="240"/>
      <c r="G39" s="240"/>
      <c r="H39" s="240"/>
      <c r="I39" s="241" t="s">
        <v>76</v>
      </c>
      <c r="J39" s="240"/>
      <c r="K39" s="240"/>
      <c r="L39" s="241" t="s">
        <v>77</v>
      </c>
      <c r="M39" s="240"/>
      <c r="N39" s="240"/>
      <c r="O39" s="241" t="s">
        <v>78</v>
      </c>
      <c r="P39" s="240"/>
      <c r="Q39" s="240"/>
      <c r="R39" s="241" t="s">
        <v>79</v>
      </c>
      <c r="S39" s="240"/>
      <c r="T39" s="240"/>
      <c r="U39" s="108" t="s">
        <v>113</v>
      </c>
      <c r="V39" s="104"/>
      <c r="W39" s="104"/>
      <c r="X39" s="104"/>
      <c r="Y39" s="104"/>
      <c r="Z39" s="104"/>
      <c r="AA39" s="104"/>
      <c r="AB39" s="104"/>
      <c r="AC39" s="104"/>
      <c r="AD39" s="104"/>
      <c r="AE39" s="104"/>
      <c r="AF39" s="104"/>
    </row>
    <row r="40" spans="1:33" x14ac:dyDescent="0.15">
      <c r="A40" s="104"/>
      <c r="B40" s="104"/>
      <c r="C40" s="240"/>
      <c r="D40" s="240"/>
      <c r="E40" s="240"/>
      <c r="F40" s="240"/>
      <c r="G40" s="240"/>
      <c r="H40" s="240"/>
      <c r="I40" s="240"/>
      <c r="J40" s="240"/>
      <c r="K40" s="240"/>
      <c r="L40" s="240"/>
      <c r="M40" s="240"/>
      <c r="N40" s="240"/>
      <c r="O40" s="240"/>
      <c r="P40" s="240"/>
      <c r="Q40" s="240"/>
      <c r="R40" s="240"/>
      <c r="S40" s="240"/>
      <c r="T40" s="240"/>
      <c r="U40" s="104"/>
      <c r="V40" s="104"/>
      <c r="W40" s="104"/>
      <c r="X40" s="104"/>
      <c r="Y40" s="104"/>
      <c r="Z40" s="104"/>
      <c r="AA40" s="104"/>
      <c r="AB40" s="104"/>
      <c r="AC40" s="104"/>
      <c r="AD40" s="104"/>
      <c r="AE40" s="104"/>
      <c r="AF40" s="104"/>
    </row>
    <row r="41" spans="1:33" x14ac:dyDescent="0.15">
      <c r="A41" s="104"/>
      <c r="B41" s="104"/>
      <c r="C41" s="307"/>
      <c r="D41" s="308"/>
      <c r="E41" s="308"/>
      <c r="F41" s="308"/>
      <c r="G41" s="308"/>
      <c r="H41" s="309"/>
      <c r="I41" s="294"/>
      <c r="J41" s="295"/>
      <c r="K41" s="296"/>
      <c r="L41" s="294"/>
      <c r="M41" s="295"/>
      <c r="N41" s="296"/>
      <c r="O41" s="294"/>
      <c r="P41" s="295"/>
      <c r="Q41" s="296"/>
      <c r="R41" s="303">
        <f t="shared" ref="R41:R45" si="1">SUM(I41:Q41)</f>
        <v>0</v>
      </c>
      <c r="S41" s="303"/>
      <c r="T41" s="303"/>
      <c r="U41" s="104"/>
      <c r="V41" s="104"/>
      <c r="W41" s="104"/>
      <c r="X41" s="104"/>
      <c r="Y41" s="104"/>
      <c r="Z41" s="104"/>
      <c r="AA41" s="104"/>
      <c r="AB41" s="104"/>
      <c r="AC41" s="104"/>
      <c r="AD41" s="104"/>
      <c r="AE41" s="104"/>
      <c r="AF41" s="104"/>
    </row>
    <row r="42" spans="1:33" x14ac:dyDescent="0.15">
      <c r="A42" s="104"/>
      <c r="B42" s="104"/>
      <c r="C42" s="307"/>
      <c r="D42" s="308"/>
      <c r="E42" s="308"/>
      <c r="F42" s="308"/>
      <c r="G42" s="308"/>
      <c r="H42" s="309"/>
      <c r="I42" s="294"/>
      <c r="J42" s="295"/>
      <c r="K42" s="296"/>
      <c r="L42" s="294"/>
      <c r="M42" s="295"/>
      <c r="N42" s="296"/>
      <c r="O42" s="294"/>
      <c r="P42" s="295"/>
      <c r="Q42" s="296"/>
      <c r="R42" s="303">
        <f t="shared" si="1"/>
        <v>0</v>
      </c>
      <c r="S42" s="303"/>
      <c r="T42" s="303"/>
      <c r="U42" s="104"/>
      <c r="V42" s="104"/>
      <c r="W42" s="104"/>
      <c r="X42" s="104"/>
      <c r="Y42" s="104"/>
      <c r="Z42" s="104"/>
      <c r="AA42" s="104"/>
      <c r="AB42" s="104"/>
      <c r="AC42" s="104"/>
      <c r="AD42" s="104"/>
      <c r="AE42" s="104"/>
      <c r="AF42" s="104"/>
    </row>
    <row r="43" spans="1:33" x14ac:dyDescent="0.15">
      <c r="A43" s="104"/>
      <c r="B43" s="104"/>
      <c r="C43" s="307"/>
      <c r="D43" s="308"/>
      <c r="E43" s="308"/>
      <c r="F43" s="308"/>
      <c r="G43" s="308"/>
      <c r="H43" s="309"/>
      <c r="I43" s="294"/>
      <c r="J43" s="295"/>
      <c r="K43" s="296"/>
      <c r="L43" s="294"/>
      <c r="M43" s="295"/>
      <c r="N43" s="296"/>
      <c r="O43" s="294"/>
      <c r="P43" s="295"/>
      <c r="Q43" s="296"/>
      <c r="R43" s="303">
        <f t="shared" si="1"/>
        <v>0</v>
      </c>
      <c r="S43" s="303"/>
      <c r="T43" s="303"/>
      <c r="U43" s="104"/>
      <c r="V43" s="104"/>
      <c r="W43" s="104"/>
      <c r="X43" s="104"/>
      <c r="Y43" s="104"/>
      <c r="Z43" s="104"/>
      <c r="AA43" s="104"/>
      <c r="AB43" s="104"/>
      <c r="AC43" s="104"/>
      <c r="AD43" s="104"/>
      <c r="AE43" s="104"/>
      <c r="AF43" s="104"/>
    </row>
    <row r="44" spans="1:33" x14ac:dyDescent="0.15">
      <c r="A44" s="104"/>
      <c r="B44" s="104"/>
      <c r="C44" s="307"/>
      <c r="D44" s="308"/>
      <c r="E44" s="308"/>
      <c r="F44" s="308"/>
      <c r="G44" s="308"/>
      <c r="H44" s="309"/>
      <c r="I44" s="294"/>
      <c r="J44" s="295"/>
      <c r="K44" s="296"/>
      <c r="L44" s="294"/>
      <c r="M44" s="295"/>
      <c r="N44" s="296"/>
      <c r="O44" s="294"/>
      <c r="P44" s="295"/>
      <c r="Q44" s="296"/>
      <c r="R44" s="303">
        <f t="shared" si="1"/>
        <v>0</v>
      </c>
      <c r="S44" s="303"/>
      <c r="T44" s="303"/>
      <c r="U44" s="104"/>
      <c r="V44" s="104"/>
      <c r="W44" s="104"/>
      <c r="X44" s="104"/>
      <c r="Y44" s="104"/>
      <c r="Z44" s="104"/>
      <c r="AA44" s="104"/>
      <c r="AB44" s="104"/>
      <c r="AC44" s="104"/>
      <c r="AD44" s="104"/>
      <c r="AE44" s="104"/>
      <c r="AF44" s="104"/>
    </row>
    <row r="45" spans="1:33" x14ac:dyDescent="0.15">
      <c r="A45" s="104"/>
      <c r="B45" s="104"/>
      <c r="C45" s="291"/>
      <c r="D45" s="292"/>
      <c r="E45" s="292"/>
      <c r="F45" s="292"/>
      <c r="G45" s="292"/>
      <c r="H45" s="293"/>
      <c r="I45" s="294"/>
      <c r="J45" s="295"/>
      <c r="K45" s="296"/>
      <c r="L45" s="294"/>
      <c r="M45" s="295"/>
      <c r="N45" s="296"/>
      <c r="O45" s="294"/>
      <c r="P45" s="295"/>
      <c r="Q45" s="296"/>
      <c r="R45" s="303">
        <f t="shared" si="1"/>
        <v>0</v>
      </c>
      <c r="S45" s="303"/>
      <c r="T45" s="303"/>
      <c r="U45" s="104"/>
      <c r="V45" s="104"/>
      <c r="W45" s="104"/>
      <c r="X45" s="104"/>
      <c r="Y45" s="104"/>
      <c r="Z45" s="104"/>
      <c r="AA45" s="104"/>
      <c r="AB45" s="104"/>
      <c r="AC45" s="104"/>
      <c r="AD45" s="104"/>
      <c r="AE45" s="104"/>
      <c r="AF45" s="104"/>
    </row>
    <row r="46" spans="1:33" x14ac:dyDescent="0.15">
      <c r="A46" s="104"/>
      <c r="B46" s="104"/>
      <c r="C46" s="291"/>
      <c r="D46" s="292"/>
      <c r="E46" s="292"/>
      <c r="F46" s="292"/>
      <c r="G46" s="292"/>
      <c r="H46" s="293"/>
      <c r="I46" s="294"/>
      <c r="J46" s="295"/>
      <c r="K46" s="296"/>
      <c r="L46" s="294"/>
      <c r="M46" s="295"/>
      <c r="N46" s="296"/>
      <c r="O46" s="294"/>
      <c r="P46" s="295"/>
      <c r="Q46" s="296"/>
      <c r="R46" s="297">
        <f>SUM(I46:Q46)</f>
        <v>0</v>
      </c>
      <c r="S46" s="298"/>
      <c r="T46" s="299"/>
      <c r="U46" s="104"/>
      <c r="V46" s="104"/>
      <c r="W46" s="104"/>
      <c r="X46" s="104"/>
      <c r="Y46" s="104"/>
      <c r="Z46" s="104"/>
      <c r="AA46" s="104"/>
      <c r="AB46" s="104"/>
      <c r="AC46" s="104"/>
      <c r="AD46" s="104"/>
      <c r="AE46" s="104"/>
      <c r="AF46" s="104"/>
    </row>
    <row r="47" spans="1:33" x14ac:dyDescent="0.15">
      <c r="A47" s="104"/>
      <c r="B47" s="104"/>
      <c r="C47" s="291"/>
      <c r="D47" s="292"/>
      <c r="E47" s="292"/>
      <c r="F47" s="292"/>
      <c r="G47" s="292"/>
      <c r="H47" s="293"/>
      <c r="I47" s="294"/>
      <c r="J47" s="295"/>
      <c r="K47" s="296"/>
      <c r="L47" s="294"/>
      <c r="M47" s="295"/>
      <c r="N47" s="296"/>
      <c r="O47" s="294"/>
      <c r="P47" s="295"/>
      <c r="Q47" s="296"/>
      <c r="R47" s="297">
        <f>SUM(I47:Q47)</f>
        <v>0</v>
      </c>
      <c r="S47" s="298"/>
      <c r="T47" s="299"/>
      <c r="U47" s="104"/>
      <c r="V47" s="104"/>
      <c r="W47" s="104"/>
      <c r="X47" s="104"/>
      <c r="Y47" s="104"/>
      <c r="Z47" s="104"/>
      <c r="AA47" s="104"/>
      <c r="AB47" s="104"/>
      <c r="AC47" s="104"/>
      <c r="AD47" s="104"/>
      <c r="AE47" s="104"/>
      <c r="AF47" s="104"/>
    </row>
    <row r="48" spans="1:33" x14ac:dyDescent="0.15">
      <c r="A48" s="104"/>
      <c r="B48" s="104"/>
      <c r="C48" s="291"/>
      <c r="D48" s="292"/>
      <c r="E48" s="292"/>
      <c r="F48" s="292"/>
      <c r="G48" s="292"/>
      <c r="H48" s="293"/>
      <c r="I48" s="294"/>
      <c r="J48" s="295"/>
      <c r="K48" s="296"/>
      <c r="L48" s="294"/>
      <c r="M48" s="295"/>
      <c r="N48" s="296"/>
      <c r="O48" s="294"/>
      <c r="P48" s="295"/>
      <c r="Q48" s="296"/>
      <c r="R48" s="297">
        <f>SUM(I48:Q48)</f>
        <v>0</v>
      </c>
      <c r="S48" s="298"/>
      <c r="T48" s="299"/>
      <c r="U48" s="104"/>
      <c r="V48" s="104"/>
      <c r="W48" s="104"/>
      <c r="X48" s="104"/>
      <c r="Y48" s="104"/>
      <c r="Z48" s="104"/>
      <c r="AA48" s="104"/>
      <c r="AB48" s="104"/>
      <c r="AC48" s="104"/>
      <c r="AD48" s="104"/>
      <c r="AE48" s="104"/>
      <c r="AF48" s="104"/>
    </row>
    <row r="49" spans="1:33" x14ac:dyDescent="0.15">
      <c r="A49" s="104"/>
      <c r="B49" s="104"/>
      <c r="C49" s="291"/>
      <c r="D49" s="292"/>
      <c r="E49" s="292"/>
      <c r="F49" s="292"/>
      <c r="G49" s="292"/>
      <c r="H49" s="293"/>
      <c r="I49" s="294"/>
      <c r="J49" s="295"/>
      <c r="K49" s="296"/>
      <c r="L49" s="294"/>
      <c r="M49" s="295"/>
      <c r="N49" s="296"/>
      <c r="O49" s="294"/>
      <c r="P49" s="295"/>
      <c r="Q49" s="296"/>
      <c r="R49" s="297">
        <f>SUM(I49:Q49)</f>
        <v>0</v>
      </c>
      <c r="S49" s="298"/>
      <c r="T49" s="299"/>
      <c r="U49" s="104"/>
      <c r="V49" s="104"/>
      <c r="W49" s="104"/>
      <c r="X49" s="104"/>
      <c r="Y49" s="104"/>
      <c r="Z49" s="104"/>
      <c r="AA49" s="104"/>
      <c r="AB49" s="104"/>
      <c r="AC49" s="104"/>
      <c r="AD49" s="104"/>
      <c r="AE49" s="104"/>
      <c r="AF49" s="104"/>
    </row>
    <row r="50" spans="1:33" x14ac:dyDescent="0.15">
      <c r="A50" s="104"/>
      <c r="B50" s="104"/>
      <c r="C50" s="300" t="s">
        <v>79</v>
      </c>
      <c r="D50" s="301"/>
      <c r="E50" s="301"/>
      <c r="F50" s="301"/>
      <c r="G50" s="301"/>
      <c r="H50" s="302"/>
      <c r="I50" s="303">
        <f>SUM(I41:K49)</f>
        <v>0</v>
      </c>
      <c r="J50" s="303"/>
      <c r="K50" s="303"/>
      <c r="L50" s="303">
        <f>SUM(L41:N49)</f>
        <v>0</v>
      </c>
      <c r="M50" s="303"/>
      <c r="N50" s="303"/>
      <c r="O50" s="303">
        <f>SUM(O41:Q49)</f>
        <v>0</v>
      </c>
      <c r="P50" s="303"/>
      <c r="Q50" s="303"/>
      <c r="R50" s="303">
        <f>SUM(R41:T49)</f>
        <v>0</v>
      </c>
      <c r="S50" s="303"/>
      <c r="T50" s="303"/>
      <c r="U50" s="108"/>
      <c r="V50" s="104"/>
      <c r="W50" s="104"/>
      <c r="X50" s="104"/>
      <c r="Y50" s="104"/>
      <c r="Z50" s="104"/>
      <c r="AA50" s="104"/>
      <c r="AB50" s="104"/>
      <c r="AC50" s="104"/>
      <c r="AD50" s="104"/>
      <c r="AE50" s="104"/>
      <c r="AF50" s="104"/>
    </row>
    <row r="51" spans="1:33" x14ac:dyDescent="0.15">
      <c r="A51" s="104"/>
      <c r="B51" s="104"/>
      <c r="C51" s="104"/>
      <c r="D51" s="104"/>
      <c r="E51" s="104"/>
      <c r="F51" s="104"/>
      <c r="G51" s="104"/>
      <c r="H51" s="104"/>
      <c r="I51" s="230" t="s">
        <v>87</v>
      </c>
      <c r="J51" s="231"/>
      <c r="K51" s="231"/>
      <c r="L51" s="230" t="s">
        <v>88</v>
      </c>
      <c r="M51" s="231"/>
      <c r="N51" s="231"/>
      <c r="O51" s="231"/>
      <c r="P51" s="231"/>
      <c r="Q51" s="231"/>
      <c r="R51" s="230" t="s">
        <v>89</v>
      </c>
      <c r="S51" s="231"/>
      <c r="T51" s="231"/>
      <c r="U51" s="104"/>
      <c r="V51" s="104"/>
      <c r="W51" s="104"/>
      <c r="X51" s="104"/>
      <c r="Y51" s="104"/>
      <c r="Z51" s="104"/>
      <c r="AA51" s="104"/>
      <c r="AB51" s="104"/>
      <c r="AC51" s="104"/>
      <c r="AD51" s="104"/>
      <c r="AE51" s="104"/>
      <c r="AF51" s="104"/>
    </row>
    <row r="52" spans="1:33" x14ac:dyDescent="0.15">
      <c r="A52" s="104"/>
      <c r="B52" s="104"/>
      <c r="C52" s="104"/>
      <c r="D52" s="104"/>
      <c r="E52" s="104"/>
      <c r="F52" s="104"/>
      <c r="G52" s="104"/>
      <c r="H52" s="104"/>
      <c r="I52" s="109"/>
      <c r="J52" s="109"/>
      <c r="K52" s="109"/>
      <c r="L52" s="109"/>
      <c r="M52" s="109"/>
      <c r="N52" s="109"/>
      <c r="O52" s="109"/>
      <c r="P52" s="109"/>
      <c r="Q52" s="109"/>
      <c r="R52" s="109"/>
      <c r="S52" s="109"/>
      <c r="T52" s="109"/>
      <c r="U52" s="104"/>
      <c r="V52" s="104"/>
      <c r="W52" s="104"/>
      <c r="X52" s="104"/>
      <c r="Y52" s="104"/>
      <c r="Z52" s="104"/>
      <c r="AA52" s="104"/>
      <c r="AB52" s="104"/>
      <c r="AC52" s="104"/>
      <c r="AD52" s="104"/>
      <c r="AE52" s="104"/>
      <c r="AF52" s="104"/>
    </row>
    <row r="53" spans="1:33" ht="14.25" thickBot="1" x14ac:dyDescent="0.2">
      <c r="A53" s="104"/>
      <c r="B53" s="104"/>
      <c r="C53" s="104" t="s">
        <v>72</v>
      </c>
      <c r="D53" s="104"/>
      <c r="E53" s="104"/>
      <c r="F53" s="104"/>
      <c r="G53" s="104"/>
      <c r="H53" s="104"/>
      <c r="I53" s="110" t="s">
        <v>99</v>
      </c>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row>
    <row r="54" spans="1:33" ht="14.25" thickBot="1" x14ac:dyDescent="0.2">
      <c r="A54" s="104"/>
      <c r="B54" s="104"/>
      <c r="C54" s="104"/>
      <c r="D54" s="104"/>
      <c r="E54" s="104"/>
      <c r="F54" s="104"/>
      <c r="G54" s="104"/>
      <c r="H54" s="104"/>
      <c r="I54" s="110" t="s">
        <v>93</v>
      </c>
      <c r="J54" s="104"/>
      <c r="K54" s="104"/>
      <c r="L54" s="104"/>
      <c r="M54" s="104"/>
      <c r="N54" s="104"/>
      <c r="O54" s="104"/>
      <c r="P54" s="104"/>
      <c r="Q54" s="104"/>
      <c r="R54" s="104"/>
      <c r="S54" s="104"/>
      <c r="T54" s="104"/>
      <c r="U54" s="104"/>
      <c r="V54" s="104"/>
      <c r="W54" s="104"/>
      <c r="X54" s="104"/>
      <c r="Y54" s="104"/>
      <c r="Z54" s="104"/>
      <c r="AA54" s="304" t="str">
        <f>IFERROR(ROUNDDOWN(F6*10/110*I13*I50/R50,0)+ROUNDDOWN(F6*8/108*I13*L50/R50,0),"")</f>
        <v/>
      </c>
      <c r="AB54" s="305"/>
      <c r="AC54" s="305"/>
      <c r="AD54" s="305"/>
      <c r="AE54" s="305"/>
      <c r="AF54" s="306"/>
      <c r="AG54" s="108" t="s">
        <v>112</v>
      </c>
    </row>
    <row r="55" spans="1:33" x14ac:dyDescent="0.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row>
    <row r="56" spans="1:33" x14ac:dyDescent="0.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row>
    <row r="57" spans="1:33" x14ac:dyDescent="0.15">
      <c r="A57" s="106"/>
      <c r="B57" s="107" t="s">
        <v>83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row>
    <row r="58" spans="1:33" x14ac:dyDescent="0.15">
      <c r="A58" s="104"/>
      <c r="B58" s="104"/>
      <c r="C58" s="104" t="s">
        <v>74</v>
      </c>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8" t="s">
        <v>113</v>
      </c>
    </row>
    <row r="59" spans="1:33" x14ac:dyDescent="0.15">
      <c r="A59" s="104"/>
      <c r="B59" s="104"/>
      <c r="C59" s="249" t="s">
        <v>75</v>
      </c>
      <c r="D59" s="231"/>
      <c r="E59" s="231"/>
      <c r="F59" s="231"/>
      <c r="G59" s="231"/>
      <c r="H59" s="250"/>
      <c r="I59" s="239" t="s">
        <v>97</v>
      </c>
      <c r="J59" s="240"/>
      <c r="K59" s="240"/>
      <c r="L59" s="240"/>
      <c r="M59" s="240"/>
      <c r="N59" s="240"/>
      <c r="O59" s="240"/>
      <c r="P59" s="240"/>
      <c r="Q59" s="240"/>
      <c r="R59" s="239" t="s">
        <v>98</v>
      </c>
      <c r="S59" s="240"/>
      <c r="T59" s="240"/>
      <c r="U59" s="240"/>
      <c r="V59" s="240"/>
      <c r="W59" s="240"/>
      <c r="X59" s="240"/>
      <c r="Y59" s="240"/>
      <c r="Z59" s="240"/>
      <c r="AA59" s="241" t="s">
        <v>78</v>
      </c>
      <c r="AB59" s="240"/>
      <c r="AC59" s="240"/>
      <c r="AD59" s="240" t="s">
        <v>79</v>
      </c>
      <c r="AE59" s="240"/>
      <c r="AF59" s="240"/>
    </row>
    <row r="60" spans="1:33" x14ac:dyDescent="0.15">
      <c r="A60" s="104"/>
      <c r="B60" s="104"/>
      <c r="C60" s="251"/>
      <c r="D60" s="252"/>
      <c r="E60" s="252"/>
      <c r="F60" s="252"/>
      <c r="G60" s="252"/>
      <c r="H60" s="253"/>
      <c r="I60" s="241" t="s">
        <v>84</v>
      </c>
      <c r="J60" s="240"/>
      <c r="K60" s="240"/>
      <c r="L60" s="241" t="s">
        <v>85</v>
      </c>
      <c r="M60" s="240"/>
      <c r="N60" s="240"/>
      <c r="O60" s="241" t="s">
        <v>86</v>
      </c>
      <c r="P60" s="240"/>
      <c r="Q60" s="240"/>
      <c r="R60" s="241" t="s">
        <v>84</v>
      </c>
      <c r="S60" s="240"/>
      <c r="T60" s="240"/>
      <c r="U60" s="241" t="s">
        <v>85</v>
      </c>
      <c r="V60" s="240"/>
      <c r="W60" s="240"/>
      <c r="X60" s="241" t="s">
        <v>86</v>
      </c>
      <c r="Y60" s="240"/>
      <c r="Z60" s="240"/>
      <c r="AA60" s="240"/>
      <c r="AB60" s="240"/>
      <c r="AC60" s="240"/>
      <c r="AD60" s="240"/>
      <c r="AE60" s="240"/>
      <c r="AF60" s="240"/>
    </row>
    <row r="61" spans="1:33" x14ac:dyDescent="0.15">
      <c r="A61" s="104"/>
      <c r="B61" s="104"/>
      <c r="C61" s="254"/>
      <c r="D61" s="255"/>
      <c r="E61" s="255"/>
      <c r="F61" s="255"/>
      <c r="G61" s="255"/>
      <c r="H61" s="256"/>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row>
    <row r="62" spans="1:33" x14ac:dyDescent="0.15">
      <c r="A62" s="104"/>
      <c r="B62" s="104"/>
      <c r="C62" s="258"/>
      <c r="D62" s="259"/>
      <c r="E62" s="259"/>
      <c r="F62" s="259"/>
      <c r="G62" s="259"/>
      <c r="H62" s="260"/>
      <c r="I62" s="294"/>
      <c r="J62" s="295"/>
      <c r="K62" s="296"/>
      <c r="L62" s="294"/>
      <c r="M62" s="295"/>
      <c r="N62" s="296"/>
      <c r="O62" s="294"/>
      <c r="P62" s="295"/>
      <c r="Q62" s="296"/>
      <c r="R62" s="319"/>
      <c r="S62" s="319"/>
      <c r="T62" s="319"/>
      <c r="U62" s="319"/>
      <c r="V62" s="319"/>
      <c r="W62" s="319"/>
      <c r="X62" s="319"/>
      <c r="Y62" s="319"/>
      <c r="Z62" s="319"/>
      <c r="AA62" s="294"/>
      <c r="AB62" s="295"/>
      <c r="AC62" s="296"/>
      <c r="AD62" s="297">
        <f t="shared" ref="AD62:AD70" si="2">SUM(I62:AC62)</f>
        <v>0</v>
      </c>
      <c r="AE62" s="298"/>
      <c r="AF62" s="299"/>
    </row>
    <row r="63" spans="1:33" x14ac:dyDescent="0.15">
      <c r="A63" s="104"/>
      <c r="B63" s="104"/>
      <c r="C63" s="258"/>
      <c r="D63" s="259"/>
      <c r="E63" s="259"/>
      <c r="F63" s="259"/>
      <c r="G63" s="259"/>
      <c r="H63" s="260"/>
      <c r="I63" s="294"/>
      <c r="J63" s="295"/>
      <c r="K63" s="296"/>
      <c r="L63" s="294"/>
      <c r="M63" s="295"/>
      <c r="N63" s="296"/>
      <c r="O63" s="294"/>
      <c r="P63" s="295"/>
      <c r="Q63" s="296"/>
      <c r="R63" s="319"/>
      <c r="S63" s="319"/>
      <c r="T63" s="319"/>
      <c r="U63" s="319"/>
      <c r="V63" s="319"/>
      <c r="W63" s="319"/>
      <c r="X63" s="294"/>
      <c r="Y63" s="295"/>
      <c r="Z63" s="296"/>
      <c r="AA63" s="294"/>
      <c r="AB63" s="295"/>
      <c r="AC63" s="296"/>
      <c r="AD63" s="297">
        <f t="shared" si="2"/>
        <v>0</v>
      </c>
      <c r="AE63" s="298"/>
      <c r="AF63" s="299"/>
    </row>
    <row r="64" spans="1:33" x14ac:dyDescent="0.15">
      <c r="A64" s="104"/>
      <c r="B64" s="104"/>
      <c r="C64" s="258"/>
      <c r="D64" s="259"/>
      <c r="E64" s="259"/>
      <c r="F64" s="259"/>
      <c r="G64" s="259"/>
      <c r="H64" s="260"/>
      <c r="I64" s="294"/>
      <c r="J64" s="295"/>
      <c r="K64" s="296"/>
      <c r="L64" s="294"/>
      <c r="M64" s="295"/>
      <c r="N64" s="296"/>
      <c r="O64" s="294"/>
      <c r="P64" s="295"/>
      <c r="Q64" s="296"/>
      <c r="R64" s="319"/>
      <c r="S64" s="319"/>
      <c r="T64" s="319"/>
      <c r="U64" s="319"/>
      <c r="V64" s="319"/>
      <c r="W64" s="319"/>
      <c r="X64" s="294"/>
      <c r="Y64" s="295"/>
      <c r="Z64" s="296"/>
      <c r="AA64" s="294"/>
      <c r="AB64" s="295"/>
      <c r="AC64" s="296"/>
      <c r="AD64" s="297">
        <f t="shared" si="2"/>
        <v>0</v>
      </c>
      <c r="AE64" s="298"/>
      <c r="AF64" s="299"/>
    </row>
    <row r="65" spans="1:33" x14ac:dyDescent="0.15">
      <c r="A65" s="104"/>
      <c r="B65" s="104"/>
      <c r="C65" s="258"/>
      <c r="D65" s="259"/>
      <c r="E65" s="259"/>
      <c r="F65" s="259"/>
      <c r="G65" s="259"/>
      <c r="H65" s="260"/>
      <c r="I65" s="294"/>
      <c r="J65" s="295"/>
      <c r="K65" s="296"/>
      <c r="L65" s="294"/>
      <c r="M65" s="295"/>
      <c r="N65" s="296"/>
      <c r="O65" s="294"/>
      <c r="P65" s="295"/>
      <c r="Q65" s="296"/>
      <c r="R65" s="294"/>
      <c r="S65" s="295"/>
      <c r="T65" s="296"/>
      <c r="U65" s="294"/>
      <c r="V65" s="295"/>
      <c r="W65" s="296"/>
      <c r="X65" s="319"/>
      <c r="Y65" s="319"/>
      <c r="Z65" s="319"/>
      <c r="AA65" s="319"/>
      <c r="AB65" s="319"/>
      <c r="AC65" s="319"/>
      <c r="AD65" s="297">
        <f t="shared" si="2"/>
        <v>0</v>
      </c>
      <c r="AE65" s="298"/>
      <c r="AF65" s="299"/>
    </row>
    <row r="66" spans="1:33" x14ac:dyDescent="0.15">
      <c r="A66" s="104"/>
      <c r="B66" s="104"/>
      <c r="C66" s="236"/>
      <c r="D66" s="237"/>
      <c r="E66" s="237"/>
      <c r="F66" s="237"/>
      <c r="G66" s="237"/>
      <c r="H66" s="238"/>
      <c r="I66" s="319"/>
      <c r="J66" s="319"/>
      <c r="K66" s="319"/>
      <c r="L66" s="319"/>
      <c r="M66" s="319"/>
      <c r="N66" s="319"/>
      <c r="O66" s="319"/>
      <c r="P66" s="319"/>
      <c r="Q66" s="319"/>
      <c r="R66" s="319"/>
      <c r="S66" s="319"/>
      <c r="T66" s="319"/>
      <c r="U66" s="319"/>
      <c r="V66" s="319"/>
      <c r="W66" s="319"/>
      <c r="X66" s="319"/>
      <c r="Y66" s="319"/>
      <c r="Z66" s="319"/>
      <c r="AA66" s="319"/>
      <c r="AB66" s="319"/>
      <c r="AC66" s="319"/>
      <c r="AD66" s="297">
        <f t="shared" si="2"/>
        <v>0</v>
      </c>
      <c r="AE66" s="298"/>
      <c r="AF66" s="299"/>
    </row>
    <row r="67" spans="1:33" x14ac:dyDescent="0.15">
      <c r="A67" s="104"/>
      <c r="B67" s="104"/>
      <c r="C67" s="236"/>
      <c r="D67" s="237"/>
      <c r="E67" s="237"/>
      <c r="F67" s="237"/>
      <c r="G67" s="237"/>
      <c r="H67" s="238"/>
      <c r="I67" s="319"/>
      <c r="J67" s="319"/>
      <c r="K67" s="319"/>
      <c r="L67" s="319"/>
      <c r="M67" s="319"/>
      <c r="N67" s="319"/>
      <c r="O67" s="319"/>
      <c r="P67" s="319"/>
      <c r="Q67" s="319"/>
      <c r="R67" s="319"/>
      <c r="S67" s="319"/>
      <c r="T67" s="319"/>
      <c r="U67" s="319"/>
      <c r="V67" s="319"/>
      <c r="W67" s="319"/>
      <c r="X67" s="319"/>
      <c r="Y67" s="319"/>
      <c r="Z67" s="319"/>
      <c r="AA67" s="319"/>
      <c r="AB67" s="319"/>
      <c r="AC67" s="319"/>
      <c r="AD67" s="297">
        <f t="shared" si="2"/>
        <v>0</v>
      </c>
      <c r="AE67" s="298"/>
      <c r="AF67" s="299"/>
    </row>
    <row r="68" spans="1:33" x14ac:dyDescent="0.15">
      <c r="A68" s="104"/>
      <c r="B68" s="104"/>
      <c r="C68" s="236"/>
      <c r="D68" s="237"/>
      <c r="E68" s="237"/>
      <c r="F68" s="237"/>
      <c r="G68" s="237"/>
      <c r="H68" s="238"/>
      <c r="I68" s="319"/>
      <c r="J68" s="319"/>
      <c r="K68" s="319"/>
      <c r="L68" s="319"/>
      <c r="M68" s="319"/>
      <c r="N68" s="319"/>
      <c r="O68" s="319"/>
      <c r="P68" s="319"/>
      <c r="Q68" s="319"/>
      <c r="R68" s="319"/>
      <c r="S68" s="319"/>
      <c r="T68" s="319"/>
      <c r="U68" s="319"/>
      <c r="V68" s="319"/>
      <c r="W68" s="319"/>
      <c r="X68" s="319"/>
      <c r="Y68" s="319"/>
      <c r="Z68" s="319"/>
      <c r="AA68" s="319"/>
      <c r="AB68" s="319"/>
      <c r="AC68" s="319"/>
      <c r="AD68" s="297">
        <f t="shared" si="2"/>
        <v>0</v>
      </c>
      <c r="AE68" s="298"/>
      <c r="AF68" s="299"/>
    </row>
    <row r="69" spans="1:33" x14ac:dyDescent="0.15">
      <c r="A69" s="104"/>
      <c r="B69" s="104"/>
      <c r="C69" s="236"/>
      <c r="D69" s="237"/>
      <c r="E69" s="237"/>
      <c r="F69" s="237"/>
      <c r="G69" s="237"/>
      <c r="H69" s="238"/>
      <c r="I69" s="319"/>
      <c r="J69" s="319"/>
      <c r="K69" s="319"/>
      <c r="L69" s="319"/>
      <c r="M69" s="319"/>
      <c r="N69" s="319"/>
      <c r="O69" s="319"/>
      <c r="P69" s="319"/>
      <c r="Q69" s="319"/>
      <c r="R69" s="319"/>
      <c r="S69" s="319"/>
      <c r="T69" s="319"/>
      <c r="U69" s="319"/>
      <c r="V69" s="319"/>
      <c r="W69" s="319"/>
      <c r="X69" s="319"/>
      <c r="Y69" s="319"/>
      <c r="Z69" s="319"/>
      <c r="AA69" s="319"/>
      <c r="AB69" s="319"/>
      <c r="AC69" s="319"/>
      <c r="AD69" s="297">
        <f t="shared" si="2"/>
        <v>0</v>
      </c>
      <c r="AE69" s="298"/>
      <c r="AF69" s="299"/>
    </row>
    <row r="70" spans="1:33" x14ac:dyDescent="0.15">
      <c r="A70" s="104"/>
      <c r="B70" s="104"/>
      <c r="C70" s="236"/>
      <c r="D70" s="237"/>
      <c r="E70" s="237"/>
      <c r="F70" s="237"/>
      <c r="G70" s="237"/>
      <c r="H70" s="238"/>
      <c r="I70" s="319"/>
      <c r="J70" s="319"/>
      <c r="K70" s="319"/>
      <c r="L70" s="319"/>
      <c r="M70" s="319"/>
      <c r="N70" s="319"/>
      <c r="O70" s="319"/>
      <c r="P70" s="319"/>
      <c r="Q70" s="319"/>
      <c r="R70" s="319"/>
      <c r="S70" s="319"/>
      <c r="T70" s="319"/>
      <c r="U70" s="319"/>
      <c r="V70" s="319"/>
      <c r="W70" s="319"/>
      <c r="X70" s="319"/>
      <c r="Y70" s="319"/>
      <c r="Z70" s="319"/>
      <c r="AA70" s="319"/>
      <c r="AB70" s="319"/>
      <c r="AC70" s="319"/>
      <c r="AD70" s="297">
        <f t="shared" si="2"/>
        <v>0</v>
      </c>
      <c r="AE70" s="298"/>
      <c r="AF70" s="299"/>
    </row>
    <row r="71" spans="1:33" x14ac:dyDescent="0.15">
      <c r="A71" s="104"/>
      <c r="B71" s="104"/>
      <c r="C71" s="233" t="s">
        <v>79</v>
      </c>
      <c r="D71" s="234"/>
      <c r="E71" s="234"/>
      <c r="F71" s="234"/>
      <c r="G71" s="234"/>
      <c r="H71" s="235"/>
      <c r="I71" s="297">
        <f>SUM(I62:K70)</f>
        <v>0</v>
      </c>
      <c r="J71" s="298"/>
      <c r="K71" s="299"/>
      <c r="L71" s="297">
        <f>SUM(L62:N70)</f>
        <v>0</v>
      </c>
      <c r="M71" s="298"/>
      <c r="N71" s="299"/>
      <c r="O71" s="297">
        <f>SUM(O62:Q70)</f>
        <v>0</v>
      </c>
      <c r="P71" s="298"/>
      <c r="Q71" s="299"/>
      <c r="R71" s="297">
        <f>SUM(R62:T70)</f>
        <v>0</v>
      </c>
      <c r="S71" s="298"/>
      <c r="T71" s="299"/>
      <c r="U71" s="297">
        <f>SUM(U62:W70)</f>
        <v>0</v>
      </c>
      <c r="V71" s="298"/>
      <c r="W71" s="299"/>
      <c r="X71" s="297">
        <f>SUM(X62:Z70)</f>
        <v>0</v>
      </c>
      <c r="Y71" s="298"/>
      <c r="Z71" s="299"/>
      <c r="AA71" s="297">
        <f>SUM(AA62:AC70)</f>
        <v>0</v>
      </c>
      <c r="AB71" s="298"/>
      <c r="AC71" s="299"/>
      <c r="AD71" s="297">
        <f>SUM(AD62:AF70)</f>
        <v>0</v>
      </c>
      <c r="AE71" s="298"/>
      <c r="AF71" s="299"/>
    </row>
    <row r="72" spans="1:33" x14ac:dyDescent="0.15">
      <c r="A72" s="104"/>
      <c r="B72" s="104"/>
      <c r="C72" s="104"/>
      <c r="D72" s="104"/>
      <c r="E72" s="104"/>
      <c r="F72" s="104"/>
      <c r="G72" s="104"/>
      <c r="H72" s="104"/>
      <c r="I72" s="230" t="s">
        <v>90</v>
      </c>
      <c r="J72" s="231"/>
      <c r="K72" s="231"/>
      <c r="L72" s="230" t="s">
        <v>91</v>
      </c>
      <c r="M72" s="231"/>
      <c r="N72" s="231"/>
      <c r="O72" s="104"/>
      <c r="P72" s="104"/>
      <c r="Q72" s="104"/>
      <c r="R72" s="230" t="s">
        <v>95</v>
      </c>
      <c r="S72" s="231"/>
      <c r="T72" s="231"/>
      <c r="U72" s="230" t="s">
        <v>96</v>
      </c>
      <c r="V72" s="231"/>
      <c r="W72" s="231"/>
      <c r="X72" s="104"/>
      <c r="Y72" s="104"/>
      <c r="Z72" s="104"/>
      <c r="AA72" s="104"/>
      <c r="AB72" s="104"/>
      <c r="AC72" s="104"/>
      <c r="AD72" s="230" t="s">
        <v>94</v>
      </c>
      <c r="AE72" s="231"/>
      <c r="AF72" s="231"/>
    </row>
    <row r="73" spans="1:33"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spans="1:33" x14ac:dyDescent="0.15">
      <c r="A74" s="104"/>
      <c r="B74" s="104"/>
      <c r="C74" s="104" t="s">
        <v>72</v>
      </c>
      <c r="D74" s="104"/>
      <c r="E74" s="104"/>
      <c r="F74" s="104"/>
      <c r="G74" s="104"/>
      <c r="H74" s="104"/>
      <c r="I74" s="110" t="s">
        <v>100</v>
      </c>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spans="1:33" ht="14.25" thickBot="1" x14ac:dyDescent="0.2">
      <c r="A75" s="104"/>
      <c r="B75" s="104"/>
      <c r="C75" s="104"/>
      <c r="D75" s="104"/>
      <c r="E75" s="104"/>
      <c r="F75" s="104"/>
      <c r="G75" s="104"/>
      <c r="H75" s="104"/>
      <c r="I75" s="110" t="s">
        <v>101</v>
      </c>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spans="1:33" ht="14.25" thickBot="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316" t="str">
        <f>IFERROR((ROUNDDOWN(F6*10/110*I71/AD71,0)+ROUNDDOWN(F6*10/110*I13*L71/AD71,0))+(ROUNDDOWN(F6*8/108*R71/AD71,0)+ROUNDDOWN(F6*8/108*I13*U71/AD71,0)),"")</f>
        <v/>
      </c>
      <c r="AB76" s="317"/>
      <c r="AC76" s="317"/>
      <c r="AD76" s="317"/>
      <c r="AE76" s="317"/>
      <c r="AF76" s="318"/>
      <c r="AG76" s="108" t="s">
        <v>112</v>
      </c>
    </row>
  </sheetData>
  <sheetProtection algorithmName="SHA-512" hashValue="amgt/jRS2D6zhjmShG55Qgvw2yyKY32L+S8SJqRfpBGDC2o2nLMq+TrfY9gkv1OnzMwD6zRvi+PKZv+6e61REA==" saltValue="eSlXXGrFf/TUattMD2O2AQ==" spinCount="100000" sheet="1" objects="1" scenarios="1" selectLockedCells="1"/>
  <mergeCells count="240">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C28:H28"/>
    <mergeCell ref="I28:K28"/>
    <mergeCell ref="L28:N28"/>
    <mergeCell ref="O28:Q28"/>
    <mergeCell ref="R28:T28"/>
    <mergeCell ref="C29:H29"/>
    <mergeCell ref="I29:K29"/>
    <mergeCell ref="L29:N29"/>
    <mergeCell ref="O29:Q29"/>
    <mergeCell ref="R29:T29"/>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I59:Q59"/>
    <mergeCell ref="R59:Z59"/>
    <mergeCell ref="C64:H64"/>
    <mergeCell ref="I64:K64"/>
    <mergeCell ref="L64:N64"/>
    <mergeCell ref="O64:Q64"/>
    <mergeCell ref="R64:T64"/>
    <mergeCell ref="U64:W64"/>
    <mergeCell ref="X64:Z64"/>
    <mergeCell ref="X62:Z62"/>
    <mergeCell ref="AA64:AC64"/>
    <mergeCell ref="AD64:AF64"/>
    <mergeCell ref="C65:H65"/>
    <mergeCell ref="I65:K65"/>
    <mergeCell ref="L65:N65"/>
    <mergeCell ref="O65:Q65"/>
    <mergeCell ref="R65:T65"/>
    <mergeCell ref="U65:W65"/>
    <mergeCell ref="X65:Z65"/>
    <mergeCell ref="AA65:AC65"/>
    <mergeCell ref="AD65:AF65"/>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C68:H68"/>
    <mergeCell ref="I68:K68"/>
    <mergeCell ref="L68:N68"/>
    <mergeCell ref="O68:Q68"/>
    <mergeCell ref="R68:T68"/>
    <mergeCell ref="U68:W68"/>
    <mergeCell ref="X68:Z68"/>
    <mergeCell ref="AA68:AC68"/>
    <mergeCell ref="AD68:AF68"/>
    <mergeCell ref="C69:H69"/>
    <mergeCell ref="I69:K69"/>
    <mergeCell ref="L69:N69"/>
    <mergeCell ref="O69:Q69"/>
    <mergeCell ref="R69:T69"/>
    <mergeCell ref="U69:W69"/>
    <mergeCell ref="X69:Z69"/>
    <mergeCell ref="AA69:AC69"/>
    <mergeCell ref="AD69:AF69"/>
    <mergeCell ref="C71:H71"/>
    <mergeCell ref="I71:K71"/>
    <mergeCell ref="L71:N71"/>
    <mergeCell ref="O71:Q71"/>
    <mergeCell ref="R71:T71"/>
    <mergeCell ref="U71:W71"/>
    <mergeCell ref="X71:Z71"/>
    <mergeCell ref="C70:H70"/>
    <mergeCell ref="I70:K70"/>
    <mergeCell ref="L70:N70"/>
    <mergeCell ref="O70:Q70"/>
    <mergeCell ref="R70:T70"/>
    <mergeCell ref="U70:W70"/>
    <mergeCell ref="AA76:AF76"/>
    <mergeCell ref="AA71:AC71"/>
    <mergeCell ref="AD71:AF71"/>
    <mergeCell ref="I72:K72"/>
    <mergeCell ref="L72:N72"/>
    <mergeCell ref="R72:T72"/>
    <mergeCell ref="U72:W72"/>
    <mergeCell ref="AD72:AF72"/>
    <mergeCell ref="X70:Z70"/>
    <mergeCell ref="AA70:AC70"/>
    <mergeCell ref="AD70:AF70"/>
  </mergeCells>
  <phoneticPr fontId="7"/>
  <conditionalFormatting sqref="A17">
    <cfRule type="containsText" dxfId="2" priority="4" operator="containsText" text="複数選択不可">
      <formula>NOT(ISERROR(SEARCH("複数選択不可",A17)))</formula>
    </cfRule>
  </conditionalFormatting>
  <conditionalFormatting sqref="A37">
    <cfRule type="containsText" dxfId="1" priority="2" operator="containsText" text="複数選択不可">
      <formula>NOT(ISERROR(SEARCH("複数選択不可",A37)))</formula>
    </cfRule>
  </conditionalFormatting>
  <conditionalFormatting sqref="A57">
    <cfRule type="containsText" dxfId="0" priority="1" operator="containsText" text="複数選択不可">
      <formula>NOT(ISERROR(SEARCH("複数選択不可",A57)))</formula>
    </cfRule>
  </conditionalFormatting>
  <dataValidations count="1">
    <dataValidation type="list" allowBlank="1" showInputMessage="1" showErrorMessage="1" sqref="A37 A57 A17" xr:uid="{00000000-0002-0000-0A00-000000000000}">
      <formula1>#REF!</formula1>
    </dataValidation>
  </dataValidations>
  <pageMargins left="0.7" right="0.7" top="0.75" bottom="0.75" header="0.3" footer="0.3"/>
  <pageSetup paperSize="9" scale="63" orientation="portrait" r:id="rId1"/>
  <colBreaks count="1" manualBreakCount="1">
    <brk id="22" max="7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pageSetUpPr fitToPage="1"/>
  </sheetPr>
  <dimension ref="B1:Q19"/>
  <sheetViews>
    <sheetView showGridLines="0" zoomScaleNormal="100" workbookViewId="0"/>
  </sheetViews>
  <sheetFormatPr defaultColWidth="9" defaultRowHeight="13.5" x14ac:dyDescent="0.15"/>
  <cols>
    <col min="1" max="1" width="2.375" style="10" customWidth="1"/>
    <col min="2" max="16384" width="9" style="10"/>
  </cols>
  <sheetData>
    <row r="1" spans="2:17" x14ac:dyDescent="0.15">
      <c r="B1" s="66" t="s">
        <v>124</v>
      </c>
      <c r="C1" s="65"/>
    </row>
    <row r="2" spans="2:17" x14ac:dyDescent="0.15">
      <c r="B2" s="123" t="s">
        <v>25</v>
      </c>
      <c r="C2" s="123"/>
      <c r="D2" s="123"/>
      <c r="E2" s="123"/>
      <c r="F2" s="123"/>
      <c r="G2" s="123"/>
      <c r="H2" s="123"/>
      <c r="I2" s="123"/>
      <c r="J2" s="123"/>
      <c r="K2" s="123"/>
      <c r="L2" s="123"/>
      <c r="M2" s="123"/>
      <c r="N2" s="123"/>
      <c r="O2" s="123"/>
      <c r="P2" s="123"/>
      <c r="Q2" s="123"/>
    </row>
    <row r="3" spans="2:17" x14ac:dyDescent="0.15">
      <c r="B3" s="123" t="s">
        <v>27</v>
      </c>
      <c r="C3" s="123"/>
      <c r="D3" s="123"/>
      <c r="E3" s="123"/>
      <c r="F3" s="123"/>
      <c r="G3" s="123"/>
      <c r="H3" s="123"/>
      <c r="I3" s="123"/>
      <c r="J3" s="123"/>
      <c r="K3" s="123"/>
      <c r="L3" s="123"/>
      <c r="M3" s="123"/>
      <c r="N3" s="123"/>
      <c r="O3" s="123"/>
      <c r="P3" s="123"/>
      <c r="Q3" s="123"/>
    </row>
    <row r="4" spans="2:17" x14ac:dyDescent="0.15">
      <c r="B4" s="123" t="s">
        <v>128</v>
      </c>
      <c r="C4" s="123"/>
      <c r="D4" s="123"/>
      <c r="E4" s="123"/>
      <c r="F4" s="123"/>
      <c r="G4" s="123"/>
      <c r="H4" s="123"/>
      <c r="I4" s="123"/>
      <c r="J4" s="123"/>
      <c r="K4" s="123"/>
      <c r="L4" s="123"/>
      <c r="M4" s="123"/>
      <c r="N4" s="123"/>
      <c r="O4" s="123"/>
      <c r="P4" s="123"/>
      <c r="Q4" s="123"/>
    </row>
    <row r="5" spans="2:17" x14ac:dyDescent="0.15">
      <c r="B5" s="123" t="s">
        <v>24</v>
      </c>
      <c r="C5" s="123"/>
      <c r="D5" s="123"/>
      <c r="E5" s="123"/>
      <c r="F5" s="123"/>
      <c r="G5" s="123"/>
      <c r="H5" s="123"/>
      <c r="I5" s="123"/>
      <c r="J5" s="123"/>
      <c r="K5" s="123"/>
      <c r="L5" s="123"/>
      <c r="M5" s="123"/>
      <c r="N5" s="123"/>
      <c r="O5" s="123"/>
      <c r="P5" s="123"/>
      <c r="Q5" s="123"/>
    </row>
    <row r="6" spans="2:17" x14ac:dyDescent="0.15">
      <c r="B6" s="123" t="s">
        <v>28</v>
      </c>
      <c r="C6" s="123"/>
      <c r="D6" s="123"/>
      <c r="E6" s="123"/>
      <c r="F6" s="123"/>
      <c r="G6" s="123"/>
      <c r="H6" s="123"/>
      <c r="I6" s="123"/>
      <c r="J6" s="123"/>
      <c r="K6" s="123"/>
      <c r="L6" s="123"/>
      <c r="M6" s="123"/>
      <c r="N6" s="123"/>
      <c r="O6" s="123"/>
      <c r="P6" s="123"/>
      <c r="Q6" s="123"/>
    </row>
    <row r="7" spans="2:17" x14ac:dyDescent="0.15">
      <c r="B7" s="123" t="s">
        <v>29</v>
      </c>
      <c r="C7" s="123"/>
      <c r="D7" s="123"/>
      <c r="E7" s="123"/>
      <c r="F7" s="123"/>
      <c r="G7" s="123"/>
      <c r="H7" s="123"/>
      <c r="I7" s="123"/>
      <c r="J7" s="123"/>
      <c r="K7" s="123"/>
      <c r="L7" s="123"/>
      <c r="M7" s="123"/>
      <c r="N7" s="123"/>
      <c r="O7" s="123"/>
      <c r="P7" s="123"/>
      <c r="Q7" s="123"/>
    </row>
    <row r="8" spans="2:17" x14ac:dyDescent="0.15">
      <c r="B8" s="123"/>
      <c r="C8" s="123"/>
      <c r="D8" s="123"/>
      <c r="E8" s="123"/>
      <c r="F8" s="123"/>
      <c r="G8" s="123"/>
      <c r="H8" s="123"/>
      <c r="I8" s="123"/>
      <c r="J8" s="123"/>
      <c r="K8" s="123"/>
      <c r="L8" s="123"/>
      <c r="M8" s="123"/>
      <c r="N8" s="123"/>
      <c r="O8" s="123"/>
      <c r="P8" s="123"/>
      <c r="Q8" s="123"/>
    </row>
    <row r="9" spans="2:17" x14ac:dyDescent="0.15">
      <c r="B9" s="123"/>
      <c r="C9" s="123"/>
      <c r="D9" s="123"/>
      <c r="E9" s="123"/>
      <c r="F9" s="123"/>
      <c r="G9" s="123"/>
      <c r="H9" s="123"/>
      <c r="I9" s="123"/>
      <c r="J9" s="123"/>
      <c r="K9" s="123"/>
      <c r="L9" s="123"/>
      <c r="M9" s="123"/>
      <c r="N9" s="123"/>
      <c r="O9" s="123"/>
      <c r="P9" s="123"/>
      <c r="Q9" s="123"/>
    </row>
    <row r="10" spans="2:17" x14ac:dyDescent="0.15">
      <c r="B10" s="123"/>
      <c r="C10" s="123"/>
      <c r="D10" s="123"/>
      <c r="E10" s="123"/>
      <c r="F10" s="123"/>
      <c r="G10" s="123"/>
      <c r="H10" s="123"/>
      <c r="I10" s="123"/>
      <c r="J10" s="123"/>
      <c r="K10" s="123"/>
      <c r="L10" s="123"/>
      <c r="M10" s="123"/>
      <c r="N10" s="123"/>
      <c r="O10" s="123"/>
      <c r="P10" s="123"/>
      <c r="Q10" s="123"/>
    </row>
    <row r="11" spans="2:17" x14ac:dyDescent="0.15">
      <c r="B11" s="123"/>
      <c r="C11" s="123"/>
      <c r="D11" s="123"/>
      <c r="E11" s="123"/>
      <c r="F11" s="123"/>
      <c r="G11" s="123"/>
      <c r="H11" s="123"/>
      <c r="I11" s="123"/>
      <c r="J11" s="123"/>
      <c r="K11" s="123"/>
      <c r="L11" s="123"/>
      <c r="M11" s="123"/>
      <c r="N11" s="123"/>
      <c r="O11" s="123"/>
      <c r="P11" s="123"/>
      <c r="Q11" s="123"/>
    </row>
    <row r="12" spans="2:17" x14ac:dyDescent="0.15">
      <c r="B12" s="123" t="s">
        <v>26</v>
      </c>
      <c r="C12" s="123"/>
      <c r="D12" s="123"/>
      <c r="E12" s="123"/>
      <c r="F12" s="123"/>
      <c r="G12" s="123"/>
      <c r="H12" s="123"/>
      <c r="I12" s="123"/>
      <c r="J12" s="123"/>
      <c r="K12" s="123"/>
      <c r="L12" s="123"/>
      <c r="M12" s="123"/>
      <c r="N12" s="123"/>
      <c r="O12" s="123"/>
      <c r="P12" s="123"/>
      <c r="Q12" s="123"/>
    </row>
    <row r="13" spans="2:17" x14ac:dyDescent="0.15">
      <c r="B13" s="123" t="s">
        <v>30</v>
      </c>
      <c r="C13" s="123"/>
      <c r="D13" s="123"/>
      <c r="E13" s="123"/>
      <c r="F13" s="123"/>
      <c r="G13" s="123"/>
      <c r="H13" s="123"/>
      <c r="I13" s="123"/>
      <c r="J13" s="123"/>
      <c r="K13" s="123"/>
      <c r="L13" s="123"/>
      <c r="M13" s="123"/>
      <c r="N13" s="123"/>
      <c r="O13" s="123"/>
      <c r="P13" s="123"/>
      <c r="Q13" s="123"/>
    </row>
    <row r="14" spans="2:17" x14ac:dyDescent="0.15">
      <c r="B14" s="123" t="s">
        <v>31</v>
      </c>
      <c r="C14" s="123"/>
      <c r="D14" s="123"/>
      <c r="E14" s="123"/>
      <c r="F14" s="123"/>
      <c r="G14" s="123"/>
      <c r="H14" s="123"/>
      <c r="I14" s="123"/>
      <c r="J14" s="123"/>
      <c r="K14" s="123"/>
      <c r="L14" s="123"/>
      <c r="M14" s="123"/>
      <c r="N14" s="123"/>
      <c r="O14" s="123"/>
      <c r="P14" s="123"/>
      <c r="Q14" s="123"/>
    </row>
    <row r="15" spans="2:17" x14ac:dyDescent="0.15">
      <c r="B15" s="123"/>
      <c r="C15" s="123"/>
      <c r="D15" s="123"/>
      <c r="E15" s="123"/>
      <c r="F15" s="123"/>
      <c r="G15" s="123"/>
      <c r="H15" s="123"/>
      <c r="I15" s="123"/>
      <c r="J15" s="123"/>
      <c r="K15" s="123"/>
      <c r="L15" s="123"/>
      <c r="M15" s="123"/>
      <c r="N15" s="123"/>
      <c r="O15" s="123"/>
      <c r="P15" s="123"/>
      <c r="Q15" s="123"/>
    </row>
    <row r="16" spans="2:17" x14ac:dyDescent="0.15">
      <c r="B16" s="123" t="s">
        <v>134</v>
      </c>
      <c r="C16" s="123"/>
      <c r="D16" s="123"/>
      <c r="E16" s="123"/>
      <c r="F16" s="123"/>
      <c r="G16" s="123"/>
      <c r="H16" s="123"/>
      <c r="I16" s="123"/>
      <c r="J16" s="123"/>
      <c r="K16" s="123"/>
      <c r="L16" s="123"/>
      <c r="M16" s="123"/>
      <c r="N16" s="123"/>
      <c r="O16" s="123"/>
      <c r="P16" s="123"/>
      <c r="Q16" s="123"/>
    </row>
    <row r="17" spans="2:17" x14ac:dyDescent="0.15">
      <c r="B17" s="123" t="s">
        <v>129</v>
      </c>
      <c r="C17" s="123"/>
      <c r="D17" s="123"/>
      <c r="E17" s="123"/>
      <c r="F17" s="123"/>
      <c r="G17" s="123"/>
      <c r="H17" s="123"/>
      <c r="I17" s="123"/>
      <c r="J17" s="123"/>
      <c r="K17" s="123"/>
      <c r="L17" s="123"/>
      <c r="M17" s="123"/>
      <c r="N17" s="123"/>
      <c r="O17" s="123"/>
      <c r="P17" s="123"/>
      <c r="Q17" s="123"/>
    </row>
    <row r="18" spans="2:17" x14ac:dyDescent="0.15">
      <c r="B18" s="123"/>
      <c r="C18" s="123"/>
      <c r="D18" s="123"/>
      <c r="E18" s="123"/>
      <c r="F18" s="123"/>
      <c r="G18" s="123"/>
      <c r="H18" s="123"/>
      <c r="I18" s="123"/>
      <c r="J18" s="123"/>
      <c r="K18" s="123"/>
      <c r="L18" s="123"/>
      <c r="M18" s="123"/>
      <c r="N18" s="123"/>
      <c r="O18" s="123"/>
      <c r="P18" s="123"/>
      <c r="Q18" s="123"/>
    </row>
    <row r="19" spans="2:17" x14ac:dyDescent="0.15">
      <c r="B19" s="123"/>
      <c r="C19" s="123"/>
      <c r="D19" s="123"/>
      <c r="E19" s="123"/>
      <c r="F19" s="123"/>
      <c r="G19" s="123"/>
      <c r="H19" s="123"/>
      <c r="I19" s="123"/>
      <c r="J19" s="123"/>
      <c r="K19" s="123"/>
      <c r="L19" s="123"/>
      <c r="M19" s="123"/>
      <c r="N19" s="123"/>
      <c r="O19" s="123"/>
      <c r="P19" s="123"/>
      <c r="Q19" s="123"/>
    </row>
  </sheetData>
  <sheetProtection algorithmName="SHA-512" hashValue="OpHwiJ4QE9bWqXotkS+OyaIx41YKBFOX2+dtJoy/l9lfaVT04H++F8Dn/xMTKDBKmQTp5yPfbfEyUUuRb21hwA==" saltValue="jc4JnNjjwFHN5HB9owdWUQ==" spinCount="100000" sheet="1" selectLockedCells="1"/>
  <phoneticPr fontId="7"/>
  <pageMargins left="0.11811023622047245" right="0.11811023622047245"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P48"/>
  <sheetViews>
    <sheetView tabSelected="1" view="pageBreakPreview" topLeftCell="A10" zoomScale="90" zoomScaleNormal="90" zoomScaleSheetLayoutView="90" workbookViewId="0">
      <selection activeCell="D19" sqref="D19:E19"/>
    </sheetView>
  </sheetViews>
  <sheetFormatPr defaultRowHeight="14.25" x14ac:dyDescent="0.15"/>
  <cols>
    <col min="1" max="1" width="2.5" style="12" customWidth="1"/>
    <col min="2" max="2" width="37.375" style="12" customWidth="1"/>
    <col min="3" max="3" width="7.125" style="12" customWidth="1"/>
    <col min="4" max="4" width="10.5" style="12" customWidth="1"/>
    <col min="5" max="5" width="24.125" style="12" customWidth="1"/>
    <col min="6" max="6" width="17.5" style="12" customWidth="1"/>
    <col min="7" max="7" width="36.5" style="12" customWidth="1"/>
    <col min="8" max="8" width="4.25" style="12" customWidth="1"/>
    <col min="9" max="9" width="15.5" style="12" customWidth="1"/>
    <col min="10" max="10" width="2" style="12" customWidth="1"/>
    <col min="11" max="12" width="9" style="12"/>
    <col min="13" max="13" width="11.125" style="12" bestFit="1" customWidth="1"/>
    <col min="14" max="16" width="28.75" style="12" customWidth="1"/>
    <col min="17" max="257" width="9" style="12"/>
    <col min="258" max="258" width="2.5" style="12" customWidth="1"/>
    <col min="259" max="259" width="27.625" style="12" customWidth="1"/>
    <col min="260" max="260" width="11.875" style="12" customWidth="1"/>
    <col min="261" max="261" width="21.625" style="12" customWidth="1"/>
    <col min="262" max="262" width="17.5" style="12" customWidth="1"/>
    <col min="263" max="263" width="36.5" style="12" customWidth="1"/>
    <col min="264" max="264" width="4.25" style="12" customWidth="1"/>
    <col min="265" max="265" width="29.25" style="12" customWidth="1"/>
    <col min="266" max="266" width="2" style="12" customWidth="1"/>
    <col min="267" max="513" width="9" style="12"/>
    <col min="514" max="514" width="2.5" style="12" customWidth="1"/>
    <col min="515" max="515" width="27.625" style="12" customWidth="1"/>
    <col min="516" max="516" width="11.875" style="12" customWidth="1"/>
    <col min="517" max="517" width="21.625" style="12" customWidth="1"/>
    <col min="518" max="518" width="17.5" style="12" customWidth="1"/>
    <col min="519" max="519" width="36.5" style="12" customWidth="1"/>
    <col min="520" max="520" width="4.25" style="12" customWidth="1"/>
    <col min="521" max="521" width="29.25" style="12" customWidth="1"/>
    <col min="522" max="522" width="2" style="12" customWidth="1"/>
    <col min="523" max="769" width="9" style="12"/>
    <col min="770" max="770" width="2.5" style="12" customWidth="1"/>
    <col min="771" max="771" width="27.625" style="12" customWidth="1"/>
    <col min="772" max="772" width="11.875" style="12" customWidth="1"/>
    <col min="773" max="773" width="21.625" style="12" customWidth="1"/>
    <col min="774" max="774" width="17.5" style="12" customWidth="1"/>
    <col min="775" max="775" width="36.5" style="12" customWidth="1"/>
    <col min="776" max="776" width="4.25" style="12" customWidth="1"/>
    <col min="777" max="777" width="29.25" style="12" customWidth="1"/>
    <col min="778" max="778" width="2" style="12" customWidth="1"/>
    <col min="779" max="1025" width="9" style="12"/>
    <col min="1026" max="1026" width="2.5" style="12" customWidth="1"/>
    <col min="1027" max="1027" width="27.625" style="12" customWidth="1"/>
    <col min="1028" max="1028" width="11.875" style="12" customWidth="1"/>
    <col min="1029" max="1029" width="21.625" style="12" customWidth="1"/>
    <col min="1030" max="1030" width="17.5" style="12" customWidth="1"/>
    <col min="1031" max="1031" width="36.5" style="12" customWidth="1"/>
    <col min="1032" max="1032" width="4.25" style="12" customWidth="1"/>
    <col min="1033" max="1033" width="29.25" style="12" customWidth="1"/>
    <col min="1034" max="1034" width="2" style="12" customWidth="1"/>
    <col min="1035" max="1281" width="9" style="12"/>
    <col min="1282" max="1282" width="2.5" style="12" customWidth="1"/>
    <col min="1283" max="1283" width="27.625" style="12" customWidth="1"/>
    <col min="1284" max="1284" width="11.875" style="12" customWidth="1"/>
    <col min="1285" max="1285" width="21.625" style="12" customWidth="1"/>
    <col min="1286" max="1286" width="17.5" style="12" customWidth="1"/>
    <col min="1287" max="1287" width="36.5" style="12" customWidth="1"/>
    <col min="1288" max="1288" width="4.25" style="12" customWidth="1"/>
    <col min="1289" max="1289" width="29.25" style="12" customWidth="1"/>
    <col min="1290" max="1290" width="2" style="12" customWidth="1"/>
    <col min="1291" max="1537" width="9" style="12"/>
    <col min="1538" max="1538" width="2.5" style="12" customWidth="1"/>
    <col min="1539" max="1539" width="27.625" style="12" customWidth="1"/>
    <col min="1540" max="1540" width="11.875" style="12" customWidth="1"/>
    <col min="1541" max="1541" width="21.625" style="12" customWidth="1"/>
    <col min="1542" max="1542" width="17.5" style="12" customWidth="1"/>
    <col min="1543" max="1543" width="36.5" style="12" customWidth="1"/>
    <col min="1544" max="1544" width="4.25" style="12" customWidth="1"/>
    <col min="1545" max="1545" width="29.25" style="12" customWidth="1"/>
    <col min="1546" max="1546" width="2" style="12" customWidth="1"/>
    <col min="1547" max="1793" width="9" style="12"/>
    <col min="1794" max="1794" width="2.5" style="12" customWidth="1"/>
    <col min="1795" max="1795" width="27.625" style="12" customWidth="1"/>
    <col min="1796" max="1796" width="11.875" style="12" customWidth="1"/>
    <col min="1797" max="1797" width="21.625" style="12" customWidth="1"/>
    <col min="1798" max="1798" width="17.5" style="12" customWidth="1"/>
    <col min="1799" max="1799" width="36.5" style="12" customWidth="1"/>
    <col min="1800" max="1800" width="4.25" style="12" customWidth="1"/>
    <col min="1801" max="1801" width="29.25" style="12" customWidth="1"/>
    <col min="1802" max="1802" width="2" style="12" customWidth="1"/>
    <col min="1803" max="2049" width="9" style="12"/>
    <col min="2050" max="2050" width="2.5" style="12" customWidth="1"/>
    <col min="2051" max="2051" width="27.625" style="12" customWidth="1"/>
    <col min="2052" max="2052" width="11.875" style="12" customWidth="1"/>
    <col min="2053" max="2053" width="21.625" style="12" customWidth="1"/>
    <col min="2054" max="2054" width="17.5" style="12" customWidth="1"/>
    <col min="2055" max="2055" width="36.5" style="12" customWidth="1"/>
    <col min="2056" max="2056" width="4.25" style="12" customWidth="1"/>
    <col min="2057" max="2057" width="29.25" style="12" customWidth="1"/>
    <col min="2058" max="2058" width="2" style="12" customWidth="1"/>
    <col min="2059" max="2305" width="9" style="12"/>
    <col min="2306" max="2306" width="2.5" style="12" customWidth="1"/>
    <col min="2307" max="2307" width="27.625" style="12" customWidth="1"/>
    <col min="2308" max="2308" width="11.875" style="12" customWidth="1"/>
    <col min="2309" max="2309" width="21.625" style="12" customWidth="1"/>
    <col min="2310" max="2310" width="17.5" style="12" customWidth="1"/>
    <col min="2311" max="2311" width="36.5" style="12" customWidth="1"/>
    <col min="2312" max="2312" width="4.25" style="12" customWidth="1"/>
    <col min="2313" max="2313" width="29.25" style="12" customWidth="1"/>
    <col min="2314" max="2314" width="2" style="12" customWidth="1"/>
    <col min="2315" max="2561" width="9" style="12"/>
    <col min="2562" max="2562" width="2.5" style="12" customWidth="1"/>
    <col min="2563" max="2563" width="27.625" style="12" customWidth="1"/>
    <col min="2564" max="2564" width="11.875" style="12" customWidth="1"/>
    <col min="2565" max="2565" width="21.625" style="12" customWidth="1"/>
    <col min="2566" max="2566" width="17.5" style="12" customWidth="1"/>
    <col min="2567" max="2567" width="36.5" style="12" customWidth="1"/>
    <col min="2568" max="2568" width="4.25" style="12" customWidth="1"/>
    <col min="2569" max="2569" width="29.25" style="12" customWidth="1"/>
    <col min="2570" max="2570" width="2" style="12" customWidth="1"/>
    <col min="2571" max="2817" width="9" style="12"/>
    <col min="2818" max="2818" width="2.5" style="12" customWidth="1"/>
    <col min="2819" max="2819" width="27.625" style="12" customWidth="1"/>
    <col min="2820" max="2820" width="11.875" style="12" customWidth="1"/>
    <col min="2821" max="2821" width="21.625" style="12" customWidth="1"/>
    <col min="2822" max="2822" width="17.5" style="12" customWidth="1"/>
    <col min="2823" max="2823" width="36.5" style="12" customWidth="1"/>
    <col min="2824" max="2824" width="4.25" style="12" customWidth="1"/>
    <col min="2825" max="2825" width="29.25" style="12" customWidth="1"/>
    <col min="2826" max="2826" width="2" style="12" customWidth="1"/>
    <col min="2827" max="3073" width="9" style="12"/>
    <col min="3074" max="3074" width="2.5" style="12" customWidth="1"/>
    <col min="3075" max="3075" width="27.625" style="12" customWidth="1"/>
    <col min="3076" max="3076" width="11.875" style="12" customWidth="1"/>
    <col min="3077" max="3077" width="21.625" style="12" customWidth="1"/>
    <col min="3078" max="3078" width="17.5" style="12" customWidth="1"/>
    <col min="3079" max="3079" width="36.5" style="12" customWidth="1"/>
    <col min="3080" max="3080" width="4.25" style="12" customWidth="1"/>
    <col min="3081" max="3081" width="29.25" style="12" customWidth="1"/>
    <col min="3082" max="3082" width="2" style="12" customWidth="1"/>
    <col min="3083" max="3329" width="9" style="12"/>
    <col min="3330" max="3330" width="2.5" style="12" customWidth="1"/>
    <col min="3331" max="3331" width="27.625" style="12" customWidth="1"/>
    <col min="3332" max="3332" width="11.875" style="12" customWidth="1"/>
    <col min="3333" max="3333" width="21.625" style="12" customWidth="1"/>
    <col min="3334" max="3334" width="17.5" style="12" customWidth="1"/>
    <col min="3335" max="3335" width="36.5" style="12" customWidth="1"/>
    <col min="3336" max="3336" width="4.25" style="12" customWidth="1"/>
    <col min="3337" max="3337" width="29.25" style="12" customWidth="1"/>
    <col min="3338" max="3338" width="2" style="12" customWidth="1"/>
    <col min="3339" max="3585" width="9" style="12"/>
    <col min="3586" max="3586" width="2.5" style="12" customWidth="1"/>
    <col min="3587" max="3587" width="27.625" style="12" customWidth="1"/>
    <col min="3588" max="3588" width="11.875" style="12" customWidth="1"/>
    <col min="3589" max="3589" width="21.625" style="12" customWidth="1"/>
    <col min="3590" max="3590" width="17.5" style="12" customWidth="1"/>
    <col min="3591" max="3591" width="36.5" style="12" customWidth="1"/>
    <col min="3592" max="3592" width="4.25" style="12" customWidth="1"/>
    <col min="3593" max="3593" width="29.25" style="12" customWidth="1"/>
    <col min="3594" max="3594" width="2" style="12" customWidth="1"/>
    <col min="3595" max="3841" width="9" style="12"/>
    <col min="3842" max="3842" width="2.5" style="12" customWidth="1"/>
    <col min="3843" max="3843" width="27.625" style="12" customWidth="1"/>
    <col min="3844" max="3844" width="11.875" style="12" customWidth="1"/>
    <col min="3845" max="3845" width="21.625" style="12" customWidth="1"/>
    <col min="3846" max="3846" width="17.5" style="12" customWidth="1"/>
    <col min="3847" max="3847" width="36.5" style="12" customWidth="1"/>
    <col min="3848" max="3848" width="4.25" style="12" customWidth="1"/>
    <col min="3849" max="3849" width="29.25" style="12" customWidth="1"/>
    <col min="3850" max="3850" width="2" style="12" customWidth="1"/>
    <col min="3851" max="4097" width="9" style="12"/>
    <col min="4098" max="4098" width="2.5" style="12" customWidth="1"/>
    <col min="4099" max="4099" width="27.625" style="12" customWidth="1"/>
    <col min="4100" max="4100" width="11.875" style="12" customWidth="1"/>
    <col min="4101" max="4101" width="21.625" style="12" customWidth="1"/>
    <col min="4102" max="4102" width="17.5" style="12" customWidth="1"/>
    <col min="4103" max="4103" width="36.5" style="12" customWidth="1"/>
    <col min="4104" max="4104" width="4.25" style="12" customWidth="1"/>
    <col min="4105" max="4105" width="29.25" style="12" customWidth="1"/>
    <col min="4106" max="4106" width="2" style="12" customWidth="1"/>
    <col min="4107" max="4353" width="9" style="12"/>
    <col min="4354" max="4354" width="2.5" style="12" customWidth="1"/>
    <col min="4355" max="4355" width="27.625" style="12" customWidth="1"/>
    <col min="4356" max="4356" width="11.875" style="12" customWidth="1"/>
    <col min="4357" max="4357" width="21.625" style="12" customWidth="1"/>
    <col min="4358" max="4358" width="17.5" style="12" customWidth="1"/>
    <col min="4359" max="4359" width="36.5" style="12" customWidth="1"/>
    <col min="4360" max="4360" width="4.25" style="12" customWidth="1"/>
    <col min="4361" max="4361" width="29.25" style="12" customWidth="1"/>
    <col min="4362" max="4362" width="2" style="12" customWidth="1"/>
    <col min="4363" max="4609" width="9" style="12"/>
    <col min="4610" max="4610" width="2.5" style="12" customWidth="1"/>
    <col min="4611" max="4611" width="27.625" style="12" customWidth="1"/>
    <col min="4612" max="4612" width="11.875" style="12" customWidth="1"/>
    <col min="4613" max="4613" width="21.625" style="12" customWidth="1"/>
    <col min="4614" max="4614" width="17.5" style="12" customWidth="1"/>
    <col min="4615" max="4615" width="36.5" style="12" customWidth="1"/>
    <col min="4616" max="4616" width="4.25" style="12" customWidth="1"/>
    <col min="4617" max="4617" width="29.25" style="12" customWidth="1"/>
    <col min="4618" max="4618" width="2" style="12" customWidth="1"/>
    <col min="4619" max="4865" width="9" style="12"/>
    <col min="4866" max="4866" width="2.5" style="12" customWidth="1"/>
    <col min="4867" max="4867" width="27.625" style="12" customWidth="1"/>
    <col min="4868" max="4868" width="11.875" style="12" customWidth="1"/>
    <col min="4869" max="4869" width="21.625" style="12" customWidth="1"/>
    <col min="4870" max="4870" width="17.5" style="12" customWidth="1"/>
    <col min="4871" max="4871" width="36.5" style="12" customWidth="1"/>
    <col min="4872" max="4872" width="4.25" style="12" customWidth="1"/>
    <col min="4873" max="4873" width="29.25" style="12" customWidth="1"/>
    <col min="4874" max="4874" width="2" style="12" customWidth="1"/>
    <col min="4875" max="5121" width="9" style="12"/>
    <col min="5122" max="5122" width="2.5" style="12" customWidth="1"/>
    <col min="5123" max="5123" width="27.625" style="12" customWidth="1"/>
    <col min="5124" max="5124" width="11.875" style="12" customWidth="1"/>
    <col min="5125" max="5125" width="21.625" style="12" customWidth="1"/>
    <col min="5126" max="5126" width="17.5" style="12" customWidth="1"/>
    <col min="5127" max="5127" width="36.5" style="12" customWidth="1"/>
    <col min="5128" max="5128" width="4.25" style="12" customWidth="1"/>
    <col min="5129" max="5129" width="29.25" style="12" customWidth="1"/>
    <col min="5130" max="5130" width="2" style="12" customWidth="1"/>
    <col min="5131" max="5377" width="9" style="12"/>
    <col min="5378" max="5378" width="2.5" style="12" customWidth="1"/>
    <col min="5379" max="5379" width="27.625" style="12" customWidth="1"/>
    <col min="5380" max="5380" width="11.875" style="12" customWidth="1"/>
    <col min="5381" max="5381" width="21.625" style="12" customWidth="1"/>
    <col min="5382" max="5382" width="17.5" style="12" customWidth="1"/>
    <col min="5383" max="5383" width="36.5" style="12" customWidth="1"/>
    <col min="5384" max="5384" width="4.25" style="12" customWidth="1"/>
    <col min="5385" max="5385" width="29.25" style="12" customWidth="1"/>
    <col min="5386" max="5386" width="2" style="12" customWidth="1"/>
    <col min="5387" max="5633" width="9" style="12"/>
    <col min="5634" max="5634" width="2.5" style="12" customWidth="1"/>
    <col min="5635" max="5635" width="27.625" style="12" customWidth="1"/>
    <col min="5636" max="5636" width="11.875" style="12" customWidth="1"/>
    <col min="5637" max="5637" width="21.625" style="12" customWidth="1"/>
    <col min="5638" max="5638" width="17.5" style="12" customWidth="1"/>
    <col min="5639" max="5639" width="36.5" style="12" customWidth="1"/>
    <col min="5640" max="5640" width="4.25" style="12" customWidth="1"/>
    <col min="5641" max="5641" width="29.25" style="12" customWidth="1"/>
    <col min="5642" max="5642" width="2" style="12" customWidth="1"/>
    <col min="5643" max="5889" width="9" style="12"/>
    <col min="5890" max="5890" width="2.5" style="12" customWidth="1"/>
    <col min="5891" max="5891" width="27.625" style="12" customWidth="1"/>
    <col min="5892" max="5892" width="11.875" style="12" customWidth="1"/>
    <col min="5893" max="5893" width="21.625" style="12" customWidth="1"/>
    <col min="5894" max="5894" width="17.5" style="12" customWidth="1"/>
    <col min="5895" max="5895" width="36.5" style="12" customWidth="1"/>
    <col min="5896" max="5896" width="4.25" style="12" customWidth="1"/>
    <col min="5897" max="5897" width="29.25" style="12" customWidth="1"/>
    <col min="5898" max="5898" width="2" style="12" customWidth="1"/>
    <col min="5899" max="6145" width="9" style="12"/>
    <col min="6146" max="6146" width="2.5" style="12" customWidth="1"/>
    <col min="6147" max="6147" width="27.625" style="12" customWidth="1"/>
    <col min="6148" max="6148" width="11.875" style="12" customWidth="1"/>
    <col min="6149" max="6149" width="21.625" style="12" customWidth="1"/>
    <col min="6150" max="6150" width="17.5" style="12" customWidth="1"/>
    <col min="6151" max="6151" width="36.5" style="12" customWidth="1"/>
    <col min="6152" max="6152" width="4.25" style="12" customWidth="1"/>
    <col min="6153" max="6153" width="29.25" style="12" customWidth="1"/>
    <col min="6154" max="6154" width="2" style="12" customWidth="1"/>
    <col min="6155" max="6401" width="9" style="12"/>
    <col min="6402" max="6402" width="2.5" style="12" customWidth="1"/>
    <col min="6403" max="6403" width="27.625" style="12" customWidth="1"/>
    <col min="6404" max="6404" width="11.875" style="12" customWidth="1"/>
    <col min="6405" max="6405" width="21.625" style="12" customWidth="1"/>
    <col min="6406" max="6406" width="17.5" style="12" customWidth="1"/>
    <col min="6407" max="6407" width="36.5" style="12" customWidth="1"/>
    <col min="6408" max="6408" width="4.25" style="12" customWidth="1"/>
    <col min="6409" max="6409" width="29.25" style="12" customWidth="1"/>
    <col min="6410" max="6410" width="2" style="12" customWidth="1"/>
    <col min="6411" max="6657" width="9" style="12"/>
    <col min="6658" max="6658" width="2.5" style="12" customWidth="1"/>
    <col min="6659" max="6659" width="27.625" style="12" customWidth="1"/>
    <col min="6660" max="6660" width="11.875" style="12" customWidth="1"/>
    <col min="6661" max="6661" width="21.625" style="12" customWidth="1"/>
    <col min="6662" max="6662" width="17.5" style="12" customWidth="1"/>
    <col min="6663" max="6663" width="36.5" style="12" customWidth="1"/>
    <col min="6664" max="6664" width="4.25" style="12" customWidth="1"/>
    <col min="6665" max="6665" width="29.25" style="12" customWidth="1"/>
    <col min="6666" max="6666" width="2" style="12" customWidth="1"/>
    <col min="6667" max="6913" width="9" style="12"/>
    <col min="6914" max="6914" width="2.5" style="12" customWidth="1"/>
    <col min="6915" max="6915" width="27.625" style="12" customWidth="1"/>
    <col min="6916" max="6916" width="11.875" style="12" customWidth="1"/>
    <col min="6917" max="6917" width="21.625" style="12" customWidth="1"/>
    <col min="6918" max="6918" width="17.5" style="12" customWidth="1"/>
    <col min="6919" max="6919" width="36.5" style="12" customWidth="1"/>
    <col min="6920" max="6920" width="4.25" style="12" customWidth="1"/>
    <col min="6921" max="6921" width="29.25" style="12" customWidth="1"/>
    <col min="6922" max="6922" width="2" style="12" customWidth="1"/>
    <col min="6923" max="7169" width="9" style="12"/>
    <col min="7170" max="7170" width="2.5" style="12" customWidth="1"/>
    <col min="7171" max="7171" width="27.625" style="12" customWidth="1"/>
    <col min="7172" max="7172" width="11.875" style="12" customWidth="1"/>
    <col min="7173" max="7173" width="21.625" style="12" customWidth="1"/>
    <col min="7174" max="7174" width="17.5" style="12" customWidth="1"/>
    <col min="7175" max="7175" width="36.5" style="12" customWidth="1"/>
    <col min="7176" max="7176" width="4.25" style="12" customWidth="1"/>
    <col min="7177" max="7177" width="29.25" style="12" customWidth="1"/>
    <col min="7178" max="7178" width="2" style="12" customWidth="1"/>
    <col min="7179" max="7425" width="9" style="12"/>
    <col min="7426" max="7426" width="2.5" style="12" customWidth="1"/>
    <col min="7427" max="7427" width="27.625" style="12" customWidth="1"/>
    <col min="7428" max="7428" width="11.875" style="12" customWidth="1"/>
    <col min="7429" max="7429" width="21.625" style="12" customWidth="1"/>
    <col min="7430" max="7430" width="17.5" style="12" customWidth="1"/>
    <col min="7431" max="7431" width="36.5" style="12" customWidth="1"/>
    <col min="7432" max="7432" width="4.25" style="12" customWidth="1"/>
    <col min="7433" max="7433" width="29.25" style="12" customWidth="1"/>
    <col min="7434" max="7434" width="2" style="12" customWidth="1"/>
    <col min="7435" max="7681" width="9" style="12"/>
    <col min="7682" max="7682" width="2.5" style="12" customWidth="1"/>
    <col min="7683" max="7683" width="27.625" style="12" customWidth="1"/>
    <col min="7684" max="7684" width="11.875" style="12" customWidth="1"/>
    <col min="7685" max="7685" width="21.625" style="12" customWidth="1"/>
    <col min="7686" max="7686" width="17.5" style="12" customWidth="1"/>
    <col min="7687" max="7687" width="36.5" style="12" customWidth="1"/>
    <col min="7688" max="7688" width="4.25" style="12" customWidth="1"/>
    <col min="7689" max="7689" width="29.25" style="12" customWidth="1"/>
    <col min="7690" max="7690" width="2" style="12" customWidth="1"/>
    <col min="7691" max="7937" width="9" style="12"/>
    <col min="7938" max="7938" width="2.5" style="12" customWidth="1"/>
    <col min="7939" max="7939" width="27.625" style="12" customWidth="1"/>
    <col min="7940" max="7940" width="11.875" style="12" customWidth="1"/>
    <col min="7941" max="7941" width="21.625" style="12" customWidth="1"/>
    <col min="7942" max="7942" width="17.5" style="12" customWidth="1"/>
    <col min="7943" max="7943" width="36.5" style="12" customWidth="1"/>
    <col min="7944" max="7944" width="4.25" style="12" customWidth="1"/>
    <col min="7945" max="7945" width="29.25" style="12" customWidth="1"/>
    <col min="7946" max="7946" width="2" style="12" customWidth="1"/>
    <col min="7947" max="8193" width="9" style="12"/>
    <col min="8194" max="8194" width="2.5" style="12" customWidth="1"/>
    <col min="8195" max="8195" width="27.625" style="12" customWidth="1"/>
    <col min="8196" max="8196" width="11.875" style="12" customWidth="1"/>
    <col min="8197" max="8197" width="21.625" style="12" customWidth="1"/>
    <col min="8198" max="8198" width="17.5" style="12" customWidth="1"/>
    <col min="8199" max="8199" width="36.5" style="12" customWidth="1"/>
    <col min="8200" max="8200" width="4.25" style="12" customWidth="1"/>
    <col min="8201" max="8201" width="29.25" style="12" customWidth="1"/>
    <col min="8202" max="8202" width="2" style="12" customWidth="1"/>
    <col min="8203" max="8449" width="9" style="12"/>
    <col min="8450" max="8450" width="2.5" style="12" customWidth="1"/>
    <col min="8451" max="8451" width="27.625" style="12" customWidth="1"/>
    <col min="8452" max="8452" width="11.875" style="12" customWidth="1"/>
    <col min="8453" max="8453" width="21.625" style="12" customWidth="1"/>
    <col min="8454" max="8454" width="17.5" style="12" customWidth="1"/>
    <col min="8455" max="8455" width="36.5" style="12" customWidth="1"/>
    <col min="8456" max="8456" width="4.25" style="12" customWidth="1"/>
    <col min="8457" max="8457" width="29.25" style="12" customWidth="1"/>
    <col min="8458" max="8458" width="2" style="12" customWidth="1"/>
    <col min="8459" max="8705" width="9" style="12"/>
    <col min="8706" max="8706" width="2.5" style="12" customWidth="1"/>
    <col min="8707" max="8707" width="27.625" style="12" customWidth="1"/>
    <col min="8708" max="8708" width="11.875" style="12" customWidth="1"/>
    <col min="8709" max="8709" width="21.625" style="12" customWidth="1"/>
    <col min="8710" max="8710" width="17.5" style="12" customWidth="1"/>
    <col min="8711" max="8711" width="36.5" style="12" customWidth="1"/>
    <col min="8712" max="8712" width="4.25" style="12" customWidth="1"/>
    <col min="8713" max="8713" width="29.25" style="12" customWidth="1"/>
    <col min="8714" max="8714" width="2" style="12" customWidth="1"/>
    <col min="8715" max="8961" width="9" style="12"/>
    <col min="8962" max="8962" width="2.5" style="12" customWidth="1"/>
    <col min="8963" max="8963" width="27.625" style="12" customWidth="1"/>
    <col min="8964" max="8964" width="11.875" style="12" customWidth="1"/>
    <col min="8965" max="8965" width="21.625" style="12" customWidth="1"/>
    <col min="8966" max="8966" width="17.5" style="12" customWidth="1"/>
    <col min="8967" max="8967" width="36.5" style="12" customWidth="1"/>
    <col min="8968" max="8968" width="4.25" style="12" customWidth="1"/>
    <col min="8969" max="8969" width="29.25" style="12" customWidth="1"/>
    <col min="8970" max="8970" width="2" style="12" customWidth="1"/>
    <col min="8971" max="9217" width="9" style="12"/>
    <col min="9218" max="9218" width="2.5" style="12" customWidth="1"/>
    <col min="9219" max="9219" width="27.625" style="12" customWidth="1"/>
    <col min="9220" max="9220" width="11.875" style="12" customWidth="1"/>
    <col min="9221" max="9221" width="21.625" style="12" customWidth="1"/>
    <col min="9222" max="9222" width="17.5" style="12" customWidth="1"/>
    <col min="9223" max="9223" width="36.5" style="12" customWidth="1"/>
    <col min="9224" max="9224" width="4.25" style="12" customWidth="1"/>
    <col min="9225" max="9225" width="29.25" style="12" customWidth="1"/>
    <col min="9226" max="9226" width="2" style="12" customWidth="1"/>
    <col min="9227" max="9473" width="9" style="12"/>
    <col min="9474" max="9474" width="2.5" style="12" customWidth="1"/>
    <col min="9475" max="9475" width="27.625" style="12" customWidth="1"/>
    <col min="9476" max="9476" width="11.875" style="12" customWidth="1"/>
    <col min="9477" max="9477" width="21.625" style="12" customWidth="1"/>
    <col min="9478" max="9478" width="17.5" style="12" customWidth="1"/>
    <col min="9479" max="9479" width="36.5" style="12" customWidth="1"/>
    <col min="9480" max="9480" width="4.25" style="12" customWidth="1"/>
    <col min="9481" max="9481" width="29.25" style="12" customWidth="1"/>
    <col min="9482" max="9482" width="2" style="12" customWidth="1"/>
    <col min="9483" max="9729" width="9" style="12"/>
    <col min="9730" max="9730" width="2.5" style="12" customWidth="1"/>
    <col min="9731" max="9731" width="27.625" style="12" customWidth="1"/>
    <col min="9732" max="9732" width="11.875" style="12" customWidth="1"/>
    <col min="9733" max="9733" width="21.625" style="12" customWidth="1"/>
    <col min="9734" max="9734" width="17.5" style="12" customWidth="1"/>
    <col min="9735" max="9735" width="36.5" style="12" customWidth="1"/>
    <col min="9736" max="9736" width="4.25" style="12" customWidth="1"/>
    <col min="9737" max="9737" width="29.25" style="12" customWidth="1"/>
    <col min="9738" max="9738" width="2" style="12" customWidth="1"/>
    <col min="9739" max="9985" width="9" style="12"/>
    <col min="9986" max="9986" width="2.5" style="12" customWidth="1"/>
    <col min="9987" max="9987" width="27.625" style="12" customWidth="1"/>
    <col min="9988" max="9988" width="11.875" style="12" customWidth="1"/>
    <col min="9989" max="9989" width="21.625" style="12" customWidth="1"/>
    <col min="9990" max="9990" width="17.5" style="12" customWidth="1"/>
    <col min="9991" max="9991" width="36.5" style="12" customWidth="1"/>
    <col min="9992" max="9992" width="4.25" style="12" customWidth="1"/>
    <col min="9993" max="9993" width="29.25" style="12" customWidth="1"/>
    <col min="9994" max="9994" width="2" style="12" customWidth="1"/>
    <col min="9995" max="10241" width="9" style="12"/>
    <col min="10242" max="10242" width="2.5" style="12" customWidth="1"/>
    <col min="10243" max="10243" width="27.625" style="12" customWidth="1"/>
    <col min="10244" max="10244" width="11.875" style="12" customWidth="1"/>
    <col min="10245" max="10245" width="21.625" style="12" customWidth="1"/>
    <col min="10246" max="10246" width="17.5" style="12" customWidth="1"/>
    <col min="10247" max="10247" width="36.5" style="12" customWidth="1"/>
    <col min="10248" max="10248" width="4.25" style="12" customWidth="1"/>
    <col min="10249" max="10249" width="29.25" style="12" customWidth="1"/>
    <col min="10250" max="10250" width="2" style="12" customWidth="1"/>
    <col min="10251" max="10497" width="9" style="12"/>
    <col min="10498" max="10498" width="2.5" style="12" customWidth="1"/>
    <col min="10499" max="10499" width="27.625" style="12" customWidth="1"/>
    <col min="10500" max="10500" width="11.875" style="12" customWidth="1"/>
    <col min="10501" max="10501" width="21.625" style="12" customWidth="1"/>
    <col min="10502" max="10502" width="17.5" style="12" customWidth="1"/>
    <col min="10503" max="10503" width="36.5" style="12" customWidth="1"/>
    <col min="10504" max="10504" width="4.25" style="12" customWidth="1"/>
    <col min="10505" max="10505" width="29.25" style="12" customWidth="1"/>
    <col min="10506" max="10506" width="2" style="12" customWidth="1"/>
    <col min="10507" max="10753" width="9" style="12"/>
    <col min="10754" max="10754" width="2.5" style="12" customWidth="1"/>
    <col min="10755" max="10755" width="27.625" style="12" customWidth="1"/>
    <col min="10756" max="10756" width="11.875" style="12" customWidth="1"/>
    <col min="10757" max="10757" width="21.625" style="12" customWidth="1"/>
    <col min="10758" max="10758" width="17.5" style="12" customWidth="1"/>
    <col min="10759" max="10759" width="36.5" style="12" customWidth="1"/>
    <col min="10760" max="10760" width="4.25" style="12" customWidth="1"/>
    <col min="10761" max="10761" width="29.25" style="12" customWidth="1"/>
    <col min="10762" max="10762" width="2" style="12" customWidth="1"/>
    <col min="10763" max="11009" width="9" style="12"/>
    <col min="11010" max="11010" width="2.5" style="12" customWidth="1"/>
    <col min="11011" max="11011" width="27.625" style="12" customWidth="1"/>
    <col min="11012" max="11012" width="11.875" style="12" customWidth="1"/>
    <col min="11013" max="11013" width="21.625" style="12" customWidth="1"/>
    <col min="11014" max="11014" width="17.5" style="12" customWidth="1"/>
    <col min="11015" max="11015" width="36.5" style="12" customWidth="1"/>
    <col min="11016" max="11016" width="4.25" style="12" customWidth="1"/>
    <col min="11017" max="11017" width="29.25" style="12" customWidth="1"/>
    <col min="11018" max="11018" width="2" style="12" customWidth="1"/>
    <col min="11019" max="11265" width="9" style="12"/>
    <col min="11266" max="11266" width="2.5" style="12" customWidth="1"/>
    <col min="11267" max="11267" width="27.625" style="12" customWidth="1"/>
    <col min="11268" max="11268" width="11.875" style="12" customWidth="1"/>
    <col min="11269" max="11269" width="21.625" style="12" customWidth="1"/>
    <col min="11270" max="11270" width="17.5" style="12" customWidth="1"/>
    <col min="11271" max="11271" width="36.5" style="12" customWidth="1"/>
    <col min="11272" max="11272" width="4.25" style="12" customWidth="1"/>
    <col min="11273" max="11273" width="29.25" style="12" customWidth="1"/>
    <col min="11274" max="11274" width="2" style="12" customWidth="1"/>
    <col min="11275" max="11521" width="9" style="12"/>
    <col min="11522" max="11522" width="2.5" style="12" customWidth="1"/>
    <col min="11523" max="11523" width="27.625" style="12" customWidth="1"/>
    <col min="11524" max="11524" width="11.875" style="12" customWidth="1"/>
    <col min="11525" max="11525" width="21.625" style="12" customWidth="1"/>
    <col min="11526" max="11526" width="17.5" style="12" customWidth="1"/>
    <col min="11527" max="11527" width="36.5" style="12" customWidth="1"/>
    <col min="11528" max="11528" width="4.25" style="12" customWidth="1"/>
    <col min="11529" max="11529" width="29.25" style="12" customWidth="1"/>
    <col min="11530" max="11530" width="2" style="12" customWidth="1"/>
    <col min="11531" max="11777" width="9" style="12"/>
    <col min="11778" max="11778" width="2.5" style="12" customWidth="1"/>
    <col min="11779" max="11779" width="27.625" style="12" customWidth="1"/>
    <col min="11780" max="11780" width="11.875" style="12" customWidth="1"/>
    <col min="11781" max="11781" width="21.625" style="12" customWidth="1"/>
    <col min="11782" max="11782" width="17.5" style="12" customWidth="1"/>
    <col min="11783" max="11783" width="36.5" style="12" customWidth="1"/>
    <col min="11784" max="11784" width="4.25" style="12" customWidth="1"/>
    <col min="11785" max="11785" width="29.25" style="12" customWidth="1"/>
    <col min="11786" max="11786" width="2" style="12" customWidth="1"/>
    <col min="11787" max="12033" width="9" style="12"/>
    <col min="12034" max="12034" width="2.5" style="12" customWidth="1"/>
    <col min="12035" max="12035" width="27.625" style="12" customWidth="1"/>
    <col min="12036" max="12036" width="11.875" style="12" customWidth="1"/>
    <col min="12037" max="12037" width="21.625" style="12" customWidth="1"/>
    <col min="12038" max="12038" width="17.5" style="12" customWidth="1"/>
    <col min="12039" max="12039" width="36.5" style="12" customWidth="1"/>
    <col min="12040" max="12040" width="4.25" style="12" customWidth="1"/>
    <col min="12041" max="12041" width="29.25" style="12" customWidth="1"/>
    <col min="12042" max="12042" width="2" style="12" customWidth="1"/>
    <col min="12043" max="12289" width="9" style="12"/>
    <col min="12290" max="12290" width="2.5" style="12" customWidth="1"/>
    <col min="12291" max="12291" width="27.625" style="12" customWidth="1"/>
    <col min="12292" max="12292" width="11.875" style="12" customWidth="1"/>
    <col min="12293" max="12293" width="21.625" style="12" customWidth="1"/>
    <col min="12294" max="12294" width="17.5" style="12" customWidth="1"/>
    <col min="12295" max="12295" width="36.5" style="12" customWidth="1"/>
    <col min="12296" max="12296" width="4.25" style="12" customWidth="1"/>
    <col min="12297" max="12297" width="29.25" style="12" customWidth="1"/>
    <col min="12298" max="12298" width="2" style="12" customWidth="1"/>
    <col min="12299" max="12545" width="9" style="12"/>
    <col min="12546" max="12546" width="2.5" style="12" customWidth="1"/>
    <col min="12547" max="12547" width="27.625" style="12" customWidth="1"/>
    <col min="12548" max="12548" width="11.875" style="12" customWidth="1"/>
    <col min="12549" max="12549" width="21.625" style="12" customWidth="1"/>
    <col min="12550" max="12550" width="17.5" style="12" customWidth="1"/>
    <col min="12551" max="12551" width="36.5" style="12" customWidth="1"/>
    <col min="12552" max="12552" width="4.25" style="12" customWidth="1"/>
    <col min="12553" max="12553" width="29.25" style="12" customWidth="1"/>
    <col min="12554" max="12554" width="2" style="12" customWidth="1"/>
    <col min="12555" max="12801" width="9" style="12"/>
    <col min="12802" max="12802" width="2.5" style="12" customWidth="1"/>
    <col min="12803" max="12803" width="27.625" style="12" customWidth="1"/>
    <col min="12804" max="12804" width="11.875" style="12" customWidth="1"/>
    <col min="12805" max="12805" width="21.625" style="12" customWidth="1"/>
    <col min="12806" max="12806" width="17.5" style="12" customWidth="1"/>
    <col min="12807" max="12807" width="36.5" style="12" customWidth="1"/>
    <col min="12808" max="12808" width="4.25" style="12" customWidth="1"/>
    <col min="12809" max="12809" width="29.25" style="12" customWidth="1"/>
    <col min="12810" max="12810" width="2" style="12" customWidth="1"/>
    <col min="12811" max="13057" width="9" style="12"/>
    <col min="13058" max="13058" width="2.5" style="12" customWidth="1"/>
    <col min="13059" max="13059" width="27.625" style="12" customWidth="1"/>
    <col min="13060" max="13060" width="11.875" style="12" customWidth="1"/>
    <col min="13061" max="13061" width="21.625" style="12" customWidth="1"/>
    <col min="13062" max="13062" width="17.5" style="12" customWidth="1"/>
    <col min="13063" max="13063" width="36.5" style="12" customWidth="1"/>
    <col min="13064" max="13064" width="4.25" style="12" customWidth="1"/>
    <col min="13065" max="13065" width="29.25" style="12" customWidth="1"/>
    <col min="13066" max="13066" width="2" style="12" customWidth="1"/>
    <col min="13067" max="13313" width="9" style="12"/>
    <col min="13314" max="13314" width="2.5" style="12" customWidth="1"/>
    <col min="13315" max="13315" width="27.625" style="12" customWidth="1"/>
    <col min="13316" max="13316" width="11.875" style="12" customWidth="1"/>
    <col min="13317" max="13317" width="21.625" style="12" customWidth="1"/>
    <col min="13318" max="13318" width="17.5" style="12" customWidth="1"/>
    <col min="13319" max="13319" width="36.5" style="12" customWidth="1"/>
    <col min="13320" max="13320" width="4.25" style="12" customWidth="1"/>
    <col min="13321" max="13321" width="29.25" style="12" customWidth="1"/>
    <col min="13322" max="13322" width="2" style="12" customWidth="1"/>
    <col min="13323" max="13569" width="9" style="12"/>
    <col min="13570" max="13570" width="2.5" style="12" customWidth="1"/>
    <col min="13571" max="13571" width="27.625" style="12" customWidth="1"/>
    <col min="13572" max="13572" width="11.875" style="12" customWidth="1"/>
    <col min="13573" max="13573" width="21.625" style="12" customWidth="1"/>
    <col min="13574" max="13574" width="17.5" style="12" customWidth="1"/>
    <col min="13575" max="13575" width="36.5" style="12" customWidth="1"/>
    <col min="13576" max="13576" width="4.25" style="12" customWidth="1"/>
    <col min="13577" max="13577" width="29.25" style="12" customWidth="1"/>
    <col min="13578" max="13578" width="2" style="12" customWidth="1"/>
    <col min="13579" max="13825" width="9" style="12"/>
    <col min="13826" max="13826" width="2.5" style="12" customWidth="1"/>
    <col min="13827" max="13827" width="27.625" style="12" customWidth="1"/>
    <col min="13828" max="13828" width="11.875" style="12" customWidth="1"/>
    <col min="13829" max="13829" width="21.625" style="12" customWidth="1"/>
    <col min="13830" max="13830" width="17.5" style="12" customWidth="1"/>
    <col min="13831" max="13831" width="36.5" style="12" customWidth="1"/>
    <col min="13832" max="13832" width="4.25" style="12" customWidth="1"/>
    <col min="13833" max="13833" width="29.25" style="12" customWidth="1"/>
    <col min="13834" max="13834" width="2" style="12" customWidth="1"/>
    <col min="13835" max="14081" width="9" style="12"/>
    <col min="14082" max="14082" width="2.5" style="12" customWidth="1"/>
    <col min="14083" max="14083" width="27.625" style="12" customWidth="1"/>
    <col min="14084" max="14084" width="11.875" style="12" customWidth="1"/>
    <col min="14085" max="14085" width="21.625" style="12" customWidth="1"/>
    <col min="14086" max="14086" width="17.5" style="12" customWidth="1"/>
    <col min="14087" max="14087" width="36.5" style="12" customWidth="1"/>
    <col min="14088" max="14088" width="4.25" style="12" customWidth="1"/>
    <col min="14089" max="14089" width="29.25" style="12" customWidth="1"/>
    <col min="14090" max="14090" width="2" style="12" customWidth="1"/>
    <col min="14091" max="14337" width="9" style="12"/>
    <col min="14338" max="14338" width="2.5" style="12" customWidth="1"/>
    <col min="14339" max="14339" width="27.625" style="12" customWidth="1"/>
    <col min="14340" max="14340" width="11.875" style="12" customWidth="1"/>
    <col min="14341" max="14341" width="21.625" style="12" customWidth="1"/>
    <col min="14342" max="14342" width="17.5" style="12" customWidth="1"/>
    <col min="14343" max="14343" width="36.5" style="12" customWidth="1"/>
    <col min="14344" max="14344" width="4.25" style="12" customWidth="1"/>
    <col min="14345" max="14345" width="29.25" style="12" customWidth="1"/>
    <col min="14346" max="14346" width="2" style="12" customWidth="1"/>
    <col min="14347" max="14593" width="9" style="12"/>
    <col min="14594" max="14594" width="2.5" style="12" customWidth="1"/>
    <col min="14595" max="14595" width="27.625" style="12" customWidth="1"/>
    <col min="14596" max="14596" width="11.875" style="12" customWidth="1"/>
    <col min="14597" max="14597" width="21.625" style="12" customWidth="1"/>
    <col min="14598" max="14598" width="17.5" style="12" customWidth="1"/>
    <col min="14599" max="14599" width="36.5" style="12" customWidth="1"/>
    <col min="14600" max="14600" width="4.25" style="12" customWidth="1"/>
    <col min="14601" max="14601" width="29.25" style="12" customWidth="1"/>
    <col min="14602" max="14602" width="2" style="12" customWidth="1"/>
    <col min="14603" max="14849" width="9" style="12"/>
    <col min="14850" max="14850" width="2.5" style="12" customWidth="1"/>
    <col min="14851" max="14851" width="27.625" style="12" customWidth="1"/>
    <col min="14852" max="14852" width="11.875" style="12" customWidth="1"/>
    <col min="14853" max="14853" width="21.625" style="12" customWidth="1"/>
    <col min="14854" max="14854" width="17.5" style="12" customWidth="1"/>
    <col min="14855" max="14855" width="36.5" style="12" customWidth="1"/>
    <col min="14856" max="14856" width="4.25" style="12" customWidth="1"/>
    <col min="14857" max="14857" width="29.25" style="12" customWidth="1"/>
    <col min="14858" max="14858" width="2" style="12" customWidth="1"/>
    <col min="14859" max="15105" width="9" style="12"/>
    <col min="15106" max="15106" width="2.5" style="12" customWidth="1"/>
    <col min="15107" max="15107" width="27.625" style="12" customWidth="1"/>
    <col min="15108" max="15108" width="11.875" style="12" customWidth="1"/>
    <col min="15109" max="15109" width="21.625" style="12" customWidth="1"/>
    <col min="15110" max="15110" width="17.5" style="12" customWidth="1"/>
    <col min="15111" max="15111" width="36.5" style="12" customWidth="1"/>
    <col min="15112" max="15112" width="4.25" style="12" customWidth="1"/>
    <col min="15113" max="15113" width="29.25" style="12" customWidth="1"/>
    <col min="15114" max="15114" width="2" style="12" customWidth="1"/>
    <col min="15115" max="15361" width="9" style="12"/>
    <col min="15362" max="15362" width="2.5" style="12" customWidth="1"/>
    <col min="15363" max="15363" width="27.625" style="12" customWidth="1"/>
    <col min="15364" max="15364" width="11.875" style="12" customWidth="1"/>
    <col min="15365" max="15365" width="21.625" style="12" customWidth="1"/>
    <col min="15366" max="15366" width="17.5" style="12" customWidth="1"/>
    <col min="15367" max="15367" width="36.5" style="12" customWidth="1"/>
    <col min="15368" max="15368" width="4.25" style="12" customWidth="1"/>
    <col min="15369" max="15369" width="29.25" style="12" customWidth="1"/>
    <col min="15370" max="15370" width="2" style="12" customWidth="1"/>
    <col min="15371" max="15617" width="9" style="12"/>
    <col min="15618" max="15618" width="2.5" style="12" customWidth="1"/>
    <col min="15619" max="15619" width="27.625" style="12" customWidth="1"/>
    <col min="15620" max="15620" width="11.875" style="12" customWidth="1"/>
    <col min="15621" max="15621" width="21.625" style="12" customWidth="1"/>
    <col min="15622" max="15622" width="17.5" style="12" customWidth="1"/>
    <col min="15623" max="15623" width="36.5" style="12" customWidth="1"/>
    <col min="15624" max="15624" width="4.25" style="12" customWidth="1"/>
    <col min="15625" max="15625" width="29.25" style="12" customWidth="1"/>
    <col min="15626" max="15626" width="2" style="12" customWidth="1"/>
    <col min="15627" max="15873" width="9" style="12"/>
    <col min="15874" max="15874" width="2.5" style="12" customWidth="1"/>
    <col min="15875" max="15875" width="27.625" style="12" customWidth="1"/>
    <col min="15876" max="15876" width="11.875" style="12" customWidth="1"/>
    <col min="15877" max="15877" width="21.625" style="12" customWidth="1"/>
    <col min="15878" max="15878" width="17.5" style="12" customWidth="1"/>
    <col min="15879" max="15879" width="36.5" style="12" customWidth="1"/>
    <col min="15880" max="15880" width="4.25" style="12" customWidth="1"/>
    <col min="15881" max="15881" width="29.25" style="12" customWidth="1"/>
    <col min="15882" max="15882" width="2" style="12" customWidth="1"/>
    <col min="15883" max="16129" width="9" style="12"/>
    <col min="16130" max="16130" width="2.5" style="12" customWidth="1"/>
    <col min="16131" max="16131" width="27.625" style="12" customWidth="1"/>
    <col min="16132" max="16132" width="11.875" style="12" customWidth="1"/>
    <col min="16133" max="16133" width="21.625" style="12" customWidth="1"/>
    <col min="16134" max="16134" width="17.5" style="12" customWidth="1"/>
    <col min="16135" max="16135" width="36.5" style="12" customWidth="1"/>
    <col min="16136" max="16136" width="4.25" style="12" customWidth="1"/>
    <col min="16137" max="16137" width="29.25" style="12" customWidth="1"/>
    <col min="16138" max="16138" width="2" style="12" customWidth="1"/>
    <col min="16139" max="16384" width="9" style="12"/>
  </cols>
  <sheetData>
    <row r="1" spans="1:12" ht="19.5" customHeight="1" x14ac:dyDescent="0.15">
      <c r="A1" s="12" t="s">
        <v>3</v>
      </c>
      <c r="E1" s="131"/>
      <c r="F1" s="131"/>
      <c r="G1" s="131"/>
    </row>
    <row r="2" spans="1:12" ht="22.5" customHeight="1" x14ac:dyDescent="0.15">
      <c r="B2" s="41" t="s">
        <v>34</v>
      </c>
      <c r="C2" s="13"/>
      <c r="D2" s="13"/>
      <c r="E2" s="131"/>
      <c r="F2" s="131"/>
      <c r="G2" s="131"/>
    </row>
    <row r="3" spans="1:12" ht="20.100000000000001" customHeight="1" thickBot="1" x14ac:dyDescent="0.2">
      <c r="B3" s="12" t="s">
        <v>4</v>
      </c>
      <c r="C3" s="13"/>
      <c r="D3" s="13"/>
      <c r="F3" s="14"/>
      <c r="G3" s="14"/>
      <c r="H3" s="15"/>
    </row>
    <row r="4" spans="1:12" ht="20.100000000000001" customHeight="1" thickBot="1" x14ac:dyDescent="0.2">
      <c r="B4" s="16" t="s">
        <v>5</v>
      </c>
      <c r="C4" s="132"/>
      <c r="D4" s="133"/>
      <c r="E4" s="134"/>
      <c r="F4" s="17"/>
      <c r="G4" s="135"/>
      <c r="H4" s="135"/>
      <c r="K4" s="18"/>
    </row>
    <row r="5" spans="1:12" ht="20.100000000000001" customHeight="1" x14ac:dyDescent="0.15">
      <c r="B5" s="19" t="s">
        <v>6</v>
      </c>
      <c r="C5" s="136"/>
      <c r="D5" s="137"/>
      <c r="E5" s="138"/>
      <c r="F5" s="17"/>
      <c r="G5" s="139"/>
      <c r="H5" s="139"/>
      <c r="K5" s="20"/>
    </row>
    <row r="6" spans="1:12" ht="20.100000000000001" customHeight="1" x14ac:dyDescent="0.15">
      <c r="B6" s="21" t="s">
        <v>7</v>
      </c>
      <c r="C6" s="140"/>
      <c r="D6" s="141"/>
      <c r="E6" s="142"/>
      <c r="F6" s="17"/>
      <c r="G6" s="139"/>
      <c r="H6" s="139"/>
      <c r="K6" s="22"/>
    </row>
    <row r="7" spans="1:12" ht="20.100000000000001" customHeight="1" x14ac:dyDescent="0.15">
      <c r="B7" s="23" t="s">
        <v>32</v>
      </c>
      <c r="C7" s="140"/>
      <c r="D7" s="141"/>
      <c r="E7" s="142"/>
      <c r="F7" s="17"/>
      <c r="G7" s="24"/>
      <c r="H7" s="24"/>
      <c r="K7" s="22"/>
    </row>
    <row r="8" spans="1:12" ht="20.100000000000001" customHeight="1" thickBot="1" x14ac:dyDescent="0.2">
      <c r="B8" s="25" t="s">
        <v>33</v>
      </c>
      <c r="C8" s="147"/>
      <c r="D8" s="148"/>
      <c r="E8" s="149"/>
      <c r="F8" s="17"/>
      <c r="G8" s="139"/>
      <c r="H8" s="139"/>
      <c r="K8" s="26"/>
    </row>
    <row r="9" spans="1:12" ht="20.100000000000001" customHeight="1" x14ac:dyDescent="0.15">
      <c r="B9" s="27" t="s">
        <v>14</v>
      </c>
      <c r="C9" s="140"/>
      <c r="D9" s="141"/>
      <c r="E9" s="142"/>
      <c r="F9" s="24"/>
      <c r="G9" s="24"/>
      <c r="H9" s="24"/>
      <c r="K9" s="26"/>
    </row>
    <row r="10" spans="1:12" ht="20.100000000000001" customHeight="1" thickBot="1" x14ac:dyDescent="0.2">
      <c r="B10" s="25" t="s">
        <v>8</v>
      </c>
      <c r="C10" s="140"/>
      <c r="D10" s="141"/>
      <c r="E10" s="142"/>
      <c r="F10" s="24"/>
      <c r="G10" s="24"/>
      <c r="H10" s="24"/>
      <c r="K10" s="26"/>
    </row>
    <row r="11" spans="1:12" ht="20.100000000000001" customHeight="1" x14ac:dyDescent="0.15">
      <c r="B11" s="28" t="s">
        <v>9</v>
      </c>
      <c r="C11" s="67" t="s">
        <v>17</v>
      </c>
      <c r="D11" s="68">
        <v>4</v>
      </c>
      <c r="E11" s="69" t="s">
        <v>13</v>
      </c>
      <c r="F11" s="24"/>
      <c r="G11" s="24"/>
      <c r="H11" s="24"/>
      <c r="K11" s="26"/>
    </row>
    <row r="12" spans="1:12" ht="20.100000000000001" customHeight="1" x14ac:dyDescent="0.15">
      <c r="B12" s="29" t="s">
        <v>10</v>
      </c>
      <c r="C12" s="150" t="s">
        <v>137</v>
      </c>
      <c r="D12" s="151"/>
      <c r="E12" s="152"/>
      <c r="F12" s="24"/>
      <c r="G12" s="24"/>
      <c r="H12" s="24"/>
      <c r="K12" s="26"/>
    </row>
    <row r="13" spans="1:12" ht="20.100000000000001" customHeight="1" x14ac:dyDescent="0.15">
      <c r="B13" s="30" t="s">
        <v>16</v>
      </c>
      <c r="C13" s="144"/>
      <c r="D13" s="145"/>
      <c r="E13" s="146"/>
      <c r="F13" s="24"/>
      <c r="G13" s="24"/>
      <c r="H13" s="24"/>
      <c r="K13" s="26"/>
    </row>
    <row r="14" spans="1:12" ht="20.100000000000001" customHeight="1" x14ac:dyDescent="0.15">
      <c r="B14" s="30" t="s">
        <v>11</v>
      </c>
      <c r="C14" s="153"/>
      <c r="D14" s="154"/>
      <c r="E14" s="155"/>
      <c r="F14" s="24"/>
      <c r="G14" s="24"/>
      <c r="H14" s="24"/>
      <c r="K14" s="26"/>
    </row>
    <row r="15" spans="1:12" ht="20.100000000000001" customHeight="1" thickBot="1" x14ac:dyDescent="0.2">
      <c r="B15" s="31" t="s">
        <v>12</v>
      </c>
      <c r="C15" s="156"/>
      <c r="D15" s="157"/>
      <c r="E15" s="158"/>
      <c r="F15" s="24"/>
      <c r="G15" s="24"/>
      <c r="H15" s="24"/>
      <c r="K15" s="26"/>
    </row>
    <row r="16" spans="1:12" ht="6.75" customHeight="1" x14ac:dyDescent="0.15">
      <c r="G16" s="15"/>
      <c r="H16" s="15"/>
      <c r="I16" s="15"/>
      <c r="K16" s="32"/>
      <c r="L16" s="20"/>
    </row>
    <row r="17" spans="2:14" ht="22.5" customHeight="1" x14ac:dyDescent="0.15">
      <c r="B17" s="41" t="s">
        <v>144</v>
      </c>
      <c r="C17" s="13"/>
      <c r="D17" s="13"/>
    </row>
    <row r="18" spans="2:14" ht="22.5" customHeight="1" x14ac:dyDescent="0.15">
      <c r="B18" s="41" t="s">
        <v>152</v>
      </c>
      <c r="C18" s="13"/>
      <c r="D18" s="13"/>
      <c r="G18" s="124"/>
    </row>
    <row r="19" spans="2:14" ht="44.25" customHeight="1" x14ac:dyDescent="0.15">
      <c r="B19" s="113" t="s">
        <v>133</v>
      </c>
      <c r="C19" s="33" t="s">
        <v>35</v>
      </c>
      <c r="D19" s="324" t="s">
        <v>153</v>
      </c>
      <c r="E19" s="324"/>
      <c r="N19" s="35"/>
    </row>
    <row r="20" spans="2:14" ht="21.75" customHeight="1" x14ac:dyDescent="0.15">
      <c r="B20" s="12" t="s">
        <v>127</v>
      </c>
      <c r="C20" s="33" t="s">
        <v>35</v>
      </c>
      <c r="D20" s="143" t="s">
        <v>131</v>
      </c>
      <c r="E20" s="143"/>
    </row>
    <row r="21" spans="2:14" ht="21.75" customHeight="1" x14ac:dyDescent="0.15">
      <c r="B21" s="12" t="s">
        <v>125</v>
      </c>
      <c r="C21" s="51" t="s">
        <v>35</v>
      </c>
      <c r="D21" s="143" t="s">
        <v>132</v>
      </c>
      <c r="E21" s="143"/>
    </row>
    <row r="22" spans="2:14" ht="21.75" customHeight="1" x14ac:dyDescent="0.15">
      <c r="B22" s="12" t="s">
        <v>126</v>
      </c>
    </row>
    <row r="23" spans="2:14" ht="21.75" customHeight="1" x14ac:dyDescent="0.15">
      <c r="E23" s="34"/>
      <c r="F23" s="34"/>
    </row>
    <row r="24" spans="2:14" ht="21.75" customHeight="1" x14ac:dyDescent="0.15">
      <c r="B24" s="12" t="s">
        <v>41</v>
      </c>
      <c r="E24" s="34"/>
    </row>
    <row r="25" spans="2:14" ht="21.75" customHeight="1" x14ac:dyDescent="0.15">
      <c r="B25" s="12" t="s">
        <v>42</v>
      </c>
      <c r="E25" s="34"/>
    </row>
    <row r="26" spans="2:14" ht="21.75" customHeight="1" x14ac:dyDescent="0.15">
      <c r="B26" s="12" t="s">
        <v>138</v>
      </c>
    </row>
    <row r="27" spans="2:14" ht="21.75" customHeight="1" x14ac:dyDescent="0.15">
      <c r="B27" s="36"/>
    </row>
    <row r="28" spans="2:14" ht="21.75" customHeight="1" x14ac:dyDescent="0.15">
      <c r="B28" s="36"/>
    </row>
    <row r="29" spans="2:14" ht="21.75" customHeight="1" x14ac:dyDescent="0.15">
      <c r="B29" s="36"/>
    </row>
    <row r="30" spans="2:14" ht="21.75" customHeight="1" x14ac:dyDescent="0.15"/>
    <row r="31" spans="2:14" ht="21.75" customHeight="1" x14ac:dyDescent="0.15"/>
    <row r="32" spans="2:14" ht="21.75" customHeight="1" x14ac:dyDescent="0.15"/>
    <row r="33" spans="6:16" ht="21.75" customHeight="1" x14ac:dyDescent="0.15"/>
    <row r="34" spans="6:16" ht="21.75" customHeight="1" x14ac:dyDescent="0.15"/>
    <row r="35" spans="6:16" x14ac:dyDescent="0.15">
      <c r="N35" s="15"/>
      <c r="O35" s="15"/>
      <c r="P35" s="15"/>
    </row>
    <row r="36" spans="6:16" x14ac:dyDescent="0.15">
      <c r="N36" s="37"/>
      <c r="O36" s="37"/>
      <c r="P36" s="37"/>
    </row>
    <row r="37" spans="6:16" x14ac:dyDescent="0.15">
      <c r="N37" s="37"/>
      <c r="O37" s="37"/>
      <c r="P37" s="37"/>
    </row>
    <row r="38" spans="6:16" x14ac:dyDescent="0.15">
      <c r="N38" s="38"/>
      <c r="O38" s="15"/>
      <c r="P38" s="15"/>
    </row>
    <row r="39" spans="6:16" x14ac:dyDescent="0.15">
      <c r="N39" s="39"/>
      <c r="O39" s="15"/>
      <c r="P39" s="15"/>
    </row>
    <row r="40" spans="6:16" x14ac:dyDescent="0.15">
      <c r="N40" s="37"/>
      <c r="O40" s="15"/>
      <c r="P40" s="15"/>
    </row>
    <row r="41" spans="6:16" x14ac:dyDescent="0.15">
      <c r="N41" s="37"/>
      <c r="O41" s="15"/>
      <c r="P41" s="15"/>
    </row>
    <row r="43" spans="6:16" x14ac:dyDescent="0.15">
      <c r="F43" s="40"/>
      <c r="G43" s="40"/>
    </row>
    <row r="44" spans="6:16" x14ac:dyDescent="0.15">
      <c r="F44" s="40"/>
      <c r="G44" s="40"/>
    </row>
    <row r="45" spans="6:16" x14ac:dyDescent="0.15">
      <c r="F45" s="40"/>
      <c r="G45" s="40"/>
    </row>
    <row r="46" spans="6:16" x14ac:dyDescent="0.15">
      <c r="F46" s="40"/>
      <c r="G46" s="40"/>
    </row>
    <row r="47" spans="6:16" x14ac:dyDescent="0.15">
      <c r="F47" s="40"/>
      <c r="G47" s="40"/>
    </row>
    <row r="48" spans="6:16" x14ac:dyDescent="0.15">
      <c r="F48" s="40"/>
      <c r="G48" s="40"/>
    </row>
  </sheetData>
  <sheetProtection algorithmName="SHA-512" hashValue="ukhTJvmbBppLv8eDWM1npJrfPhexF0hDRCxyeICR3gAA14fqIoQFZG0DuMll0XYY1++Pp1BijWLu3vtRPAM+GQ==" saltValue="zOgVMQsQu+S2bduAu/oOAQ==" spinCount="100000" sheet="1" selectLockedCells="1"/>
  <protectedRanges>
    <protectedRange algorithmName="SHA-512" hashValue="mTppFx5rn5S5UUYI52cU/RhkhHP5GFagaeFmSTOI8L4vSd2AKg9s85KiPaa4hb1rQG9uY4jBkb0IvvEJ+gfpcw==" saltValue="0a2ZzoneM9BgZ0lcfOZggw==" spinCount="100000" sqref="C9:D9" name="範囲1_3"/>
  </protectedRanges>
  <mergeCells count="19">
    <mergeCell ref="C6:E6"/>
    <mergeCell ref="C9:E9"/>
    <mergeCell ref="D21:E21"/>
    <mergeCell ref="G6:H6"/>
    <mergeCell ref="C13:E13"/>
    <mergeCell ref="C8:E8"/>
    <mergeCell ref="G8:H8"/>
    <mergeCell ref="C10:E10"/>
    <mergeCell ref="C12:E12"/>
    <mergeCell ref="C7:E7"/>
    <mergeCell ref="D20:E20"/>
    <mergeCell ref="C14:E14"/>
    <mergeCell ref="C15:E15"/>
    <mergeCell ref="D19:E19"/>
    <mergeCell ref="E1:G2"/>
    <mergeCell ref="C4:E4"/>
    <mergeCell ref="G4:H4"/>
    <mergeCell ref="C5:E5"/>
    <mergeCell ref="G5:H5"/>
  </mergeCells>
  <phoneticPr fontId="7"/>
  <conditionalFormatting sqref="C15 C4:E6 D11 C8:E8 C7 C10:E10">
    <cfRule type="containsBlanks" dxfId="46" priority="6">
      <formula>LEN(TRIM(C4))=0</formula>
    </cfRule>
  </conditionalFormatting>
  <conditionalFormatting sqref="C13:E13">
    <cfRule type="containsBlanks" dxfId="45" priority="7">
      <formula>LEN(TRIM(C13))=0</formula>
    </cfRule>
  </conditionalFormatting>
  <conditionalFormatting sqref="C12">
    <cfRule type="containsBlanks" dxfId="44" priority="2">
      <formula>LEN(TRIM(C12))=0</formula>
    </cfRule>
  </conditionalFormatting>
  <conditionalFormatting sqref="C9:E9">
    <cfRule type="containsBlanks" dxfId="43" priority="3">
      <formula>LEN(TRIM(C9))=0</formula>
    </cfRule>
  </conditionalFormatting>
  <conditionalFormatting sqref="C14:E14">
    <cfRule type="containsBlanks" dxfId="42" priority="1">
      <formula>LEN(TRIM(C14))=0</formula>
    </cfRule>
  </conditionalFormatting>
  <dataValidations count="3">
    <dataValidation type="whole" operator="greaterThanOrEqual" allowBlank="1" showInputMessage="1" showErrorMessage="1" error="数字を入力してください。" sqref="C15:E15" xr:uid="{00000000-0002-0000-0100-000000000000}">
      <formula1>1</formula1>
    </dataValidation>
    <dataValidation type="list" allowBlank="1" showInputMessage="1" showErrorMessage="1" sqref="G65525 WVO983029 WLS983029 WBW983029 VSA983029 VIE983029 UYI983029 UOM983029 UEQ983029 TUU983029 TKY983029 TBC983029 SRG983029 SHK983029 RXO983029 RNS983029 RDW983029 QUA983029 QKE983029 QAI983029 PQM983029 PGQ983029 OWU983029 OMY983029 ODC983029 NTG983029 NJK983029 MZO983029 MPS983029 MFW983029 LWA983029 LME983029 LCI983029 KSM983029 KIQ983029 JYU983029 JOY983029 JFC983029 IVG983029 ILK983029 IBO983029 HRS983029 HHW983029 GYA983029 GOE983029 GEI983029 FUM983029 FKQ983029 FAU983029 EQY983029 EHC983029 DXG983029 DNK983029 DDO983029 CTS983029 CJW983029 CAA983029 BQE983029 BGI983029 AWM983029 AMQ983029 ACU983029 SY983029 JC983029 G983029 WVO917493 WLS917493 WBW917493 VSA917493 VIE917493 UYI917493 UOM917493 UEQ917493 TUU917493 TKY917493 TBC917493 SRG917493 SHK917493 RXO917493 RNS917493 RDW917493 QUA917493 QKE917493 QAI917493 PQM917493 PGQ917493 OWU917493 OMY917493 ODC917493 NTG917493 NJK917493 MZO917493 MPS917493 MFW917493 LWA917493 LME917493 LCI917493 KSM917493 KIQ917493 JYU917493 JOY917493 JFC917493 IVG917493 ILK917493 IBO917493 HRS917493 HHW917493 GYA917493 GOE917493 GEI917493 FUM917493 FKQ917493 FAU917493 EQY917493 EHC917493 DXG917493 DNK917493 DDO917493 CTS917493 CJW917493 CAA917493 BQE917493 BGI917493 AWM917493 AMQ917493 ACU917493 SY917493 JC917493 G917493 WVO851957 WLS851957 WBW851957 VSA851957 VIE851957 UYI851957 UOM851957 UEQ851957 TUU851957 TKY851957 TBC851957 SRG851957 SHK851957 RXO851957 RNS851957 RDW851957 QUA851957 QKE851957 QAI851957 PQM851957 PGQ851957 OWU851957 OMY851957 ODC851957 NTG851957 NJK851957 MZO851957 MPS851957 MFW851957 LWA851957 LME851957 LCI851957 KSM851957 KIQ851957 JYU851957 JOY851957 JFC851957 IVG851957 ILK851957 IBO851957 HRS851957 HHW851957 GYA851957 GOE851957 GEI851957 FUM851957 FKQ851957 FAU851957 EQY851957 EHC851957 DXG851957 DNK851957 DDO851957 CTS851957 CJW851957 CAA851957 BQE851957 BGI851957 AWM851957 AMQ851957 ACU851957 SY851957 JC851957 G851957 WVO786421 WLS786421 WBW786421 VSA786421 VIE786421 UYI786421 UOM786421 UEQ786421 TUU786421 TKY786421 TBC786421 SRG786421 SHK786421 RXO786421 RNS786421 RDW786421 QUA786421 QKE786421 QAI786421 PQM786421 PGQ786421 OWU786421 OMY786421 ODC786421 NTG786421 NJK786421 MZO786421 MPS786421 MFW786421 LWA786421 LME786421 LCI786421 KSM786421 KIQ786421 JYU786421 JOY786421 JFC786421 IVG786421 ILK786421 IBO786421 HRS786421 HHW786421 GYA786421 GOE786421 GEI786421 FUM786421 FKQ786421 FAU786421 EQY786421 EHC786421 DXG786421 DNK786421 DDO786421 CTS786421 CJW786421 CAA786421 BQE786421 BGI786421 AWM786421 AMQ786421 ACU786421 SY786421 JC786421 G786421 WVO720885 WLS720885 WBW720885 VSA720885 VIE720885 UYI720885 UOM720885 UEQ720885 TUU720885 TKY720885 TBC720885 SRG720885 SHK720885 RXO720885 RNS720885 RDW720885 QUA720885 QKE720885 QAI720885 PQM720885 PGQ720885 OWU720885 OMY720885 ODC720885 NTG720885 NJK720885 MZO720885 MPS720885 MFW720885 LWA720885 LME720885 LCI720885 KSM720885 KIQ720885 JYU720885 JOY720885 JFC720885 IVG720885 ILK720885 IBO720885 HRS720885 HHW720885 GYA720885 GOE720885 GEI720885 FUM720885 FKQ720885 FAU720885 EQY720885 EHC720885 DXG720885 DNK720885 DDO720885 CTS720885 CJW720885 CAA720885 BQE720885 BGI720885 AWM720885 AMQ720885 ACU720885 SY720885 JC720885 G720885 WVO655349 WLS655349 WBW655349 VSA655349 VIE655349 UYI655349 UOM655349 UEQ655349 TUU655349 TKY655349 TBC655349 SRG655349 SHK655349 RXO655349 RNS655349 RDW655349 QUA655349 QKE655349 QAI655349 PQM655349 PGQ655349 OWU655349 OMY655349 ODC655349 NTG655349 NJK655349 MZO655349 MPS655349 MFW655349 LWA655349 LME655349 LCI655349 KSM655349 KIQ655349 JYU655349 JOY655349 JFC655349 IVG655349 ILK655349 IBO655349 HRS655349 HHW655349 GYA655349 GOE655349 GEI655349 FUM655349 FKQ655349 FAU655349 EQY655349 EHC655349 DXG655349 DNK655349 DDO655349 CTS655349 CJW655349 CAA655349 BQE655349 BGI655349 AWM655349 AMQ655349 ACU655349 SY655349 JC655349 G655349 WVO589813 WLS589813 WBW589813 VSA589813 VIE589813 UYI589813 UOM589813 UEQ589813 TUU589813 TKY589813 TBC589813 SRG589813 SHK589813 RXO589813 RNS589813 RDW589813 QUA589813 QKE589813 QAI589813 PQM589813 PGQ589813 OWU589813 OMY589813 ODC589813 NTG589813 NJK589813 MZO589813 MPS589813 MFW589813 LWA589813 LME589813 LCI589813 KSM589813 KIQ589813 JYU589813 JOY589813 JFC589813 IVG589813 ILK589813 IBO589813 HRS589813 HHW589813 GYA589813 GOE589813 GEI589813 FUM589813 FKQ589813 FAU589813 EQY589813 EHC589813 DXG589813 DNK589813 DDO589813 CTS589813 CJW589813 CAA589813 BQE589813 BGI589813 AWM589813 AMQ589813 ACU589813 SY589813 JC589813 G589813 WVO524277 WLS524277 WBW524277 VSA524277 VIE524277 UYI524277 UOM524277 UEQ524277 TUU524277 TKY524277 TBC524277 SRG524277 SHK524277 RXO524277 RNS524277 RDW524277 QUA524277 QKE524277 QAI524277 PQM524277 PGQ524277 OWU524277 OMY524277 ODC524277 NTG524277 NJK524277 MZO524277 MPS524277 MFW524277 LWA524277 LME524277 LCI524277 KSM524277 KIQ524277 JYU524277 JOY524277 JFC524277 IVG524277 ILK524277 IBO524277 HRS524277 HHW524277 GYA524277 GOE524277 GEI524277 FUM524277 FKQ524277 FAU524277 EQY524277 EHC524277 DXG524277 DNK524277 DDO524277 CTS524277 CJW524277 CAA524277 BQE524277 BGI524277 AWM524277 AMQ524277 ACU524277 SY524277 JC524277 G524277 WVO458741 WLS458741 WBW458741 VSA458741 VIE458741 UYI458741 UOM458741 UEQ458741 TUU458741 TKY458741 TBC458741 SRG458741 SHK458741 RXO458741 RNS458741 RDW458741 QUA458741 QKE458741 QAI458741 PQM458741 PGQ458741 OWU458741 OMY458741 ODC458741 NTG458741 NJK458741 MZO458741 MPS458741 MFW458741 LWA458741 LME458741 LCI458741 KSM458741 KIQ458741 JYU458741 JOY458741 JFC458741 IVG458741 ILK458741 IBO458741 HRS458741 HHW458741 GYA458741 GOE458741 GEI458741 FUM458741 FKQ458741 FAU458741 EQY458741 EHC458741 DXG458741 DNK458741 DDO458741 CTS458741 CJW458741 CAA458741 BQE458741 BGI458741 AWM458741 AMQ458741 ACU458741 SY458741 JC458741 G458741 WVO393205 WLS393205 WBW393205 VSA393205 VIE393205 UYI393205 UOM393205 UEQ393205 TUU393205 TKY393205 TBC393205 SRG393205 SHK393205 RXO393205 RNS393205 RDW393205 QUA393205 QKE393205 QAI393205 PQM393205 PGQ393205 OWU393205 OMY393205 ODC393205 NTG393205 NJK393205 MZO393205 MPS393205 MFW393205 LWA393205 LME393205 LCI393205 KSM393205 KIQ393205 JYU393205 JOY393205 JFC393205 IVG393205 ILK393205 IBO393205 HRS393205 HHW393205 GYA393205 GOE393205 GEI393205 FUM393205 FKQ393205 FAU393205 EQY393205 EHC393205 DXG393205 DNK393205 DDO393205 CTS393205 CJW393205 CAA393205 BQE393205 BGI393205 AWM393205 AMQ393205 ACU393205 SY393205 JC393205 G393205 WVO327669 WLS327669 WBW327669 VSA327669 VIE327669 UYI327669 UOM327669 UEQ327669 TUU327669 TKY327669 TBC327669 SRG327669 SHK327669 RXO327669 RNS327669 RDW327669 QUA327669 QKE327669 QAI327669 PQM327669 PGQ327669 OWU327669 OMY327669 ODC327669 NTG327669 NJK327669 MZO327669 MPS327669 MFW327669 LWA327669 LME327669 LCI327669 KSM327669 KIQ327669 JYU327669 JOY327669 JFC327669 IVG327669 ILK327669 IBO327669 HRS327669 HHW327669 GYA327669 GOE327669 GEI327669 FUM327669 FKQ327669 FAU327669 EQY327669 EHC327669 DXG327669 DNK327669 DDO327669 CTS327669 CJW327669 CAA327669 BQE327669 BGI327669 AWM327669 AMQ327669 ACU327669 SY327669 JC327669 G327669 WVO262133 WLS262133 WBW262133 VSA262133 VIE262133 UYI262133 UOM262133 UEQ262133 TUU262133 TKY262133 TBC262133 SRG262133 SHK262133 RXO262133 RNS262133 RDW262133 QUA262133 QKE262133 QAI262133 PQM262133 PGQ262133 OWU262133 OMY262133 ODC262133 NTG262133 NJK262133 MZO262133 MPS262133 MFW262133 LWA262133 LME262133 LCI262133 KSM262133 KIQ262133 JYU262133 JOY262133 JFC262133 IVG262133 ILK262133 IBO262133 HRS262133 HHW262133 GYA262133 GOE262133 GEI262133 FUM262133 FKQ262133 FAU262133 EQY262133 EHC262133 DXG262133 DNK262133 DDO262133 CTS262133 CJW262133 CAA262133 BQE262133 BGI262133 AWM262133 AMQ262133 ACU262133 SY262133 JC262133 G262133 WVO196597 WLS196597 WBW196597 VSA196597 VIE196597 UYI196597 UOM196597 UEQ196597 TUU196597 TKY196597 TBC196597 SRG196597 SHK196597 RXO196597 RNS196597 RDW196597 QUA196597 QKE196597 QAI196597 PQM196597 PGQ196597 OWU196597 OMY196597 ODC196597 NTG196597 NJK196597 MZO196597 MPS196597 MFW196597 LWA196597 LME196597 LCI196597 KSM196597 KIQ196597 JYU196597 JOY196597 JFC196597 IVG196597 ILK196597 IBO196597 HRS196597 HHW196597 GYA196597 GOE196597 GEI196597 FUM196597 FKQ196597 FAU196597 EQY196597 EHC196597 DXG196597 DNK196597 DDO196597 CTS196597 CJW196597 CAA196597 BQE196597 BGI196597 AWM196597 AMQ196597 ACU196597 SY196597 JC196597 G196597 WVO131061 WLS131061 WBW131061 VSA131061 VIE131061 UYI131061 UOM131061 UEQ131061 TUU131061 TKY131061 TBC131061 SRG131061 SHK131061 RXO131061 RNS131061 RDW131061 QUA131061 QKE131061 QAI131061 PQM131061 PGQ131061 OWU131061 OMY131061 ODC131061 NTG131061 NJK131061 MZO131061 MPS131061 MFW131061 LWA131061 LME131061 LCI131061 KSM131061 KIQ131061 JYU131061 JOY131061 JFC131061 IVG131061 ILK131061 IBO131061 HRS131061 HHW131061 GYA131061 GOE131061 GEI131061 FUM131061 FKQ131061 FAU131061 EQY131061 EHC131061 DXG131061 DNK131061 DDO131061 CTS131061 CJW131061 CAA131061 BQE131061 BGI131061 AWM131061 AMQ131061 ACU131061 SY131061 JC131061 G131061 WVO65525 WLS65525 WBW65525 VSA65525 VIE65525 UYI65525 UOM65525 UEQ65525 TUU65525 TKY65525 TBC65525 SRG65525 SHK65525 RXO65525 RNS65525 RDW65525 QUA65525 QKE65525 QAI65525 PQM65525 PGQ65525 OWU65525 OMY65525 ODC65525 NTG65525 NJK65525 MZO65525 MPS65525 MFW65525 LWA65525 LME65525 LCI65525 KSM65525 KIQ65525 JYU65525 JOY65525 JFC65525 IVG65525 ILK65525 IBO65525 HRS65525 HHW65525 GYA65525 GOE65525 GEI65525 FUM65525 FKQ65525 FAU65525 EQY65525 EHC65525 DXG65525 DNK65525 DDO65525 CTS65525 CJW65525 CAA65525 BQE65525 BGI65525 AWM65525 AMQ65525 ACU65525 SY65525 JC65525" xr:uid="{00000000-0002-0000-0100-000001000000}">
      <formula1>#REF!</formula1>
    </dataValidation>
    <dataValidation type="list" allowBlank="1" showInputMessage="1" showErrorMessage="1" sqref="C13:E13" xr:uid="{00000000-0002-0000-0100-000002000000}">
      <formula1>"有,無"</formula1>
    </dataValidation>
  </dataValidations>
  <hyperlinks>
    <hyperlink ref="D20:E20" location="別紙概要【返納額ない場合】!A1" display="別紙概要" xr:uid="{00000000-0004-0000-0100-000001000000}"/>
    <hyperlink ref="D21:E21" location="'別紙計算書【返納額がある場合】 '!A1" display="別紙計算書" xr:uid="{00000000-0004-0000-0100-000002000000}"/>
    <hyperlink ref="D19" location="別紙様式第７号【全員】!A1" display="別紙様式第７号【全員】!A1" xr:uid="{FD98FB64-A3D3-4824-8D6D-E39BB505E9DE}"/>
  </hyperlinks>
  <pageMargins left="0.7" right="0.7" top="0.75" bottom="0.75" header="0.3" footer="0.3"/>
  <pageSetup paperSize="9" scale="94"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showGridLines="0" view="pageBreakPreview" zoomScaleNormal="100" zoomScaleSheetLayoutView="100" workbookViewId="0"/>
  </sheetViews>
  <sheetFormatPr defaultRowHeight="13.5" x14ac:dyDescent="0.15"/>
  <cols>
    <col min="1" max="1" width="3.375" style="8" customWidth="1"/>
    <col min="2" max="2" width="3.75" style="8" customWidth="1"/>
    <col min="3" max="3" width="5.875" style="8" customWidth="1"/>
    <col min="4" max="4" width="11.25" style="8" customWidth="1"/>
    <col min="5" max="5" width="10.375" style="8" customWidth="1"/>
    <col min="6" max="7" width="8.375" style="8" customWidth="1"/>
    <col min="8" max="8" width="2.625" style="8" customWidth="1"/>
    <col min="9" max="9" width="6.25" style="8" customWidth="1"/>
    <col min="10" max="10" width="4.875" style="8" customWidth="1"/>
    <col min="11" max="11" width="1.375" style="8" customWidth="1"/>
    <col min="12" max="12" width="15.875" style="8" customWidth="1"/>
    <col min="13" max="13" width="5.25" style="8" customWidth="1"/>
    <col min="14" max="16384" width="9" style="8"/>
  </cols>
  <sheetData>
    <row r="1" spans="1:14" ht="17.25" customHeight="1" x14ac:dyDescent="0.15">
      <c r="A1" s="3"/>
      <c r="B1" s="159"/>
      <c r="C1" s="159"/>
      <c r="D1" s="52"/>
      <c r="E1" s="3"/>
      <c r="F1" s="3"/>
      <c r="G1" s="3"/>
      <c r="H1" s="3"/>
      <c r="I1" s="53"/>
      <c r="J1" s="35"/>
      <c r="L1" s="62" t="s">
        <v>139</v>
      </c>
    </row>
    <row r="2" spans="1:14" ht="17.25" customHeight="1" x14ac:dyDescent="0.15">
      <c r="A2" s="3"/>
      <c r="B2" s="3"/>
      <c r="C2" s="3"/>
      <c r="D2" s="3"/>
      <c r="E2" s="3"/>
      <c r="F2" s="3"/>
      <c r="G2" s="3"/>
      <c r="H2" s="3"/>
      <c r="I2" s="3"/>
      <c r="J2" s="3"/>
    </row>
    <row r="3" spans="1:14" ht="17.25" customHeight="1" x14ac:dyDescent="0.15">
      <c r="A3" s="3"/>
      <c r="B3" s="3"/>
      <c r="C3" s="3"/>
      <c r="D3" s="3"/>
      <c r="E3" s="3"/>
      <c r="F3" s="3"/>
      <c r="G3" s="3"/>
      <c r="H3" s="3"/>
      <c r="J3" s="162" t="str">
        <f>IF(入力シート!C4&gt;0,TEXT(入力シート!C4,"ggge年m月d日"),"")</f>
        <v/>
      </c>
      <c r="K3" s="162"/>
      <c r="L3" s="162"/>
    </row>
    <row r="4" spans="1:14" ht="17.25" customHeight="1" x14ac:dyDescent="0.15">
      <c r="A4" s="1" t="s">
        <v>15</v>
      </c>
      <c r="B4" s="3"/>
      <c r="C4" s="3"/>
      <c r="D4" s="3"/>
      <c r="E4" s="3"/>
      <c r="F4" s="3"/>
      <c r="G4" s="3"/>
      <c r="H4" s="3"/>
      <c r="I4" s="3"/>
      <c r="J4" s="3"/>
    </row>
    <row r="5" spans="1:14" ht="17.25" customHeight="1" x14ac:dyDescent="0.15">
      <c r="A5" s="1"/>
      <c r="B5" s="3"/>
      <c r="C5" s="3"/>
      <c r="D5" s="3"/>
      <c r="E5" s="3"/>
      <c r="F5" s="3"/>
      <c r="G5" s="3"/>
      <c r="H5" s="3"/>
      <c r="I5" s="3"/>
      <c r="J5" s="3"/>
    </row>
    <row r="6" spans="1:14" ht="17.25" customHeight="1" x14ac:dyDescent="0.15">
      <c r="A6" s="3"/>
      <c r="B6" s="3"/>
      <c r="C6" s="3"/>
      <c r="D6" s="3"/>
      <c r="F6" s="163" t="s">
        <v>49</v>
      </c>
      <c r="G6" s="163"/>
      <c r="H6" s="54"/>
      <c r="I6" s="160" t="str">
        <f>IF(入力シート!C6&gt;0,入力シート!C6,"")</f>
        <v/>
      </c>
      <c r="J6" s="160"/>
      <c r="K6" s="160"/>
      <c r="L6" s="160"/>
    </row>
    <row r="7" spans="1:14" ht="17.25" customHeight="1" x14ac:dyDescent="0.15">
      <c r="A7" s="3"/>
      <c r="B7" s="3"/>
      <c r="C7" s="3"/>
      <c r="D7" s="3"/>
      <c r="E7" s="55"/>
      <c r="F7" s="163"/>
      <c r="G7" s="163"/>
      <c r="H7" s="54"/>
      <c r="I7" s="160"/>
      <c r="J7" s="160"/>
      <c r="K7" s="160"/>
      <c r="L7" s="160"/>
    </row>
    <row r="8" spans="1:14" ht="17.25" customHeight="1" x14ac:dyDescent="0.15">
      <c r="A8" s="3"/>
      <c r="B8" s="3"/>
      <c r="C8" s="3"/>
      <c r="D8" s="3"/>
      <c r="F8" s="163" t="s">
        <v>50</v>
      </c>
      <c r="G8" s="163"/>
      <c r="H8" s="54"/>
      <c r="I8" s="160" t="str">
        <f>IF(入力シート!C5&gt;0,入力シート!C5,"")</f>
        <v/>
      </c>
      <c r="J8" s="160"/>
      <c r="K8" s="160"/>
      <c r="L8" s="160"/>
    </row>
    <row r="9" spans="1:14" ht="17.25" customHeight="1" x14ac:dyDescent="0.15">
      <c r="A9" s="3"/>
      <c r="B9" s="3"/>
      <c r="C9" s="3"/>
      <c r="D9" s="3"/>
      <c r="E9" s="55"/>
      <c r="F9" s="163"/>
      <c r="G9" s="163"/>
      <c r="H9" s="54"/>
      <c r="I9" s="160"/>
      <c r="J9" s="160"/>
      <c r="K9" s="160"/>
      <c r="L9" s="160"/>
      <c r="N9" s="8">
        <v>1</v>
      </c>
    </row>
    <row r="10" spans="1:14" ht="17.25" customHeight="1" x14ac:dyDescent="0.15">
      <c r="A10" s="3"/>
      <c r="B10" s="3"/>
      <c r="C10" s="3"/>
      <c r="D10" s="3"/>
      <c r="F10" s="163" t="s">
        <v>51</v>
      </c>
      <c r="G10" s="163"/>
      <c r="H10" s="54"/>
      <c r="I10" s="160" t="str">
        <f>IF(入力シート!C7&gt;0,入力シート!C7&amp;"　"&amp;入力シート!C8,"")</f>
        <v/>
      </c>
      <c r="J10" s="160"/>
      <c r="K10" s="160"/>
      <c r="L10" s="160"/>
    </row>
    <row r="11" spans="1:14" ht="17.25" customHeight="1" x14ac:dyDescent="0.15">
      <c r="A11" s="3"/>
      <c r="B11" s="3"/>
      <c r="C11" s="3"/>
      <c r="D11" s="3"/>
      <c r="F11" s="163"/>
      <c r="G11" s="163"/>
      <c r="H11" s="54"/>
      <c r="I11" s="160"/>
      <c r="J11" s="160"/>
      <c r="K11" s="160"/>
      <c r="L11" s="160"/>
    </row>
    <row r="12" spans="1:14" ht="17.25" customHeight="1" x14ac:dyDescent="0.15">
      <c r="A12" s="2"/>
      <c r="B12" s="3"/>
      <c r="C12" s="3"/>
      <c r="D12" s="3"/>
      <c r="E12" s="3"/>
      <c r="F12" s="3"/>
      <c r="G12" s="56"/>
      <c r="H12" s="56"/>
      <c r="I12" s="56"/>
      <c r="J12" s="56"/>
    </row>
    <row r="13" spans="1:14" ht="17.25" customHeight="1" x14ac:dyDescent="0.15">
      <c r="A13" s="164" t="s">
        <v>52</v>
      </c>
      <c r="B13" s="164"/>
      <c r="C13" s="164"/>
      <c r="D13" s="164"/>
      <c r="E13" s="164"/>
      <c r="F13" s="164"/>
      <c r="G13" s="164"/>
      <c r="H13" s="164"/>
      <c r="I13" s="164"/>
      <c r="J13" s="164"/>
      <c r="K13" s="164"/>
      <c r="L13" s="164"/>
    </row>
    <row r="14" spans="1:14" ht="17.25" customHeight="1" x14ac:dyDescent="0.15">
      <c r="A14" s="3"/>
      <c r="B14" s="3"/>
      <c r="C14" s="3"/>
      <c r="D14" s="3"/>
      <c r="E14" s="3"/>
      <c r="F14" s="3"/>
      <c r="G14" s="3"/>
      <c r="H14" s="3"/>
      <c r="I14" s="3"/>
      <c r="J14" s="3"/>
    </row>
    <row r="15" spans="1:14" ht="13.5" customHeight="1" x14ac:dyDescent="0.15">
      <c r="A15" s="165" t="str">
        <f>IF(入力シート!C4&gt;0,""&amp;TEXT(入力シート!C14," 　ggge年m月d日")&amp;"付けで交付決定を受けた令和４年度愛知県回復患者転院受入医療機関応援金について、当該交付要綱第１２条の規定に基づき、下記のとおり報告します。"," ")</f>
        <v xml:space="preserve"> </v>
      </c>
      <c r="B15" s="165"/>
      <c r="C15" s="165"/>
      <c r="D15" s="165"/>
      <c r="E15" s="165"/>
      <c r="F15" s="165"/>
      <c r="G15" s="165"/>
      <c r="H15" s="165"/>
      <c r="I15" s="165"/>
      <c r="J15" s="165"/>
      <c r="K15" s="165"/>
      <c r="L15" s="165"/>
    </row>
    <row r="16" spans="1:14" ht="32.25" customHeight="1" x14ac:dyDescent="0.15">
      <c r="A16" s="165"/>
      <c r="B16" s="165"/>
      <c r="C16" s="165"/>
      <c r="D16" s="165"/>
      <c r="E16" s="165"/>
      <c r="F16" s="165"/>
      <c r="G16" s="165"/>
      <c r="H16" s="165"/>
      <c r="I16" s="165"/>
      <c r="J16" s="165"/>
      <c r="K16" s="165"/>
      <c r="L16" s="165"/>
    </row>
    <row r="17" spans="1:13" ht="17.25" customHeight="1" x14ac:dyDescent="0.15">
      <c r="A17" s="166" t="s">
        <v>1</v>
      </c>
      <c r="B17" s="166"/>
      <c r="C17" s="166"/>
      <c r="D17" s="166"/>
      <c r="E17" s="166"/>
      <c r="F17" s="166"/>
      <c r="G17" s="166"/>
      <c r="H17" s="166"/>
      <c r="I17" s="166"/>
      <c r="J17" s="166"/>
      <c r="K17" s="166"/>
      <c r="L17" s="166"/>
    </row>
    <row r="18" spans="1:13" ht="17.25" customHeight="1" x14ac:dyDescent="0.15">
      <c r="A18" s="2"/>
      <c r="B18" s="3"/>
      <c r="C18" s="3"/>
      <c r="D18" s="3"/>
      <c r="E18" s="3"/>
      <c r="F18" s="3"/>
      <c r="G18" s="3"/>
      <c r="H18" s="3"/>
      <c r="I18" s="3"/>
      <c r="J18" s="3"/>
    </row>
    <row r="19" spans="1:13" ht="17.25" customHeight="1" x14ac:dyDescent="0.25">
      <c r="A19" s="46">
        <v>1</v>
      </c>
      <c r="B19" s="57" t="s">
        <v>92</v>
      </c>
      <c r="C19" s="57"/>
      <c r="D19" s="3"/>
      <c r="E19" s="3"/>
      <c r="F19" s="3"/>
      <c r="G19" s="47"/>
      <c r="H19" s="47"/>
      <c r="I19" s="47"/>
      <c r="J19" s="6"/>
    </row>
    <row r="20" spans="1:13" ht="17.25" customHeight="1" x14ac:dyDescent="0.15">
      <c r="A20" s="46"/>
      <c r="B20" s="58"/>
      <c r="C20" s="58"/>
      <c r="D20" s="58"/>
      <c r="E20" s="3"/>
      <c r="F20" s="59" t="s">
        <v>2</v>
      </c>
      <c r="G20" s="167" t="str">
        <f>IF(入力シート!C15&gt;0,入力シート!C15,"")</f>
        <v/>
      </c>
      <c r="H20" s="167"/>
      <c r="I20" s="167"/>
      <c r="J20" s="167"/>
      <c r="K20" s="58"/>
      <c r="L20" s="58" t="s">
        <v>53</v>
      </c>
    </row>
    <row r="21" spans="1:13" ht="17.25" customHeight="1" x14ac:dyDescent="0.15">
      <c r="A21" s="46"/>
      <c r="B21" s="7"/>
      <c r="C21" s="7"/>
      <c r="D21" s="35"/>
      <c r="E21" s="35"/>
      <c r="F21" s="35"/>
      <c r="G21" s="35"/>
      <c r="H21" s="35"/>
      <c r="I21" s="35"/>
      <c r="J21" s="35"/>
      <c r="K21" s="58"/>
      <c r="L21" s="58"/>
    </row>
    <row r="22" spans="1:13" ht="17.25" customHeight="1" x14ac:dyDescent="0.15">
      <c r="A22" s="46">
        <v>2</v>
      </c>
      <c r="B22" s="168" t="s">
        <v>54</v>
      </c>
      <c r="C22" s="168"/>
      <c r="D22" s="168"/>
      <c r="E22" s="168"/>
      <c r="F22" s="168"/>
      <c r="G22" s="168"/>
      <c r="H22" s="168"/>
      <c r="I22" s="168"/>
      <c r="J22" s="168"/>
      <c r="K22" s="168"/>
      <c r="L22" s="168"/>
      <c r="M22" s="61"/>
    </row>
    <row r="23" spans="1:13" ht="17.25" customHeight="1" x14ac:dyDescent="0.15">
      <c r="A23" s="46"/>
      <c r="B23" s="168"/>
      <c r="C23" s="168"/>
      <c r="D23" s="168"/>
      <c r="E23" s="168"/>
      <c r="F23" s="168"/>
      <c r="G23" s="168"/>
      <c r="H23" s="168"/>
      <c r="I23" s="168"/>
      <c r="J23" s="168"/>
      <c r="K23" s="168"/>
      <c r="L23" s="168"/>
      <c r="M23" s="61"/>
    </row>
    <row r="24" spans="1:13" ht="17.25" customHeight="1" x14ac:dyDescent="0.15">
      <c r="A24" s="46"/>
      <c r="B24" s="58"/>
      <c r="C24" s="58"/>
      <c r="D24" s="58"/>
      <c r="E24" s="60"/>
      <c r="F24" s="59" t="s">
        <v>2</v>
      </c>
      <c r="G24" s="167">
        <f>IF('別紙計算書【返納額がある場合】 '!AA34="",IF('別紙計算書【返納額がある場合】 '!AA54="",IF('別紙計算書【返納額がある場合】 '!AA76="",0,'別紙計算書【返納額がある場合】 '!AA76),'別紙計算書【返納額がある場合】 '!AA54),'別紙計算書【返納額がある場合】 '!AA34)</f>
        <v>0</v>
      </c>
      <c r="H24" s="167"/>
      <c r="I24" s="167"/>
      <c r="J24" s="167"/>
      <c r="K24" s="58"/>
      <c r="L24" s="58" t="s">
        <v>53</v>
      </c>
    </row>
    <row r="25" spans="1:13" ht="17.25" customHeight="1" x14ac:dyDescent="0.15">
      <c r="A25" s="46"/>
      <c r="B25" s="57"/>
      <c r="C25" s="57"/>
      <c r="D25" s="47"/>
      <c r="E25" s="48"/>
      <c r="F25" s="48"/>
      <c r="G25" s="47"/>
      <c r="H25" s="47"/>
      <c r="I25" s="47"/>
      <c r="J25" s="5"/>
    </row>
    <row r="26" spans="1:13" ht="17.25" customHeight="1" x14ac:dyDescent="0.15">
      <c r="A26" s="4">
        <v>3</v>
      </c>
      <c r="B26" s="160" t="s">
        <v>55</v>
      </c>
      <c r="C26" s="160"/>
      <c r="D26" s="160"/>
      <c r="E26" s="160"/>
      <c r="F26" s="48"/>
      <c r="G26" s="47"/>
      <c r="H26" s="47"/>
      <c r="I26" s="47"/>
      <c r="J26" s="9"/>
    </row>
    <row r="27" spans="1:13" ht="17.25" customHeight="1" x14ac:dyDescent="0.15">
      <c r="A27" s="4"/>
      <c r="B27" s="161" t="s">
        <v>56</v>
      </c>
      <c r="C27" s="161"/>
      <c r="D27" s="161"/>
      <c r="E27" s="161"/>
      <c r="F27" s="161"/>
      <c r="G27" s="47"/>
      <c r="H27" s="47"/>
      <c r="I27" s="47"/>
      <c r="J27" s="9"/>
    </row>
  </sheetData>
  <sheetProtection algorithmName="SHA-512" hashValue="zLtInrFeUdUEpEXgwD0juK697kL8pavWV0QTegVMBL/xVmhyZ0E5Ocx7Jm3xUDb0rXGGPH0KA20yA42UXhPSVA==" saltValue="N89879Q7VqH4yU7ksLyFvA==" spinCount="100000" sheet="1" objects="1" scenarios="1" formatCells="0" formatColumns="0" formatRows="0"/>
  <mergeCells count="16">
    <mergeCell ref="B1:C1"/>
    <mergeCell ref="B26:E26"/>
    <mergeCell ref="B27:F27"/>
    <mergeCell ref="J3:L3"/>
    <mergeCell ref="F6:G7"/>
    <mergeCell ref="I6:L7"/>
    <mergeCell ref="F8:G9"/>
    <mergeCell ref="I8:L9"/>
    <mergeCell ref="F10:G11"/>
    <mergeCell ref="I10:L11"/>
    <mergeCell ref="A13:L13"/>
    <mergeCell ref="A15:L16"/>
    <mergeCell ref="A17:L17"/>
    <mergeCell ref="G20:J20"/>
    <mergeCell ref="B22:L23"/>
    <mergeCell ref="G24:J24"/>
  </mergeCells>
  <phoneticPr fontId="7"/>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view="pageBreakPreview" zoomScaleNormal="100" zoomScaleSheetLayoutView="100" workbookViewId="0">
      <selection activeCell="B24" sqref="B24:H26"/>
    </sheetView>
  </sheetViews>
  <sheetFormatPr defaultRowHeight="14.25" x14ac:dyDescent="0.15"/>
  <cols>
    <col min="1" max="1" width="3.125" style="74" customWidth="1"/>
    <col min="2" max="2" width="2.125" style="74" customWidth="1"/>
    <col min="3" max="8" width="13.125" style="74" customWidth="1"/>
    <col min="9" max="9" width="13.125" style="73" customWidth="1"/>
    <col min="10" max="10" width="15.375" style="73" bestFit="1" customWidth="1"/>
    <col min="11" max="16" width="9" style="73"/>
    <col min="17" max="256" width="9" style="74"/>
    <col min="257" max="257" width="3.125" style="74" customWidth="1"/>
    <col min="258" max="258" width="2.125" style="74" customWidth="1"/>
    <col min="259" max="265" width="13.125" style="74" customWidth="1"/>
    <col min="266" max="266" width="15.375" style="74" bestFit="1" customWidth="1"/>
    <col min="267" max="512" width="9" style="74"/>
    <col min="513" max="513" width="3.125" style="74" customWidth="1"/>
    <col min="514" max="514" width="2.125" style="74" customWidth="1"/>
    <col min="515" max="521" width="13.125" style="74" customWidth="1"/>
    <col min="522" max="522" width="15.375" style="74" bestFit="1" customWidth="1"/>
    <col min="523" max="768" width="9" style="74"/>
    <col min="769" max="769" width="3.125" style="74" customWidth="1"/>
    <col min="770" max="770" width="2.125" style="74" customWidth="1"/>
    <col min="771" max="777" width="13.125" style="74" customWidth="1"/>
    <col min="778" max="778" width="15.375" style="74" bestFit="1" customWidth="1"/>
    <col min="779" max="1024" width="9" style="74"/>
    <col min="1025" max="1025" width="3.125" style="74" customWidth="1"/>
    <col min="1026" max="1026" width="2.125" style="74" customWidth="1"/>
    <col min="1027" max="1033" width="13.125" style="74" customWidth="1"/>
    <col min="1034" max="1034" width="15.375" style="74" bestFit="1" customWidth="1"/>
    <col min="1035" max="1280" width="9" style="74"/>
    <col min="1281" max="1281" width="3.125" style="74" customWidth="1"/>
    <col min="1282" max="1282" width="2.125" style="74" customWidth="1"/>
    <col min="1283" max="1289" width="13.125" style="74" customWidth="1"/>
    <col min="1290" max="1290" width="15.375" style="74" bestFit="1" customWidth="1"/>
    <col min="1291" max="1536" width="9" style="74"/>
    <col min="1537" max="1537" width="3.125" style="74" customWidth="1"/>
    <col min="1538" max="1538" width="2.125" style="74" customWidth="1"/>
    <col min="1539" max="1545" width="13.125" style="74" customWidth="1"/>
    <col min="1546" max="1546" width="15.375" style="74" bestFit="1" customWidth="1"/>
    <col min="1547" max="1792" width="9" style="74"/>
    <col min="1793" max="1793" width="3.125" style="74" customWidth="1"/>
    <col min="1794" max="1794" width="2.125" style="74" customWidth="1"/>
    <col min="1795" max="1801" width="13.125" style="74" customWidth="1"/>
    <col min="1802" max="1802" width="15.375" style="74" bestFit="1" customWidth="1"/>
    <col min="1803" max="2048" width="9" style="74"/>
    <col min="2049" max="2049" width="3.125" style="74" customWidth="1"/>
    <col min="2050" max="2050" width="2.125" style="74" customWidth="1"/>
    <col min="2051" max="2057" width="13.125" style="74" customWidth="1"/>
    <col min="2058" max="2058" width="15.375" style="74" bestFit="1" customWidth="1"/>
    <col min="2059" max="2304" width="9" style="74"/>
    <col min="2305" max="2305" width="3.125" style="74" customWidth="1"/>
    <col min="2306" max="2306" width="2.125" style="74" customWidth="1"/>
    <col min="2307" max="2313" width="13.125" style="74" customWidth="1"/>
    <col min="2314" max="2314" width="15.375" style="74" bestFit="1" customWidth="1"/>
    <col min="2315" max="2560" width="9" style="74"/>
    <col min="2561" max="2561" width="3.125" style="74" customWidth="1"/>
    <col min="2562" max="2562" width="2.125" style="74" customWidth="1"/>
    <col min="2563" max="2569" width="13.125" style="74" customWidth="1"/>
    <col min="2570" max="2570" width="15.375" style="74" bestFit="1" customWidth="1"/>
    <col min="2571" max="2816" width="9" style="74"/>
    <col min="2817" max="2817" width="3.125" style="74" customWidth="1"/>
    <col min="2818" max="2818" width="2.125" style="74" customWidth="1"/>
    <col min="2819" max="2825" width="13.125" style="74" customWidth="1"/>
    <col min="2826" max="2826" width="15.375" style="74" bestFit="1" customWidth="1"/>
    <col min="2827" max="3072" width="9" style="74"/>
    <col min="3073" max="3073" width="3.125" style="74" customWidth="1"/>
    <col min="3074" max="3074" width="2.125" style="74" customWidth="1"/>
    <col min="3075" max="3081" width="13.125" style="74" customWidth="1"/>
    <col min="3082" max="3082" width="15.375" style="74" bestFit="1" customWidth="1"/>
    <col min="3083" max="3328" width="9" style="74"/>
    <col min="3329" max="3329" width="3.125" style="74" customWidth="1"/>
    <col min="3330" max="3330" width="2.125" style="74" customWidth="1"/>
    <col min="3331" max="3337" width="13.125" style="74" customWidth="1"/>
    <col min="3338" max="3338" width="15.375" style="74" bestFit="1" customWidth="1"/>
    <col min="3339" max="3584" width="9" style="74"/>
    <col min="3585" max="3585" width="3.125" style="74" customWidth="1"/>
    <col min="3586" max="3586" width="2.125" style="74" customWidth="1"/>
    <col min="3587" max="3593" width="13.125" style="74" customWidth="1"/>
    <col min="3594" max="3594" width="15.375" style="74" bestFit="1" customWidth="1"/>
    <col min="3595" max="3840" width="9" style="74"/>
    <col min="3841" max="3841" width="3.125" style="74" customWidth="1"/>
    <col min="3842" max="3842" width="2.125" style="74" customWidth="1"/>
    <col min="3843" max="3849" width="13.125" style="74" customWidth="1"/>
    <col min="3850" max="3850" width="15.375" style="74" bestFit="1" customWidth="1"/>
    <col min="3851" max="4096" width="9" style="74"/>
    <col min="4097" max="4097" width="3.125" style="74" customWidth="1"/>
    <col min="4098" max="4098" width="2.125" style="74" customWidth="1"/>
    <col min="4099" max="4105" width="13.125" style="74" customWidth="1"/>
    <col min="4106" max="4106" width="15.375" style="74" bestFit="1" customWidth="1"/>
    <col min="4107" max="4352" width="9" style="74"/>
    <col min="4353" max="4353" width="3.125" style="74" customWidth="1"/>
    <col min="4354" max="4354" width="2.125" style="74" customWidth="1"/>
    <col min="4355" max="4361" width="13.125" style="74" customWidth="1"/>
    <col min="4362" max="4362" width="15.375" style="74" bestFit="1" customWidth="1"/>
    <col min="4363" max="4608" width="9" style="74"/>
    <col min="4609" max="4609" width="3.125" style="74" customWidth="1"/>
    <col min="4610" max="4610" width="2.125" style="74" customWidth="1"/>
    <col min="4611" max="4617" width="13.125" style="74" customWidth="1"/>
    <col min="4618" max="4618" width="15.375" style="74" bestFit="1" customWidth="1"/>
    <col min="4619" max="4864" width="9" style="74"/>
    <col min="4865" max="4865" width="3.125" style="74" customWidth="1"/>
    <col min="4866" max="4866" width="2.125" style="74" customWidth="1"/>
    <col min="4867" max="4873" width="13.125" style="74" customWidth="1"/>
    <col min="4874" max="4874" width="15.375" style="74" bestFit="1" customWidth="1"/>
    <col min="4875" max="5120" width="9" style="74"/>
    <col min="5121" max="5121" width="3.125" style="74" customWidth="1"/>
    <col min="5122" max="5122" width="2.125" style="74" customWidth="1"/>
    <col min="5123" max="5129" width="13.125" style="74" customWidth="1"/>
    <col min="5130" max="5130" width="15.375" style="74" bestFit="1" customWidth="1"/>
    <col min="5131" max="5376" width="9" style="74"/>
    <col min="5377" max="5377" width="3.125" style="74" customWidth="1"/>
    <col min="5378" max="5378" width="2.125" style="74" customWidth="1"/>
    <col min="5379" max="5385" width="13.125" style="74" customWidth="1"/>
    <col min="5386" max="5386" width="15.375" style="74" bestFit="1" customWidth="1"/>
    <col min="5387" max="5632" width="9" style="74"/>
    <col min="5633" max="5633" width="3.125" style="74" customWidth="1"/>
    <col min="5634" max="5634" width="2.125" style="74" customWidth="1"/>
    <col min="5635" max="5641" width="13.125" style="74" customWidth="1"/>
    <col min="5642" max="5642" width="15.375" style="74" bestFit="1" customWidth="1"/>
    <col min="5643" max="5888" width="9" style="74"/>
    <col min="5889" max="5889" width="3.125" style="74" customWidth="1"/>
    <col min="5890" max="5890" width="2.125" style="74" customWidth="1"/>
    <col min="5891" max="5897" width="13.125" style="74" customWidth="1"/>
    <col min="5898" max="5898" width="15.375" style="74" bestFit="1" customWidth="1"/>
    <col min="5899" max="6144" width="9" style="74"/>
    <col min="6145" max="6145" width="3.125" style="74" customWidth="1"/>
    <col min="6146" max="6146" width="2.125" style="74" customWidth="1"/>
    <col min="6147" max="6153" width="13.125" style="74" customWidth="1"/>
    <col min="6154" max="6154" width="15.375" style="74" bestFit="1" customWidth="1"/>
    <col min="6155" max="6400" width="9" style="74"/>
    <col min="6401" max="6401" width="3.125" style="74" customWidth="1"/>
    <col min="6402" max="6402" width="2.125" style="74" customWidth="1"/>
    <col min="6403" max="6409" width="13.125" style="74" customWidth="1"/>
    <col min="6410" max="6410" width="15.375" style="74" bestFit="1" customWidth="1"/>
    <col min="6411" max="6656" width="9" style="74"/>
    <col min="6657" max="6657" width="3.125" style="74" customWidth="1"/>
    <col min="6658" max="6658" width="2.125" style="74" customWidth="1"/>
    <col min="6659" max="6665" width="13.125" style="74" customWidth="1"/>
    <col min="6666" max="6666" width="15.375" style="74" bestFit="1" customWidth="1"/>
    <col min="6667" max="6912" width="9" style="74"/>
    <col min="6913" max="6913" width="3.125" style="74" customWidth="1"/>
    <col min="6914" max="6914" width="2.125" style="74" customWidth="1"/>
    <col min="6915" max="6921" width="13.125" style="74" customWidth="1"/>
    <col min="6922" max="6922" width="15.375" style="74" bestFit="1" customWidth="1"/>
    <col min="6923" max="7168" width="9" style="74"/>
    <col min="7169" max="7169" width="3.125" style="74" customWidth="1"/>
    <col min="7170" max="7170" width="2.125" style="74" customWidth="1"/>
    <col min="7171" max="7177" width="13.125" style="74" customWidth="1"/>
    <col min="7178" max="7178" width="15.375" style="74" bestFit="1" customWidth="1"/>
    <col min="7179" max="7424" width="9" style="74"/>
    <col min="7425" max="7425" width="3.125" style="74" customWidth="1"/>
    <col min="7426" max="7426" width="2.125" style="74" customWidth="1"/>
    <col min="7427" max="7433" width="13.125" style="74" customWidth="1"/>
    <col min="7434" max="7434" width="15.375" style="74" bestFit="1" customWidth="1"/>
    <col min="7435" max="7680" width="9" style="74"/>
    <col min="7681" max="7681" width="3.125" style="74" customWidth="1"/>
    <col min="7682" max="7682" width="2.125" style="74" customWidth="1"/>
    <col min="7683" max="7689" width="13.125" style="74" customWidth="1"/>
    <col min="7690" max="7690" width="15.375" style="74" bestFit="1" customWidth="1"/>
    <col min="7691" max="7936" width="9" style="74"/>
    <col min="7937" max="7937" width="3.125" style="74" customWidth="1"/>
    <col min="7938" max="7938" width="2.125" style="74" customWidth="1"/>
    <col min="7939" max="7945" width="13.125" style="74" customWidth="1"/>
    <col min="7946" max="7946" width="15.375" style="74" bestFit="1" customWidth="1"/>
    <col min="7947" max="8192" width="9" style="74"/>
    <col min="8193" max="8193" width="3.125" style="74" customWidth="1"/>
    <col min="8194" max="8194" width="2.125" style="74" customWidth="1"/>
    <col min="8195" max="8201" width="13.125" style="74" customWidth="1"/>
    <col min="8202" max="8202" width="15.375" style="74" bestFit="1" customWidth="1"/>
    <col min="8203" max="8448" width="9" style="74"/>
    <col min="8449" max="8449" width="3.125" style="74" customWidth="1"/>
    <col min="8450" max="8450" width="2.125" style="74" customWidth="1"/>
    <col min="8451" max="8457" width="13.125" style="74" customWidth="1"/>
    <col min="8458" max="8458" width="15.375" style="74" bestFit="1" customWidth="1"/>
    <col min="8459" max="8704" width="9" style="74"/>
    <col min="8705" max="8705" width="3.125" style="74" customWidth="1"/>
    <col min="8706" max="8706" width="2.125" style="74" customWidth="1"/>
    <col min="8707" max="8713" width="13.125" style="74" customWidth="1"/>
    <col min="8714" max="8714" width="15.375" style="74" bestFit="1" customWidth="1"/>
    <col min="8715" max="8960" width="9" style="74"/>
    <col min="8961" max="8961" width="3.125" style="74" customWidth="1"/>
    <col min="8962" max="8962" width="2.125" style="74" customWidth="1"/>
    <col min="8963" max="8969" width="13.125" style="74" customWidth="1"/>
    <col min="8970" max="8970" width="15.375" style="74" bestFit="1" customWidth="1"/>
    <col min="8971" max="9216" width="9" style="74"/>
    <col min="9217" max="9217" width="3.125" style="74" customWidth="1"/>
    <col min="9218" max="9218" width="2.125" style="74" customWidth="1"/>
    <col min="9219" max="9225" width="13.125" style="74" customWidth="1"/>
    <col min="9226" max="9226" width="15.375" style="74" bestFit="1" customWidth="1"/>
    <col min="9227" max="9472" width="9" style="74"/>
    <col min="9473" max="9473" width="3.125" style="74" customWidth="1"/>
    <col min="9474" max="9474" width="2.125" style="74" customWidth="1"/>
    <col min="9475" max="9481" width="13.125" style="74" customWidth="1"/>
    <col min="9482" max="9482" width="15.375" style="74" bestFit="1" customWidth="1"/>
    <col min="9483" max="9728" width="9" style="74"/>
    <col min="9729" max="9729" width="3.125" style="74" customWidth="1"/>
    <col min="9730" max="9730" width="2.125" style="74" customWidth="1"/>
    <col min="9731" max="9737" width="13.125" style="74" customWidth="1"/>
    <col min="9738" max="9738" width="15.375" style="74" bestFit="1" customWidth="1"/>
    <col min="9739" max="9984" width="9" style="74"/>
    <col min="9985" max="9985" width="3.125" style="74" customWidth="1"/>
    <col min="9986" max="9986" width="2.125" style="74" customWidth="1"/>
    <col min="9987" max="9993" width="13.125" style="74" customWidth="1"/>
    <col min="9994" max="9994" width="15.375" style="74" bestFit="1" customWidth="1"/>
    <col min="9995" max="10240" width="9" style="74"/>
    <col min="10241" max="10241" width="3.125" style="74" customWidth="1"/>
    <col min="10242" max="10242" width="2.125" style="74" customWidth="1"/>
    <col min="10243" max="10249" width="13.125" style="74" customWidth="1"/>
    <col min="10250" max="10250" width="15.375" style="74" bestFit="1" customWidth="1"/>
    <col min="10251" max="10496" width="9" style="74"/>
    <col min="10497" max="10497" width="3.125" style="74" customWidth="1"/>
    <col min="10498" max="10498" width="2.125" style="74" customWidth="1"/>
    <col min="10499" max="10505" width="13.125" style="74" customWidth="1"/>
    <col min="10506" max="10506" width="15.375" style="74" bestFit="1" customWidth="1"/>
    <col min="10507" max="10752" width="9" style="74"/>
    <col min="10753" max="10753" width="3.125" style="74" customWidth="1"/>
    <col min="10754" max="10754" width="2.125" style="74" customWidth="1"/>
    <col min="10755" max="10761" width="13.125" style="74" customWidth="1"/>
    <col min="10762" max="10762" width="15.375" style="74" bestFit="1" customWidth="1"/>
    <col min="10763" max="11008" width="9" style="74"/>
    <col min="11009" max="11009" width="3.125" style="74" customWidth="1"/>
    <col min="11010" max="11010" width="2.125" style="74" customWidth="1"/>
    <col min="11011" max="11017" width="13.125" style="74" customWidth="1"/>
    <col min="11018" max="11018" width="15.375" style="74" bestFit="1" customWidth="1"/>
    <col min="11019" max="11264" width="9" style="74"/>
    <col min="11265" max="11265" width="3.125" style="74" customWidth="1"/>
    <col min="11266" max="11266" width="2.125" style="74" customWidth="1"/>
    <col min="11267" max="11273" width="13.125" style="74" customWidth="1"/>
    <col min="11274" max="11274" width="15.375" style="74" bestFit="1" customWidth="1"/>
    <col min="11275" max="11520" width="9" style="74"/>
    <col min="11521" max="11521" width="3.125" style="74" customWidth="1"/>
    <col min="11522" max="11522" width="2.125" style="74" customWidth="1"/>
    <col min="11523" max="11529" width="13.125" style="74" customWidth="1"/>
    <col min="11530" max="11530" width="15.375" style="74" bestFit="1" customWidth="1"/>
    <col min="11531" max="11776" width="9" style="74"/>
    <col min="11777" max="11777" width="3.125" style="74" customWidth="1"/>
    <col min="11778" max="11778" width="2.125" style="74" customWidth="1"/>
    <col min="11779" max="11785" width="13.125" style="74" customWidth="1"/>
    <col min="11786" max="11786" width="15.375" style="74" bestFit="1" customWidth="1"/>
    <col min="11787" max="12032" width="9" style="74"/>
    <col min="12033" max="12033" width="3.125" style="74" customWidth="1"/>
    <col min="12034" max="12034" width="2.125" style="74" customWidth="1"/>
    <col min="12035" max="12041" width="13.125" style="74" customWidth="1"/>
    <col min="12042" max="12042" width="15.375" style="74" bestFit="1" customWidth="1"/>
    <col min="12043" max="12288" width="9" style="74"/>
    <col min="12289" max="12289" width="3.125" style="74" customWidth="1"/>
    <col min="12290" max="12290" width="2.125" style="74" customWidth="1"/>
    <col min="12291" max="12297" width="13.125" style="74" customWidth="1"/>
    <col min="12298" max="12298" width="15.375" style="74" bestFit="1" customWidth="1"/>
    <col min="12299" max="12544" width="9" style="74"/>
    <col min="12545" max="12545" width="3.125" style="74" customWidth="1"/>
    <col min="12546" max="12546" width="2.125" style="74" customWidth="1"/>
    <col min="12547" max="12553" width="13.125" style="74" customWidth="1"/>
    <col min="12554" max="12554" width="15.375" style="74" bestFit="1" customWidth="1"/>
    <col min="12555" max="12800" width="9" style="74"/>
    <col min="12801" max="12801" width="3.125" style="74" customWidth="1"/>
    <col min="12802" max="12802" width="2.125" style="74" customWidth="1"/>
    <col min="12803" max="12809" width="13.125" style="74" customWidth="1"/>
    <col min="12810" max="12810" width="15.375" style="74" bestFit="1" customWidth="1"/>
    <col min="12811" max="13056" width="9" style="74"/>
    <col min="13057" max="13057" width="3.125" style="74" customWidth="1"/>
    <col min="13058" max="13058" width="2.125" style="74" customWidth="1"/>
    <col min="13059" max="13065" width="13.125" style="74" customWidth="1"/>
    <col min="13066" max="13066" width="15.375" style="74" bestFit="1" customWidth="1"/>
    <col min="13067" max="13312" width="9" style="74"/>
    <col min="13313" max="13313" width="3.125" style="74" customWidth="1"/>
    <col min="13314" max="13314" width="2.125" style="74" customWidth="1"/>
    <col min="13315" max="13321" width="13.125" style="74" customWidth="1"/>
    <col min="13322" max="13322" width="15.375" style="74" bestFit="1" customWidth="1"/>
    <col min="13323" max="13568" width="9" style="74"/>
    <col min="13569" max="13569" width="3.125" style="74" customWidth="1"/>
    <col min="13570" max="13570" width="2.125" style="74" customWidth="1"/>
    <col min="13571" max="13577" width="13.125" style="74" customWidth="1"/>
    <col min="13578" max="13578" width="15.375" style="74" bestFit="1" customWidth="1"/>
    <col min="13579" max="13824" width="9" style="74"/>
    <col min="13825" max="13825" width="3.125" style="74" customWidth="1"/>
    <col min="13826" max="13826" width="2.125" style="74" customWidth="1"/>
    <col min="13827" max="13833" width="13.125" style="74" customWidth="1"/>
    <col min="13834" max="13834" width="15.375" style="74" bestFit="1" customWidth="1"/>
    <col min="13835" max="14080" width="9" style="74"/>
    <col min="14081" max="14081" width="3.125" style="74" customWidth="1"/>
    <col min="14082" max="14082" width="2.125" style="74" customWidth="1"/>
    <col min="14083" max="14089" width="13.125" style="74" customWidth="1"/>
    <col min="14090" max="14090" width="15.375" style="74" bestFit="1" customWidth="1"/>
    <col min="14091" max="14336" width="9" style="74"/>
    <col min="14337" max="14337" width="3.125" style="74" customWidth="1"/>
    <col min="14338" max="14338" width="2.125" style="74" customWidth="1"/>
    <col min="14339" max="14345" width="13.125" style="74" customWidth="1"/>
    <col min="14346" max="14346" width="15.375" style="74" bestFit="1" customWidth="1"/>
    <col min="14347" max="14592" width="9" style="74"/>
    <col min="14593" max="14593" width="3.125" style="74" customWidth="1"/>
    <col min="14594" max="14594" width="2.125" style="74" customWidth="1"/>
    <col min="14595" max="14601" width="13.125" style="74" customWidth="1"/>
    <col min="14602" max="14602" width="15.375" style="74" bestFit="1" customWidth="1"/>
    <col min="14603" max="14848" width="9" style="74"/>
    <col min="14849" max="14849" width="3.125" style="74" customWidth="1"/>
    <col min="14850" max="14850" width="2.125" style="74" customWidth="1"/>
    <col min="14851" max="14857" width="13.125" style="74" customWidth="1"/>
    <col min="14858" max="14858" width="15.375" style="74" bestFit="1" customWidth="1"/>
    <col min="14859" max="15104" width="9" style="74"/>
    <col min="15105" max="15105" width="3.125" style="74" customWidth="1"/>
    <col min="15106" max="15106" width="2.125" style="74" customWidth="1"/>
    <col min="15107" max="15113" width="13.125" style="74" customWidth="1"/>
    <col min="15114" max="15114" width="15.375" style="74" bestFit="1" customWidth="1"/>
    <col min="15115" max="15360" width="9" style="74"/>
    <col min="15361" max="15361" width="3.125" style="74" customWidth="1"/>
    <col min="15362" max="15362" width="2.125" style="74" customWidth="1"/>
    <col min="15363" max="15369" width="13.125" style="74" customWidth="1"/>
    <col min="15370" max="15370" width="15.375" style="74" bestFit="1" customWidth="1"/>
    <col min="15371" max="15616" width="9" style="74"/>
    <col min="15617" max="15617" width="3.125" style="74" customWidth="1"/>
    <col min="15618" max="15618" width="2.125" style="74" customWidth="1"/>
    <col min="15619" max="15625" width="13.125" style="74" customWidth="1"/>
    <col min="15626" max="15626" width="15.375" style="74" bestFit="1" customWidth="1"/>
    <col min="15627" max="15872" width="9" style="74"/>
    <col min="15873" max="15873" width="3.125" style="74" customWidth="1"/>
    <col min="15874" max="15874" width="2.125" style="74" customWidth="1"/>
    <col min="15875" max="15881" width="13.125" style="74" customWidth="1"/>
    <col min="15882" max="15882" width="15.375" style="74" bestFit="1" customWidth="1"/>
    <col min="15883" max="16128" width="9" style="74"/>
    <col min="16129" max="16129" width="3.125" style="74" customWidth="1"/>
    <col min="16130" max="16130" width="2.125" style="74" customWidth="1"/>
    <col min="16131" max="16137" width="13.125" style="74" customWidth="1"/>
    <col min="16138" max="16138" width="15.375" style="74" bestFit="1" customWidth="1"/>
    <col min="16139" max="16384" width="9" style="74"/>
  </cols>
  <sheetData>
    <row r="1" spans="1:18" ht="18.75" customHeight="1" x14ac:dyDescent="0.15">
      <c r="A1" s="169" t="s">
        <v>18</v>
      </c>
      <c r="B1" s="169"/>
      <c r="C1" s="169"/>
      <c r="D1" s="169"/>
      <c r="E1" s="169"/>
      <c r="F1" s="169"/>
      <c r="G1" s="169"/>
      <c r="H1" s="169"/>
      <c r="I1" s="72"/>
    </row>
    <row r="2" spans="1:18" x14ac:dyDescent="0.15">
      <c r="A2" s="75"/>
      <c r="B2" s="75"/>
      <c r="I2" s="76"/>
    </row>
    <row r="3" spans="1:18" ht="15" customHeight="1" x14ac:dyDescent="0.15">
      <c r="A3" s="75" t="s">
        <v>19</v>
      </c>
      <c r="B3" s="75"/>
      <c r="H3" s="71"/>
      <c r="I3" s="77"/>
      <c r="J3" s="77"/>
      <c r="K3" s="77"/>
      <c r="L3" s="77"/>
      <c r="M3" s="77"/>
      <c r="N3" s="77"/>
      <c r="O3" s="77"/>
      <c r="P3" s="77"/>
      <c r="Q3" s="78"/>
      <c r="R3" s="78"/>
    </row>
    <row r="4" spans="1:18" x14ac:dyDescent="0.15">
      <c r="A4" s="75"/>
      <c r="B4" s="71"/>
      <c r="C4" s="71" t="str">
        <f>IF(入力シート!C9&gt;0,IF(入力シート!C5=入力シート!C9,入力シート!C9,入力シート!C5&amp;"　"&amp;入力シート!C9)," ")</f>
        <v xml:space="preserve"> </v>
      </c>
      <c r="H4" s="79"/>
      <c r="I4" s="77"/>
      <c r="J4" s="77"/>
      <c r="K4" s="77"/>
      <c r="L4" s="77"/>
      <c r="M4" s="77"/>
      <c r="N4" s="77"/>
      <c r="O4" s="77"/>
      <c r="P4" s="78"/>
      <c r="Q4" s="78"/>
    </row>
    <row r="5" spans="1:18" x14ac:dyDescent="0.15">
      <c r="A5" s="75"/>
      <c r="B5" s="75"/>
      <c r="C5" s="71"/>
      <c r="H5" s="71"/>
      <c r="I5" s="77"/>
      <c r="J5" s="77"/>
      <c r="K5" s="77"/>
      <c r="L5" s="77"/>
      <c r="M5" s="77"/>
      <c r="N5" s="77"/>
      <c r="O5" s="77"/>
      <c r="P5" s="77"/>
      <c r="Q5" s="78"/>
      <c r="R5" s="78"/>
    </row>
    <row r="6" spans="1:18" x14ac:dyDescent="0.15">
      <c r="A6" s="75"/>
      <c r="B6" s="75"/>
      <c r="C6" s="71"/>
      <c r="H6" s="71"/>
      <c r="I6" s="77"/>
      <c r="J6" s="77"/>
      <c r="K6" s="77"/>
      <c r="L6" s="77"/>
      <c r="M6" s="77"/>
      <c r="N6" s="77"/>
      <c r="O6" s="77"/>
      <c r="P6" s="77"/>
      <c r="Q6" s="78"/>
      <c r="R6" s="78"/>
    </row>
    <row r="7" spans="1:18" ht="15" customHeight="1" x14ac:dyDescent="0.15">
      <c r="A7" s="75" t="s">
        <v>57</v>
      </c>
      <c r="B7" s="75"/>
      <c r="H7" s="71"/>
      <c r="I7" s="77"/>
      <c r="J7" s="77"/>
      <c r="K7" s="77"/>
      <c r="L7" s="77"/>
      <c r="M7" s="77"/>
      <c r="N7" s="77"/>
      <c r="O7" s="77"/>
      <c r="P7" s="77"/>
      <c r="Q7" s="78"/>
      <c r="R7" s="78"/>
    </row>
    <row r="8" spans="1:18" x14ac:dyDescent="0.15">
      <c r="A8" s="75"/>
      <c r="C8" s="71" t="str">
        <f>IF(入力シート!C7&gt;0,入力シート!C7&amp; "　"&amp;入力シート!C8," ")</f>
        <v xml:space="preserve"> </v>
      </c>
      <c r="H8" s="79"/>
      <c r="I8" s="77"/>
      <c r="J8" s="77"/>
      <c r="K8" s="77"/>
      <c r="L8" s="77"/>
      <c r="M8" s="77"/>
      <c r="N8" s="77"/>
      <c r="O8" s="77"/>
      <c r="P8" s="78"/>
      <c r="Q8" s="78"/>
    </row>
    <row r="9" spans="1:18" x14ac:dyDescent="0.15">
      <c r="A9" s="75"/>
      <c r="B9" s="75"/>
      <c r="C9" s="71"/>
      <c r="H9" s="71"/>
      <c r="I9" s="77"/>
      <c r="J9" s="77"/>
      <c r="K9" s="77"/>
      <c r="L9" s="77"/>
      <c r="M9" s="77"/>
      <c r="N9" s="77"/>
      <c r="O9" s="77"/>
      <c r="P9" s="77"/>
      <c r="Q9" s="78"/>
      <c r="R9" s="78"/>
    </row>
    <row r="10" spans="1:18" x14ac:dyDescent="0.15">
      <c r="A10" s="75"/>
      <c r="B10" s="75"/>
      <c r="C10" s="71"/>
      <c r="H10" s="71"/>
      <c r="I10" s="77"/>
      <c r="J10" s="77"/>
      <c r="K10" s="77"/>
      <c r="L10" s="77"/>
      <c r="M10" s="77"/>
      <c r="N10" s="77"/>
      <c r="O10" s="77"/>
      <c r="P10" s="77"/>
      <c r="Q10" s="78"/>
      <c r="R10" s="78"/>
    </row>
    <row r="11" spans="1:18" ht="15" customHeight="1" x14ac:dyDescent="0.15">
      <c r="A11" s="75" t="s">
        <v>20</v>
      </c>
      <c r="B11" s="75"/>
      <c r="H11" s="71"/>
      <c r="I11" s="77"/>
      <c r="J11" s="77"/>
      <c r="K11" s="77"/>
      <c r="L11" s="77"/>
      <c r="M11" s="77"/>
      <c r="N11" s="77"/>
      <c r="O11" s="77"/>
      <c r="P11" s="77"/>
      <c r="Q11" s="78"/>
      <c r="R11" s="78"/>
    </row>
    <row r="12" spans="1:18" x14ac:dyDescent="0.15">
      <c r="A12" s="75"/>
      <c r="B12" s="71"/>
      <c r="C12" s="71" t="str">
        <f>IF(入力シート!C10&gt;0,入力シート!C10," ")</f>
        <v xml:space="preserve"> </v>
      </c>
      <c r="H12" s="79"/>
      <c r="I12" s="77"/>
      <c r="J12" s="77"/>
      <c r="K12" s="77"/>
      <c r="L12" s="77"/>
      <c r="M12" s="77"/>
      <c r="N12" s="77"/>
      <c r="O12" s="77"/>
      <c r="P12" s="78"/>
      <c r="Q12" s="78"/>
    </row>
    <row r="13" spans="1:18" x14ac:dyDescent="0.15">
      <c r="A13" s="75"/>
      <c r="B13" s="75"/>
      <c r="C13" s="71"/>
      <c r="H13" s="71"/>
      <c r="I13" s="77"/>
      <c r="J13" s="77"/>
      <c r="K13" s="77"/>
      <c r="L13" s="77"/>
      <c r="M13" s="77"/>
      <c r="N13" s="77"/>
      <c r="O13" s="77"/>
      <c r="P13" s="77"/>
      <c r="Q13" s="78"/>
      <c r="R13" s="78"/>
    </row>
    <row r="14" spans="1:18" x14ac:dyDescent="0.15">
      <c r="A14" s="75"/>
      <c r="B14" s="75"/>
      <c r="C14" s="71"/>
      <c r="H14" s="71"/>
      <c r="I14" s="77"/>
      <c r="J14" s="77"/>
      <c r="K14" s="77"/>
      <c r="L14" s="77"/>
      <c r="M14" s="77"/>
      <c r="N14" s="77"/>
      <c r="O14" s="77"/>
      <c r="P14" s="77"/>
      <c r="Q14" s="78"/>
      <c r="R14" s="78"/>
    </row>
    <row r="15" spans="1:18" ht="15" customHeight="1" x14ac:dyDescent="0.15">
      <c r="A15" s="75" t="s">
        <v>21</v>
      </c>
      <c r="B15" s="75"/>
      <c r="H15" s="71"/>
      <c r="I15" s="80"/>
      <c r="J15" s="80"/>
      <c r="K15" s="80"/>
      <c r="L15" s="80"/>
      <c r="M15" s="80"/>
      <c r="N15" s="80"/>
      <c r="O15" s="77"/>
      <c r="P15" s="77"/>
      <c r="Q15" s="78"/>
      <c r="R15" s="78"/>
    </row>
    <row r="16" spans="1:18" x14ac:dyDescent="0.15">
      <c r="A16" s="75"/>
      <c r="B16" s="71"/>
      <c r="C16" s="71" t="str">
        <f>IF(入力シート!C12&gt;0,入力シート!C12," ")</f>
        <v>令和４年度愛知県回復患者転院受入医療機関応援金</v>
      </c>
      <c r="H16" s="81"/>
      <c r="I16" s="80"/>
      <c r="J16" s="80"/>
      <c r="K16" s="80"/>
      <c r="L16" s="80"/>
      <c r="M16" s="80"/>
      <c r="N16" s="77"/>
      <c r="O16" s="77"/>
      <c r="P16" s="78"/>
      <c r="Q16" s="78"/>
    </row>
    <row r="17" spans="1:18" x14ac:dyDescent="0.15">
      <c r="A17" s="75"/>
      <c r="B17" s="75"/>
      <c r="C17" s="71"/>
      <c r="H17" s="71"/>
      <c r="I17" s="80"/>
      <c r="J17" s="80"/>
      <c r="K17" s="80"/>
      <c r="L17" s="80"/>
      <c r="M17" s="80"/>
      <c r="N17" s="80"/>
      <c r="O17" s="77"/>
      <c r="P17" s="77"/>
      <c r="Q17" s="78"/>
      <c r="R17" s="78"/>
    </row>
    <row r="18" spans="1:18" x14ac:dyDescent="0.15">
      <c r="A18" s="75"/>
      <c r="B18" s="75"/>
      <c r="C18" s="71"/>
      <c r="H18" s="71"/>
      <c r="I18" s="80"/>
      <c r="J18" s="80"/>
      <c r="K18" s="80"/>
      <c r="L18" s="80"/>
      <c r="M18" s="80"/>
      <c r="N18" s="80"/>
      <c r="O18" s="77"/>
      <c r="P18" s="77"/>
      <c r="Q18" s="78"/>
      <c r="R18" s="78"/>
    </row>
    <row r="19" spans="1:18" ht="15" customHeight="1" x14ac:dyDescent="0.15">
      <c r="A19" s="75" t="s">
        <v>22</v>
      </c>
      <c r="B19" s="75"/>
      <c r="H19" s="71"/>
      <c r="I19" s="80"/>
      <c r="J19" s="80"/>
      <c r="K19" s="80"/>
      <c r="L19" s="80"/>
      <c r="M19" s="80"/>
      <c r="N19" s="80"/>
      <c r="O19" s="77"/>
      <c r="P19" s="77"/>
      <c r="Q19" s="78"/>
      <c r="R19" s="78"/>
    </row>
    <row r="20" spans="1:18" x14ac:dyDescent="0.15">
      <c r="A20" s="75"/>
      <c r="B20" s="70"/>
      <c r="C20" s="70" t="str">
        <f>IF(入力シート!C15&gt;0,入力シート!C15," ")</f>
        <v xml:space="preserve"> </v>
      </c>
      <c r="D20" s="74" t="s">
        <v>0</v>
      </c>
      <c r="H20" s="81" t="str">
        <f>TEXT(B20,"#,###")</f>
        <v/>
      </c>
      <c r="I20" s="80"/>
      <c r="J20" s="80"/>
      <c r="K20" s="80"/>
      <c r="L20" s="80"/>
      <c r="M20" s="80"/>
      <c r="N20" s="77"/>
      <c r="O20" s="77"/>
      <c r="P20" s="78"/>
      <c r="Q20" s="78"/>
    </row>
    <row r="21" spans="1:18" x14ac:dyDescent="0.15">
      <c r="A21" s="75"/>
      <c r="B21" s="75"/>
      <c r="C21" s="82"/>
      <c r="H21" s="71"/>
      <c r="I21" s="80"/>
      <c r="J21" s="80"/>
      <c r="K21" s="80"/>
      <c r="L21" s="80"/>
      <c r="M21" s="80"/>
      <c r="N21" s="80"/>
      <c r="O21" s="77"/>
      <c r="P21" s="77"/>
      <c r="Q21" s="78"/>
      <c r="R21" s="78"/>
    </row>
    <row r="22" spans="1:18" x14ac:dyDescent="0.15">
      <c r="A22" s="75"/>
      <c r="B22" s="75"/>
      <c r="C22" s="82"/>
      <c r="H22" s="71"/>
      <c r="I22" s="80"/>
      <c r="J22" s="80"/>
      <c r="K22" s="80"/>
      <c r="L22" s="80"/>
      <c r="M22" s="80"/>
      <c r="N22" s="80"/>
      <c r="O22" s="77"/>
      <c r="P22" s="77"/>
      <c r="Q22" s="78"/>
      <c r="R22" s="78"/>
    </row>
    <row r="23" spans="1:18" ht="15" customHeight="1" x14ac:dyDescent="0.15">
      <c r="A23" s="75" t="s">
        <v>23</v>
      </c>
      <c r="B23" s="75"/>
      <c r="I23" s="80"/>
      <c r="J23" s="80"/>
      <c r="K23" s="80"/>
      <c r="L23" s="80"/>
      <c r="M23" s="80"/>
      <c r="N23" s="80"/>
      <c r="O23" s="77"/>
      <c r="P23" s="77"/>
      <c r="Q23" s="78"/>
      <c r="R23" s="78"/>
    </row>
    <row r="24" spans="1:18" ht="14.25" customHeight="1" x14ac:dyDescent="0.15">
      <c r="A24" s="83" t="s">
        <v>24</v>
      </c>
      <c r="B24" s="170" t="s">
        <v>25</v>
      </c>
      <c r="C24" s="170"/>
      <c r="D24" s="170"/>
      <c r="E24" s="170"/>
      <c r="F24" s="170"/>
      <c r="G24" s="170"/>
      <c r="H24" s="170"/>
      <c r="I24" s="80"/>
      <c r="J24" s="80"/>
      <c r="K24" s="80"/>
      <c r="L24" s="80"/>
      <c r="M24" s="80"/>
      <c r="N24" s="80"/>
      <c r="O24" s="77"/>
      <c r="P24" s="77"/>
      <c r="Q24" s="78"/>
      <c r="R24" s="78"/>
    </row>
    <row r="25" spans="1:18" x14ac:dyDescent="0.15">
      <c r="A25" s="83"/>
      <c r="B25" s="170"/>
      <c r="C25" s="170"/>
      <c r="D25" s="170"/>
      <c r="E25" s="170"/>
      <c r="F25" s="170"/>
      <c r="G25" s="170"/>
      <c r="H25" s="170"/>
      <c r="I25" s="80"/>
      <c r="J25" s="80"/>
      <c r="K25" s="80"/>
      <c r="L25" s="80"/>
      <c r="M25" s="80"/>
      <c r="N25" s="80"/>
      <c r="O25" s="77"/>
      <c r="P25" s="77"/>
      <c r="Q25" s="78"/>
      <c r="R25" s="78"/>
    </row>
    <row r="26" spans="1:18" x14ac:dyDescent="0.15">
      <c r="A26" s="83"/>
      <c r="B26" s="170"/>
      <c r="C26" s="170"/>
      <c r="D26" s="170"/>
      <c r="E26" s="170"/>
      <c r="F26" s="170"/>
      <c r="G26" s="170"/>
      <c r="H26" s="170"/>
      <c r="I26" s="80"/>
      <c r="J26" s="80"/>
      <c r="K26" s="80"/>
      <c r="L26" s="80"/>
      <c r="M26" s="80"/>
      <c r="N26" s="80"/>
      <c r="O26" s="77"/>
      <c r="P26" s="77"/>
      <c r="Q26" s="78"/>
      <c r="R26" s="78"/>
    </row>
    <row r="27" spans="1:18" x14ac:dyDescent="0.15">
      <c r="C27" s="84"/>
      <c r="D27" s="84"/>
      <c r="E27" s="84"/>
      <c r="F27" s="84"/>
      <c r="G27" s="84"/>
      <c r="H27" s="84"/>
      <c r="I27" s="80"/>
      <c r="J27" s="80"/>
      <c r="K27" s="80"/>
      <c r="L27" s="80"/>
      <c r="M27" s="80"/>
      <c r="N27" s="80"/>
      <c r="O27" s="77"/>
      <c r="P27" s="77"/>
      <c r="Q27" s="78"/>
      <c r="R27" s="78"/>
    </row>
    <row r="28" spans="1:18" x14ac:dyDescent="0.15">
      <c r="C28" s="84"/>
      <c r="D28" s="84"/>
      <c r="E28" s="84"/>
      <c r="F28" s="84"/>
      <c r="G28" s="84"/>
      <c r="H28" s="84"/>
      <c r="I28" s="80"/>
      <c r="J28" s="80"/>
      <c r="K28" s="80"/>
      <c r="L28" s="80"/>
      <c r="M28" s="80"/>
      <c r="N28" s="80"/>
      <c r="O28" s="77"/>
      <c r="P28" s="77"/>
      <c r="Q28" s="78"/>
      <c r="R28" s="78"/>
    </row>
    <row r="29" spans="1:18" x14ac:dyDescent="0.15">
      <c r="C29" s="84"/>
      <c r="D29" s="84"/>
      <c r="E29" s="84"/>
      <c r="F29" s="84"/>
      <c r="G29" s="84"/>
      <c r="H29" s="84"/>
      <c r="I29" s="85"/>
      <c r="J29" s="85"/>
      <c r="K29" s="85"/>
      <c r="L29" s="85"/>
      <c r="M29" s="85"/>
      <c r="N29" s="85"/>
      <c r="O29" s="77"/>
      <c r="P29" s="77"/>
      <c r="Q29" s="78"/>
      <c r="R29" s="78"/>
    </row>
    <row r="30" spans="1:18" x14ac:dyDescent="0.15">
      <c r="C30" s="84"/>
      <c r="D30" s="84"/>
      <c r="E30" s="84"/>
      <c r="F30" s="84"/>
      <c r="G30" s="84"/>
      <c r="H30" s="84"/>
      <c r="I30" s="85"/>
      <c r="J30" s="85"/>
      <c r="K30" s="85"/>
      <c r="L30" s="85"/>
      <c r="M30" s="85"/>
      <c r="N30" s="85"/>
      <c r="O30" s="77"/>
      <c r="P30" s="77"/>
      <c r="Q30" s="78"/>
      <c r="R30" s="78"/>
    </row>
    <row r="31" spans="1:18" x14ac:dyDescent="0.15">
      <c r="C31" s="84"/>
      <c r="D31" s="84"/>
      <c r="E31" s="84"/>
      <c r="F31" s="84"/>
      <c r="G31" s="84"/>
      <c r="H31" s="84"/>
      <c r="I31" s="85"/>
      <c r="J31" s="85"/>
      <c r="K31" s="85"/>
      <c r="L31" s="85"/>
      <c r="M31" s="85"/>
      <c r="N31" s="85"/>
      <c r="O31" s="77"/>
      <c r="P31" s="77"/>
      <c r="Q31" s="78"/>
      <c r="R31" s="78"/>
    </row>
    <row r="32" spans="1:18" x14ac:dyDescent="0.15">
      <c r="C32" s="84"/>
      <c r="D32" s="84"/>
      <c r="E32" s="84"/>
      <c r="F32" s="84"/>
      <c r="G32" s="84"/>
      <c r="H32" s="84"/>
      <c r="I32" s="80"/>
      <c r="J32" s="80"/>
      <c r="K32" s="80"/>
      <c r="L32" s="80"/>
      <c r="M32" s="80"/>
      <c r="N32" s="80"/>
      <c r="O32" s="77"/>
      <c r="P32" s="77"/>
      <c r="Q32" s="78"/>
      <c r="R32" s="78"/>
    </row>
    <row r="33" spans="3:18" x14ac:dyDescent="0.15">
      <c r="C33" s="84"/>
      <c r="D33" s="84"/>
      <c r="E33" s="84"/>
      <c r="F33" s="84"/>
      <c r="G33" s="84"/>
      <c r="H33" s="84"/>
      <c r="I33" s="80"/>
      <c r="J33" s="80"/>
      <c r="K33" s="80"/>
      <c r="L33" s="80"/>
      <c r="M33" s="80"/>
      <c r="N33" s="80"/>
      <c r="O33" s="77"/>
      <c r="P33" s="77"/>
      <c r="Q33" s="78"/>
      <c r="R33" s="78"/>
    </row>
    <row r="34" spans="3:18" x14ac:dyDescent="0.15">
      <c r="C34" s="84"/>
      <c r="D34" s="84"/>
      <c r="E34" s="84"/>
      <c r="F34" s="84"/>
      <c r="G34" s="84"/>
      <c r="H34" s="84"/>
      <c r="I34" s="80"/>
      <c r="J34" s="80"/>
      <c r="K34" s="80"/>
      <c r="L34" s="80"/>
      <c r="M34" s="80"/>
      <c r="N34" s="80"/>
      <c r="O34" s="77"/>
      <c r="P34" s="77"/>
      <c r="Q34" s="78"/>
      <c r="R34" s="78"/>
    </row>
    <row r="35" spans="3:18" x14ac:dyDescent="0.15">
      <c r="C35" s="84"/>
      <c r="D35" s="84"/>
      <c r="E35" s="84"/>
      <c r="F35" s="84"/>
      <c r="G35" s="84"/>
      <c r="H35" s="84"/>
      <c r="I35" s="80"/>
      <c r="J35" s="80"/>
      <c r="K35" s="80"/>
      <c r="L35" s="80"/>
      <c r="M35" s="80"/>
      <c r="N35" s="80"/>
      <c r="O35" s="77"/>
      <c r="P35" s="77"/>
      <c r="Q35" s="78"/>
      <c r="R35" s="78"/>
    </row>
    <row r="36" spans="3:18" x14ac:dyDescent="0.15">
      <c r="C36" s="84"/>
      <c r="D36" s="84"/>
      <c r="E36" s="84"/>
      <c r="F36" s="84"/>
      <c r="G36" s="84"/>
      <c r="H36" s="84"/>
      <c r="I36" s="80"/>
      <c r="J36" s="80"/>
      <c r="K36" s="80"/>
      <c r="L36" s="80"/>
      <c r="M36" s="80"/>
      <c r="N36" s="80"/>
      <c r="O36" s="77"/>
      <c r="P36" s="77"/>
      <c r="Q36" s="78"/>
      <c r="R36" s="78"/>
    </row>
    <row r="37" spans="3:18" x14ac:dyDescent="0.15">
      <c r="C37" s="86"/>
      <c r="D37" s="86"/>
      <c r="E37" s="86"/>
      <c r="F37" s="86"/>
      <c r="G37" s="86"/>
      <c r="H37" s="86"/>
      <c r="I37" s="80"/>
      <c r="J37" s="80"/>
      <c r="K37" s="80"/>
      <c r="L37" s="80"/>
      <c r="M37" s="80"/>
      <c r="N37" s="80"/>
      <c r="O37" s="77"/>
      <c r="P37" s="77"/>
      <c r="Q37" s="78"/>
      <c r="R37" s="78"/>
    </row>
    <row r="38" spans="3:18" x14ac:dyDescent="0.15">
      <c r="C38" s="84"/>
      <c r="D38" s="84"/>
      <c r="E38" s="84"/>
      <c r="F38" s="84"/>
      <c r="G38" s="84"/>
      <c r="H38" s="84"/>
      <c r="I38" s="80"/>
      <c r="J38" s="80"/>
      <c r="K38" s="80"/>
      <c r="L38" s="80"/>
      <c r="M38" s="80"/>
      <c r="N38" s="80"/>
      <c r="O38" s="77"/>
      <c r="P38" s="77"/>
      <c r="Q38" s="78"/>
      <c r="R38" s="78"/>
    </row>
    <row r="39" spans="3:18" x14ac:dyDescent="0.15">
      <c r="C39" s="87"/>
      <c r="D39" s="84"/>
      <c r="E39" s="84"/>
      <c r="F39" s="84"/>
      <c r="G39" s="88"/>
      <c r="H39" s="87"/>
      <c r="I39" s="89"/>
      <c r="J39" s="80"/>
      <c r="K39" s="80"/>
      <c r="L39" s="80"/>
      <c r="M39" s="80"/>
      <c r="N39" s="80"/>
      <c r="O39" s="77"/>
      <c r="P39" s="77"/>
      <c r="Q39" s="78"/>
      <c r="R39" s="78"/>
    </row>
    <row r="40" spans="3:18" x14ac:dyDescent="0.15">
      <c r="C40" s="87"/>
      <c r="D40" s="90"/>
      <c r="E40" s="90"/>
      <c r="F40" s="90"/>
      <c r="G40" s="88"/>
      <c r="H40" s="87"/>
      <c r="I40" s="91"/>
      <c r="J40" s="77"/>
      <c r="K40" s="77"/>
      <c r="L40" s="77"/>
      <c r="M40" s="77"/>
      <c r="N40" s="77"/>
      <c r="O40" s="77"/>
      <c r="P40" s="77"/>
      <c r="Q40" s="78"/>
      <c r="R40" s="78"/>
    </row>
    <row r="41" spans="3:18" ht="19.5" customHeight="1" x14ac:dyDescent="0.15">
      <c r="C41" s="84"/>
      <c r="D41" s="92"/>
      <c r="E41" s="92"/>
      <c r="F41" s="92"/>
      <c r="G41" s="92"/>
      <c r="H41" s="92"/>
      <c r="I41" s="93"/>
      <c r="J41" s="77"/>
      <c r="K41" s="77"/>
      <c r="L41" s="77"/>
      <c r="M41" s="77"/>
      <c r="N41" s="77"/>
      <c r="O41" s="77"/>
      <c r="P41" s="77"/>
      <c r="Q41" s="78"/>
      <c r="R41" s="78"/>
    </row>
    <row r="42" spans="3:18" ht="19.5" customHeight="1" x14ac:dyDescent="0.15">
      <c r="C42" s="84"/>
      <c r="D42" s="92"/>
      <c r="E42" s="92"/>
      <c r="F42" s="92"/>
      <c r="G42" s="92"/>
      <c r="H42" s="92"/>
      <c r="I42" s="93"/>
      <c r="J42" s="77"/>
      <c r="K42" s="77"/>
      <c r="L42" s="77"/>
      <c r="M42" s="77"/>
      <c r="N42" s="77"/>
      <c r="O42" s="77"/>
      <c r="P42" s="77"/>
      <c r="Q42" s="78"/>
      <c r="R42" s="78"/>
    </row>
    <row r="43" spans="3:18" ht="19.5" customHeight="1" x14ac:dyDescent="0.15">
      <c r="C43" s="84"/>
      <c r="D43" s="92"/>
      <c r="E43" s="92"/>
      <c r="F43" s="92"/>
      <c r="G43" s="92"/>
      <c r="H43" s="92"/>
      <c r="I43" s="93"/>
      <c r="J43" s="77"/>
      <c r="K43" s="77"/>
      <c r="L43" s="77"/>
      <c r="M43" s="77"/>
      <c r="N43" s="77"/>
      <c r="O43" s="77"/>
      <c r="P43" s="77"/>
      <c r="Q43" s="78"/>
      <c r="R43" s="78"/>
    </row>
    <row r="44" spans="3:18" ht="19.5" customHeight="1" x14ac:dyDescent="0.15">
      <c r="C44" s="84"/>
      <c r="D44" s="92"/>
      <c r="E44" s="92"/>
      <c r="F44" s="92"/>
      <c r="G44" s="92"/>
      <c r="H44" s="92"/>
      <c r="I44" s="93"/>
      <c r="J44" s="77"/>
      <c r="K44" s="77"/>
      <c r="L44" s="77"/>
      <c r="M44" s="77"/>
      <c r="N44" s="77"/>
      <c r="O44" s="77"/>
      <c r="P44" s="77"/>
      <c r="Q44" s="78"/>
      <c r="R44" s="78"/>
    </row>
    <row r="45" spans="3:18" ht="19.5" customHeight="1" x14ac:dyDescent="0.15">
      <c r="C45" s="84"/>
      <c r="D45" s="92"/>
      <c r="E45" s="92"/>
      <c r="F45" s="92"/>
      <c r="G45" s="92"/>
      <c r="H45" s="92"/>
      <c r="I45" s="93"/>
      <c r="J45" s="77"/>
      <c r="K45" s="77"/>
      <c r="L45" s="77"/>
      <c r="M45" s="77"/>
      <c r="N45" s="77"/>
      <c r="O45" s="77"/>
      <c r="P45" s="77"/>
      <c r="Q45" s="78"/>
      <c r="R45" s="78"/>
    </row>
    <row r="46" spans="3:18" ht="19.5" customHeight="1" x14ac:dyDescent="0.15">
      <c r="C46" s="84"/>
      <c r="D46" s="92"/>
      <c r="E46" s="92"/>
      <c r="F46" s="92"/>
      <c r="G46" s="92"/>
      <c r="H46" s="92"/>
      <c r="I46" s="93"/>
      <c r="J46" s="77"/>
      <c r="K46" s="77"/>
      <c r="L46" s="77"/>
      <c r="M46" s="77"/>
      <c r="N46" s="77"/>
      <c r="O46" s="77"/>
      <c r="P46" s="77"/>
      <c r="Q46" s="78"/>
      <c r="R46" s="78"/>
    </row>
    <row r="47" spans="3:18" ht="19.5" customHeight="1" x14ac:dyDescent="0.15">
      <c r="C47" s="84"/>
      <c r="D47" s="92"/>
      <c r="E47" s="92"/>
      <c r="F47" s="92"/>
      <c r="G47" s="92"/>
      <c r="H47" s="92"/>
      <c r="I47" s="93"/>
      <c r="J47" s="77"/>
      <c r="K47" s="77"/>
      <c r="L47" s="77"/>
      <c r="M47" s="77"/>
      <c r="N47" s="77"/>
      <c r="O47" s="77"/>
      <c r="P47" s="77"/>
      <c r="Q47" s="78"/>
      <c r="R47" s="78"/>
    </row>
    <row r="48" spans="3:18" ht="19.5" customHeight="1" x14ac:dyDescent="0.15">
      <c r="C48" s="94"/>
      <c r="D48" s="92"/>
      <c r="E48" s="92"/>
      <c r="F48" s="92"/>
      <c r="G48" s="92"/>
      <c r="H48" s="92"/>
      <c r="I48" s="77"/>
      <c r="J48" s="77"/>
      <c r="K48" s="77"/>
      <c r="L48" s="77"/>
      <c r="M48" s="77"/>
      <c r="N48" s="77"/>
      <c r="O48" s="77"/>
      <c r="P48" s="77"/>
      <c r="Q48" s="78"/>
      <c r="R48" s="78"/>
    </row>
    <row r="49" spans="1:18" ht="19.5" customHeight="1" x14ac:dyDescent="0.15">
      <c r="C49" s="94"/>
      <c r="D49" s="84"/>
      <c r="E49" s="84"/>
      <c r="F49" s="84"/>
      <c r="G49" s="84"/>
      <c r="H49" s="84"/>
      <c r="I49" s="80"/>
      <c r="J49" s="80"/>
      <c r="K49" s="80"/>
      <c r="L49" s="80"/>
      <c r="M49" s="80"/>
    </row>
    <row r="50" spans="1:18" x14ac:dyDescent="0.15">
      <c r="C50" s="84"/>
      <c r="D50" s="84"/>
      <c r="E50" s="84"/>
      <c r="F50" s="84"/>
      <c r="G50" s="84"/>
      <c r="H50" s="84"/>
      <c r="I50" s="77"/>
      <c r="J50" s="77"/>
      <c r="K50" s="77"/>
      <c r="L50" s="77"/>
      <c r="M50" s="77"/>
      <c r="N50" s="77"/>
      <c r="O50" s="77"/>
      <c r="P50" s="77"/>
      <c r="Q50" s="78"/>
      <c r="R50" s="78"/>
    </row>
    <row r="51" spans="1:18" x14ac:dyDescent="0.15">
      <c r="C51" s="95"/>
      <c r="D51" s="95"/>
      <c r="E51" s="87"/>
      <c r="F51" s="96"/>
      <c r="G51" s="96"/>
      <c r="H51" s="84"/>
      <c r="I51" s="77"/>
      <c r="J51" s="93"/>
      <c r="K51" s="93"/>
      <c r="L51" s="93"/>
      <c r="M51" s="93"/>
      <c r="N51" s="93"/>
      <c r="O51" s="93"/>
      <c r="P51" s="77"/>
      <c r="Q51" s="78"/>
      <c r="R51" s="78"/>
    </row>
    <row r="52" spans="1:18" x14ac:dyDescent="0.15">
      <c r="C52" s="95"/>
      <c r="D52" s="95"/>
      <c r="E52" s="87"/>
      <c r="F52" s="96"/>
      <c r="G52" s="96"/>
      <c r="H52" s="84"/>
      <c r="I52" s="77"/>
      <c r="J52" s="93"/>
      <c r="K52" s="93"/>
      <c r="L52" s="93"/>
      <c r="M52" s="93"/>
      <c r="N52" s="93"/>
      <c r="O52" s="93"/>
      <c r="P52" s="77"/>
      <c r="Q52" s="78"/>
      <c r="R52" s="78"/>
    </row>
    <row r="53" spans="1:18" x14ac:dyDescent="0.15">
      <c r="C53" s="84"/>
      <c r="D53" s="84"/>
      <c r="E53" s="84"/>
      <c r="F53" s="84"/>
      <c r="G53" s="84"/>
      <c r="H53" s="84"/>
      <c r="I53" s="77"/>
      <c r="J53" s="97"/>
      <c r="K53" s="98"/>
      <c r="L53" s="93"/>
      <c r="M53" s="93"/>
      <c r="N53" s="93"/>
      <c r="O53" s="93"/>
      <c r="P53" s="77"/>
      <c r="Q53" s="78"/>
      <c r="R53" s="78"/>
    </row>
    <row r="54" spans="1:18" x14ac:dyDescent="0.15">
      <c r="C54" s="84"/>
      <c r="D54" s="84"/>
      <c r="E54" s="84"/>
      <c r="F54" s="92"/>
      <c r="G54" s="84"/>
      <c r="H54" s="84"/>
      <c r="I54" s="77"/>
      <c r="J54" s="93"/>
      <c r="K54" s="93"/>
      <c r="L54" s="93"/>
      <c r="M54" s="93"/>
      <c r="N54" s="93"/>
      <c r="O54" s="93"/>
      <c r="P54" s="77"/>
      <c r="Q54" s="78"/>
      <c r="R54" s="78"/>
    </row>
    <row r="55" spans="1:18" x14ac:dyDescent="0.15">
      <c r="I55" s="77"/>
      <c r="J55" s="93"/>
      <c r="K55" s="93"/>
      <c r="L55" s="93"/>
      <c r="M55" s="93"/>
      <c r="N55" s="93"/>
      <c r="O55" s="93"/>
      <c r="P55" s="77"/>
      <c r="Q55" s="78"/>
      <c r="R55" s="78"/>
    </row>
    <row r="56" spans="1:18" ht="28.5" customHeight="1" x14ac:dyDescent="0.15">
      <c r="C56" s="172"/>
      <c r="D56" s="172"/>
      <c r="E56" s="172"/>
      <c r="F56" s="172"/>
      <c r="G56" s="172"/>
      <c r="H56" s="172"/>
      <c r="I56" s="99"/>
    </row>
    <row r="57" spans="1:18" ht="28.5" customHeight="1" x14ac:dyDescent="0.15">
      <c r="C57" s="171"/>
      <c r="D57" s="171"/>
      <c r="E57" s="171"/>
      <c r="F57" s="171"/>
      <c r="G57" s="171"/>
      <c r="H57" s="171"/>
      <c r="I57" s="99"/>
    </row>
    <row r="58" spans="1:18" ht="28.5" customHeight="1" x14ac:dyDescent="0.15">
      <c r="C58" s="171"/>
      <c r="D58" s="171"/>
      <c r="E58" s="171"/>
      <c r="F58" s="171"/>
      <c r="G58" s="171"/>
      <c r="H58" s="171"/>
      <c r="I58" s="99"/>
    </row>
    <row r="59" spans="1:18" x14ac:dyDescent="0.15">
      <c r="I59" s="77"/>
    </row>
    <row r="60" spans="1:18" x14ac:dyDescent="0.15">
      <c r="A60" s="73"/>
      <c r="B60" s="73"/>
      <c r="C60" s="73"/>
      <c r="D60" s="73"/>
      <c r="E60" s="73"/>
      <c r="F60" s="73"/>
      <c r="G60" s="73"/>
      <c r="H60" s="73"/>
      <c r="I60" s="77"/>
    </row>
    <row r="61" spans="1:18" x14ac:dyDescent="0.15">
      <c r="A61" s="73"/>
      <c r="B61" s="73"/>
      <c r="C61" s="73"/>
      <c r="D61" s="73"/>
      <c r="E61" s="73"/>
      <c r="F61" s="73"/>
      <c r="G61" s="73"/>
      <c r="H61" s="73"/>
    </row>
    <row r="62" spans="1:18" x14ac:dyDescent="0.15">
      <c r="A62" s="73"/>
      <c r="B62" s="73"/>
      <c r="C62" s="73"/>
      <c r="D62" s="73"/>
      <c r="E62" s="73"/>
      <c r="F62" s="73"/>
      <c r="G62" s="73"/>
      <c r="H62" s="73"/>
    </row>
    <row r="63" spans="1:18" x14ac:dyDescent="0.15">
      <c r="A63" s="73"/>
      <c r="B63" s="73"/>
      <c r="C63" s="73"/>
      <c r="D63" s="73"/>
      <c r="E63" s="73"/>
      <c r="F63" s="73"/>
      <c r="G63" s="73"/>
      <c r="H63" s="73"/>
    </row>
    <row r="64" spans="1:18" x14ac:dyDescent="0.15">
      <c r="A64" s="73"/>
      <c r="B64" s="73"/>
      <c r="C64" s="73"/>
      <c r="D64" s="73"/>
      <c r="E64" s="73"/>
      <c r="F64" s="73"/>
      <c r="G64" s="73"/>
      <c r="H64" s="73"/>
    </row>
    <row r="65" spans="1:8" x14ac:dyDescent="0.15">
      <c r="A65" s="73"/>
      <c r="B65" s="73"/>
      <c r="C65" s="73"/>
      <c r="D65" s="73"/>
      <c r="E65" s="73"/>
      <c r="F65" s="73"/>
      <c r="G65" s="73"/>
      <c r="H65" s="73"/>
    </row>
    <row r="66" spans="1:8" x14ac:dyDescent="0.15">
      <c r="A66" s="73"/>
      <c r="B66" s="73"/>
      <c r="C66" s="73"/>
      <c r="D66" s="73"/>
      <c r="E66" s="73"/>
      <c r="F66" s="73"/>
      <c r="G66" s="73"/>
      <c r="H66" s="73"/>
    </row>
    <row r="67" spans="1:8" x14ac:dyDescent="0.15">
      <c r="A67" s="73"/>
      <c r="B67" s="73"/>
      <c r="C67" s="73"/>
      <c r="D67" s="73"/>
      <c r="E67" s="73"/>
      <c r="F67" s="73"/>
      <c r="G67" s="73"/>
      <c r="H67" s="73"/>
    </row>
    <row r="68" spans="1:8" x14ac:dyDescent="0.15">
      <c r="A68" s="73"/>
      <c r="B68" s="73"/>
      <c r="C68" s="73"/>
      <c r="D68" s="73"/>
      <c r="E68" s="73"/>
      <c r="F68" s="73"/>
      <c r="G68" s="73"/>
      <c r="H68" s="73"/>
    </row>
    <row r="69" spans="1:8" x14ac:dyDescent="0.15">
      <c r="A69" s="73"/>
      <c r="B69" s="73"/>
      <c r="C69" s="73"/>
      <c r="D69" s="73"/>
      <c r="E69" s="73"/>
      <c r="F69" s="73"/>
      <c r="G69" s="73"/>
      <c r="H69" s="73"/>
    </row>
    <row r="70" spans="1:8" x14ac:dyDescent="0.15">
      <c r="A70" s="73"/>
      <c r="B70" s="73"/>
      <c r="C70" s="73"/>
      <c r="D70" s="73"/>
      <c r="E70" s="73"/>
      <c r="F70" s="73"/>
      <c r="G70" s="73"/>
      <c r="H70" s="73"/>
    </row>
    <row r="71" spans="1:8" x14ac:dyDescent="0.15">
      <c r="A71" s="73"/>
      <c r="B71" s="73"/>
      <c r="C71" s="73"/>
      <c r="D71" s="73"/>
      <c r="E71" s="73"/>
      <c r="F71" s="73"/>
      <c r="G71" s="73"/>
      <c r="H71" s="73"/>
    </row>
    <row r="72" spans="1:8" x14ac:dyDescent="0.15">
      <c r="A72" s="73"/>
      <c r="B72" s="73"/>
      <c r="C72" s="73"/>
      <c r="D72" s="73"/>
      <c r="E72" s="73"/>
      <c r="F72" s="73"/>
      <c r="G72" s="73"/>
      <c r="H72" s="73"/>
    </row>
  </sheetData>
  <sheetProtection algorithmName="SHA-512" hashValue="UrkGO+y+Cq6NGBK6UjwopptMR2XO+XQU3mhVqU7Q2ePdrmTXEzfil3C6jPolwxpy3tgtLS5x8hYoqJli1MUS/g==" saltValue="Oo2ZI4IPOD93KG+QNFT4og==" spinCount="100000" sheet="1" selectLockedCells="1"/>
  <mergeCells count="5">
    <mergeCell ref="A1:H1"/>
    <mergeCell ref="B24:H26"/>
    <mergeCell ref="C58:H58"/>
    <mergeCell ref="C56:H56"/>
    <mergeCell ref="C57:H57"/>
  </mergeCells>
  <phoneticPr fontId="7"/>
  <conditionalFormatting sqref="C5:C6 B4:C4">
    <cfRule type="cellIs" dxfId="41" priority="8" stopIfTrue="1" operator="equal">
      <formula>""""""</formula>
    </cfRule>
    <cfRule type="expression" dxfId="40" priority="9">
      <formula>""</formula>
    </cfRule>
  </conditionalFormatting>
  <conditionalFormatting sqref="C8:C10">
    <cfRule type="cellIs" dxfId="39" priority="7" stopIfTrue="1" operator="equal">
      <formula>""""""</formula>
    </cfRule>
  </conditionalFormatting>
  <conditionalFormatting sqref="C12">
    <cfRule type="expression" dxfId="38" priority="4" stopIfTrue="1">
      <formula>$C$12=" "</formula>
    </cfRule>
  </conditionalFormatting>
  <conditionalFormatting sqref="C16">
    <cfRule type="expression" dxfId="37" priority="3" stopIfTrue="1">
      <formula>$C$16=" "</formula>
    </cfRule>
  </conditionalFormatting>
  <conditionalFormatting sqref="C20">
    <cfRule type="expression" dxfId="36" priority="2" stopIfTrue="1">
      <formula>$C$20=" "</formula>
    </cfRule>
  </conditionalFormatting>
  <conditionalFormatting sqref="C4">
    <cfRule type="expression" dxfId="35" priority="5" stopIfTrue="1">
      <formula>$C4=" "</formula>
    </cfRule>
  </conditionalFormatting>
  <conditionalFormatting sqref="C8">
    <cfRule type="expression" dxfId="34" priority="6" stopIfTrue="1">
      <formula>$C$8=" "</formula>
    </cfRule>
  </conditionalFormatting>
  <conditionalFormatting sqref="B24">
    <cfRule type="containsText" dxfId="33" priority="1" operator="containsText" text="選択してください。">
      <formula>NOT(ISERROR(SEARCH("選択してください。",B24)))</formula>
    </cfRule>
  </conditionalFormatting>
  <dataValidations count="1">
    <dataValidation type="list" allowBlank="1" showInputMessage="1" showErrorMessage="1" sqref="WVJ983064:WVP983066 IX24:JD26 ST24:SZ26 ACP24:ACV26 AML24:AMR26 AWH24:AWN26 BGD24:BGJ26 BPZ24:BQF26 BZV24:CAB26 CJR24:CJX26 CTN24:CTT26 DDJ24:DDP26 DNF24:DNL26 DXB24:DXH26 EGX24:EHD26 EQT24:EQZ26 FAP24:FAV26 FKL24:FKR26 FUH24:FUN26 GED24:GEJ26 GNZ24:GOF26 GXV24:GYB26 HHR24:HHX26 HRN24:HRT26 IBJ24:IBP26 ILF24:ILL26 IVB24:IVH26 JEX24:JFD26 JOT24:JOZ26 JYP24:JYV26 KIL24:KIR26 KSH24:KSN26 LCD24:LCJ26 LLZ24:LMF26 LVV24:LWB26 MFR24:MFX26 MPN24:MPT26 MZJ24:MZP26 NJF24:NJL26 NTB24:NTH26 OCX24:ODD26 OMT24:OMZ26 OWP24:OWV26 PGL24:PGR26 PQH24:PQN26 QAD24:QAJ26 QJZ24:QKF26 QTV24:QUB26 RDR24:RDX26 RNN24:RNT26 RXJ24:RXP26 SHF24:SHL26 SRB24:SRH26 TAX24:TBD26 TKT24:TKZ26 TUP24:TUV26 UEL24:UER26 UOH24:UON26 UYD24:UYJ26 VHZ24:VIF26 VRV24:VSB26 WBR24:WBX26 WLN24:WLT26 WVJ24:WVP26 B65560:H65562 IX65560:JD65562 ST65560:SZ65562 ACP65560:ACV65562 AML65560:AMR65562 AWH65560:AWN65562 BGD65560:BGJ65562 BPZ65560:BQF65562 BZV65560:CAB65562 CJR65560:CJX65562 CTN65560:CTT65562 DDJ65560:DDP65562 DNF65560:DNL65562 DXB65560:DXH65562 EGX65560:EHD65562 EQT65560:EQZ65562 FAP65560:FAV65562 FKL65560:FKR65562 FUH65560:FUN65562 GED65560:GEJ65562 GNZ65560:GOF65562 GXV65560:GYB65562 HHR65560:HHX65562 HRN65560:HRT65562 IBJ65560:IBP65562 ILF65560:ILL65562 IVB65560:IVH65562 JEX65560:JFD65562 JOT65560:JOZ65562 JYP65560:JYV65562 KIL65560:KIR65562 KSH65560:KSN65562 LCD65560:LCJ65562 LLZ65560:LMF65562 LVV65560:LWB65562 MFR65560:MFX65562 MPN65560:MPT65562 MZJ65560:MZP65562 NJF65560:NJL65562 NTB65560:NTH65562 OCX65560:ODD65562 OMT65560:OMZ65562 OWP65560:OWV65562 PGL65560:PGR65562 PQH65560:PQN65562 QAD65560:QAJ65562 QJZ65560:QKF65562 QTV65560:QUB65562 RDR65560:RDX65562 RNN65560:RNT65562 RXJ65560:RXP65562 SHF65560:SHL65562 SRB65560:SRH65562 TAX65560:TBD65562 TKT65560:TKZ65562 TUP65560:TUV65562 UEL65560:UER65562 UOH65560:UON65562 UYD65560:UYJ65562 VHZ65560:VIF65562 VRV65560:VSB65562 WBR65560:WBX65562 WLN65560:WLT65562 WVJ65560:WVP65562 B131096:H131098 IX131096:JD131098 ST131096:SZ131098 ACP131096:ACV131098 AML131096:AMR131098 AWH131096:AWN131098 BGD131096:BGJ131098 BPZ131096:BQF131098 BZV131096:CAB131098 CJR131096:CJX131098 CTN131096:CTT131098 DDJ131096:DDP131098 DNF131096:DNL131098 DXB131096:DXH131098 EGX131096:EHD131098 EQT131096:EQZ131098 FAP131096:FAV131098 FKL131096:FKR131098 FUH131096:FUN131098 GED131096:GEJ131098 GNZ131096:GOF131098 GXV131096:GYB131098 HHR131096:HHX131098 HRN131096:HRT131098 IBJ131096:IBP131098 ILF131096:ILL131098 IVB131096:IVH131098 JEX131096:JFD131098 JOT131096:JOZ131098 JYP131096:JYV131098 KIL131096:KIR131098 KSH131096:KSN131098 LCD131096:LCJ131098 LLZ131096:LMF131098 LVV131096:LWB131098 MFR131096:MFX131098 MPN131096:MPT131098 MZJ131096:MZP131098 NJF131096:NJL131098 NTB131096:NTH131098 OCX131096:ODD131098 OMT131096:OMZ131098 OWP131096:OWV131098 PGL131096:PGR131098 PQH131096:PQN131098 QAD131096:QAJ131098 QJZ131096:QKF131098 QTV131096:QUB131098 RDR131096:RDX131098 RNN131096:RNT131098 RXJ131096:RXP131098 SHF131096:SHL131098 SRB131096:SRH131098 TAX131096:TBD131098 TKT131096:TKZ131098 TUP131096:TUV131098 UEL131096:UER131098 UOH131096:UON131098 UYD131096:UYJ131098 VHZ131096:VIF131098 VRV131096:VSB131098 WBR131096:WBX131098 WLN131096:WLT131098 WVJ131096:WVP131098 B196632:H196634 IX196632:JD196634 ST196632:SZ196634 ACP196632:ACV196634 AML196632:AMR196634 AWH196632:AWN196634 BGD196632:BGJ196634 BPZ196632:BQF196634 BZV196632:CAB196634 CJR196632:CJX196634 CTN196632:CTT196634 DDJ196632:DDP196634 DNF196632:DNL196634 DXB196632:DXH196634 EGX196632:EHD196634 EQT196632:EQZ196634 FAP196632:FAV196634 FKL196632:FKR196634 FUH196632:FUN196634 GED196632:GEJ196634 GNZ196632:GOF196634 GXV196632:GYB196634 HHR196632:HHX196634 HRN196632:HRT196634 IBJ196632:IBP196634 ILF196632:ILL196634 IVB196632:IVH196634 JEX196632:JFD196634 JOT196632:JOZ196634 JYP196632:JYV196634 KIL196632:KIR196634 KSH196632:KSN196634 LCD196632:LCJ196634 LLZ196632:LMF196634 LVV196632:LWB196634 MFR196632:MFX196634 MPN196632:MPT196634 MZJ196632:MZP196634 NJF196632:NJL196634 NTB196632:NTH196634 OCX196632:ODD196634 OMT196632:OMZ196634 OWP196632:OWV196634 PGL196632:PGR196634 PQH196632:PQN196634 QAD196632:QAJ196634 QJZ196632:QKF196634 QTV196632:QUB196634 RDR196632:RDX196634 RNN196632:RNT196634 RXJ196632:RXP196634 SHF196632:SHL196634 SRB196632:SRH196634 TAX196632:TBD196634 TKT196632:TKZ196634 TUP196632:TUV196634 UEL196632:UER196634 UOH196632:UON196634 UYD196632:UYJ196634 VHZ196632:VIF196634 VRV196632:VSB196634 WBR196632:WBX196634 WLN196632:WLT196634 WVJ196632:WVP196634 B262168:H262170 IX262168:JD262170 ST262168:SZ262170 ACP262168:ACV262170 AML262168:AMR262170 AWH262168:AWN262170 BGD262168:BGJ262170 BPZ262168:BQF262170 BZV262168:CAB262170 CJR262168:CJX262170 CTN262168:CTT262170 DDJ262168:DDP262170 DNF262168:DNL262170 DXB262168:DXH262170 EGX262168:EHD262170 EQT262168:EQZ262170 FAP262168:FAV262170 FKL262168:FKR262170 FUH262168:FUN262170 GED262168:GEJ262170 GNZ262168:GOF262170 GXV262168:GYB262170 HHR262168:HHX262170 HRN262168:HRT262170 IBJ262168:IBP262170 ILF262168:ILL262170 IVB262168:IVH262170 JEX262168:JFD262170 JOT262168:JOZ262170 JYP262168:JYV262170 KIL262168:KIR262170 KSH262168:KSN262170 LCD262168:LCJ262170 LLZ262168:LMF262170 LVV262168:LWB262170 MFR262168:MFX262170 MPN262168:MPT262170 MZJ262168:MZP262170 NJF262168:NJL262170 NTB262168:NTH262170 OCX262168:ODD262170 OMT262168:OMZ262170 OWP262168:OWV262170 PGL262168:PGR262170 PQH262168:PQN262170 QAD262168:QAJ262170 QJZ262168:QKF262170 QTV262168:QUB262170 RDR262168:RDX262170 RNN262168:RNT262170 RXJ262168:RXP262170 SHF262168:SHL262170 SRB262168:SRH262170 TAX262168:TBD262170 TKT262168:TKZ262170 TUP262168:TUV262170 UEL262168:UER262170 UOH262168:UON262170 UYD262168:UYJ262170 VHZ262168:VIF262170 VRV262168:VSB262170 WBR262168:WBX262170 WLN262168:WLT262170 WVJ262168:WVP262170 B327704:H327706 IX327704:JD327706 ST327704:SZ327706 ACP327704:ACV327706 AML327704:AMR327706 AWH327704:AWN327706 BGD327704:BGJ327706 BPZ327704:BQF327706 BZV327704:CAB327706 CJR327704:CJX327706 CTN327704:CTT327706 DDJ327704:DDP327706 DNF327704:DNL327706 DXB327704:DXH327706 EGX327704:EHD327706 EQT327704:EQZ327706 FAP327704:FAV327706 FKL327704:FKR327706 FUH327704:FUN327706 GED327704:GEJ327706 GNZ327704:GOF327706 GXV327704:GYB327706 HHR327704:HHX327706 HRN327704:HRT327706 IBJ327704:IBP327706 ILF327704:ILL327706 IVB327704:IVH327706 JEX327704:JFD327706 JOT327704:JOZ327706 JYP327704:JYV327706 KIL327704:KIR327706 KSH327704:KSN327706 LCD327704:LCJ327706 LLZ327704:LMF327706 LVV327704:LWB327706 MFR327704:MFX327706 MPN327704:MPT327706 MZJ327704:MZP327706 NJF327704:NJL327706 NTB327704:NTH327706 OCX327704:ODD327706 OMT327704:OMZ327706 OWP327704:OWV327706 PGL327704:PGR327706 PQH327704:PQN327706 QAD327704:QAJ327706 QJZ327704:QKF327706 QTV327704:QUB327706 RDR327704:RDX327706 RNN327704:RNT327706 RXJ327704:RXP327706 SHF327704:SHL327706 SRB327704:SRH327706 TAX327704:TBD327706 TKT327704:TKZ327706 TUP327704:TUV327706 UEL327704:UER327706 UOH327704:UON327706 UYD327704:UYJ327706 VHZ327704:VIF327706 VRV327704:VSB327706 WBR327704:WBX327706 WLN327704:WLT327706 WVJ327704:WVP327706 B393240:H393242 IX393240:JD393242 ST393240:SZ393242 ACP393240:ACV393242 AML393240:AMR393242 AWH393240:AWN393242 BGD393240:BGJ393242 BPZ393240:BQF393242 BZV393240:CAB393242 CJR393240:CJX393242 CTN393240:CTT393242 DDJ393240:DDP393242 DNF393240:DNL393242 DXB393240:DXH393242 EGX393240:EHD393242 EQT393240:EQZ393242 FAP393240:FAV393242 FKL393240:FKR393242 FUH393240:FUN393242 GED393240:GEJ393242 GNZ393240:GOF393242 GXV393240:GYB393242 HHR393240:HHX393242 HRN393240:HRT393242 IBJ393240:IBP393242 ILF393240:ILL393242 IVB393240:IVH393242 JEX393240:JFD393242 JOT393240:JOZ393242 JYP393240:JYV393242 KIL393240:KIR393242 KSH393240:KSN393242 LCD393240:LCJ393242 LLZ393240:LMF393242 LVV393240:LWB393242 MFR393240:MFX393242 MPN393240:MPT393242 MZJ393240:MZP393242 NJF393240:NJL393242 NTB393240:NTH393242 OCX393240:ODD393242 OMT393240:OMZ393242 OWP393240:OWV393242 PGL393240:PGR393242 PQH393240:PQN393242 QAD393240:QAJ393242 QJZ393240:QKF393242 QTV393240:QUB393242 RDR393240:RDX393242 RNN393240:RNT393242 RXJ393240:RXP393242 SHF393240:SHL393242 SRB393240:SRH393242 TAX393240:TBD393242 TKT393240:TKZ393242 TUP393240:TUV393242 UEL393240:UER393242 UOH393240:UON393242 UYD393240:UYJ393242 VHZ393240:VIF393242 VRV393240:VSB393242 WBR393240:WBX393242 WLN393240:WLT393242 WVJ393240:WVP393242 B458776:H458778 IX458776:JD458778 ST458776:SZ458778 ACP458776:ACV458778 AML458776:AMR458778 AWH458776:AWN458778 BGD458776:BGJ458778 BPZ458776:BQF458778 BZV458776:CAB458778 CJR458776:CJX458778 CTN458776:CTT458778 DDJ458776:DDP458778 DNF458776:DNL458778 DXB458776:DXH458778 EGX458776:EHD458778 EQT458776:EQZ458778 FAP458776:FAV458778 FKL458776:FKR458778 FUH458776:FUN458778 GED458776:GEJ458778 GNZ458776:GOF458778 GXV458776:GYB458778 HHR458776:HHX458778 HRN458776:HRT458778 IBJ458776:IBP458778 ILF458776:ILL458778 IVB458776:IVH458778 JEX458776:JFD458778 JOT458776:JOZ458778 JYP458776:JYV458778 KIL458776:KIR458778 KSH458776:KSN458778 LCD458776:LCJ458778 LLZ458776:LMF458778 LVV458776:LWB458778 MFR458776:MFX458778 MPN458776:MPT458778 MZJ458776:MZP458778 NJF458776:NJL458778 NTB458776:NTH458778 OCX458776:ODD458778 OMT458776:OMZ458778 OWP458776:OWV458778 PGL458776:PGR458778 PQH458776:PQN458778 QAD458776:QAJ458778 QJZ458776:QKF458778 QTV458776:QUB458778 RDR458776:RDX458778 RNN458776:RNT458778 RXJ458776:RXP458778 SHF458776:SHL458778 SRB458776:SRH458778 TAX458776:TBD458778 TKT458776:TKZ458778 TUP458776:TUV458778 UEL458776:UER458778 UOH458776:UON458778 UYD458776:UYJ458778 VHZ458776:VIF458778 VRV458776:VSB458778 WBR458776:WBX458778 WLN458776:WLT458778 WVJ458776:WVP458778 B524312:H524314 IX524312:JD524314 ST524312:SZ524314 ACP524312:ACV524314 AML524312:AMR524314 AWH524312:AWN524314 BGD524312:BGJ524314 BPZ524312:BQF524314 BZV524312:CAB524314 CJR524312:CJX524314 CTN524312:CTT524314 DDJ524312:DDP524314 DNF524312:DNL524314 DXB524312:DXH524314 EGX524312:EHD524314 EQT524312:EQZ524314 FAP524312:FAV524314 FKL524312:FKR524314 FUH524312:FUN524314 GED524312:GEJ524314 GNZ524312:GOF524314 GXV524312:GYB524314 HHR524312:HHX524314 HRN524312:HRT524314 IBJ524312:IBP524314 ILF524312:ILL524314 IVB524312:IVH524314 JEX524312:JFD524314 JOT524312:JOZ524314 JYP524312:JYV524314 KIL524312:KIR524314 KSH524312:KSN524314 LCD524312:LCJ524314 LLZ524312:LMF524314 LVV524312:LWB524314 MFR524312:MFX524314 MPN524312:MPT524314 MZJ524312:MZP524314 NJF524312:NJL524314 NTB524312:NTH524314 OCX524312:ODD524314 OMT524312:OMZ524314 OWP524312:OWV524314 PGL524312:PGR524314 PQH524312:PQN524314 QAD524312:QAJ524314 QJZ524312:QKF524314 QTV524312:QUB524314 RDR524312:RDX524314 RNN524312:RNT524314 RXJ524312:RXP524314 SHF524312:SHL524314 SRB524312:SRH524314 TAX524312:TBD524314 TKT524312:TKZ524314 TUP524312:TUV524314 UEL524312:UER524314 UOH524312:UON524314 UYD524312:UYJ524314 VHZ524312:VIF524314 VRV524312:VSB524314 WBR524312:WBX524314 WLN524312:WLT524314 WVJ524312:WVP524314 B589848:H589850 IX589848:JD589850 ST589848:SZ589850 ACP589848:ACV589850 AML589848:AMR589850 AWH589848:AWN589850 BGD589848:BGJ589850 BPZ589848:BQF589850 BZV589848:CAB589850 CJR589848:CJX589850 CTN589848:CTT589850 DDJ589848:DDP589850 DNF589848:DNL589850 DXB589848:DXH589850 EGX589848:EHD589850 EQT589848:EQZ589850 FAP589848:FAV589850 FKL589848:FKR589850 FUH589848:FUN589850 GED589848:GEJ589850 GNZ589848:GOF589850 GXV589848:GYB589850 HHR589848:HHX589850 HRN589848:HRT589850 IBJ589848:IBP589850 ILF589848:ILL589850 IVB589848:IVH589850 JEX589848:JFD589850 JOT589848:JOZ589850 JYP589848:JYV589850 KIL589848:KIR589850 KSH589848:KSN589850 LCD589848:LCJ589850 LLZ589848:LMF589850 LVV589848:LWB589850 MFR589848:MFX589850 MPN589848:MPT589850 MZJ589848:MZP589850 NJF589848:NJL589850 NTB589848:NTH589850 OCX589848:ODD589850 OMT589848:OMZ589850 OWP589848:OWV589850 PGL589848:PGR589850 PQH589848:PQN589850 QAD589848:QAJ589850 QJZ589848:QKF589850 QTV589848:QUB589850 RDR589848:RDX589850 RNN589848:RNT589850 RXJ589848:RXP589850 SHF589848:SHL589850 SRB589848:SRH589850 TAX589848:TBD589850 TKT589848:TKZ589850 TUP589848:TUV589850 UEL589848:UER589850 UOH589848:UON589850 UYD589848:UYJ589850 VHZ589848:VIF589850 VRV589848:VSB589850 WBR589848:WBX589850 WLN589848:WLT589850 WVJ589848:WVP589850 B655384:H655386 IX655384:JD655386 ST655384:SZ655386 ACP655384:ACV655386 AML655384:AMR655386 AWH655384:AWN655386 BGD655384:BGJ655386 BPZ655384:BQF655386 BZV655384:CAB655386 CJR655384:CJX655386 CTN655384:CTT655386 DDJ655384:DDP655386 DNF655384:DNL655386 DXB655384:DXH655386 EGX655384:EHD655386 EQT655384:EQZ655386 FAP655384:FAV655386 FKL655384:FKR655386 FUH655384:FUN655386 GED655384:GEJ655386 GNZ655384:GOF655386 GXV655384:GYB655386 HHR655384:HHX655386 HRN655384:HRT655386 IBJ655384:IBP655386 ILF655384:ILL655386 IVB655384:IVH655386 JEX655384:JFD655386 JOT655384:JOZ655386 JYP655384:JYV655386 KIL655384:KIR655386 KSH655384:KSN655386 LCD655384:LCJ655386 LLZ655384:LMF655386 LVV655384:LWB655386 MFR655384:MFX655386 MPN655384:MPT655386 MZJ655384:MZP655386 NJF655384:NJL655386 NTB655384:NTH655386 OCX655384:ODD655386 OMT655384:OMZ655386 OWP655384:OWV655386 PGL655384:PGR655386 PQH655384:PQN655386 QAD655384:QAJ655386 QJZ655384:QKF655386 QTV655384:QUB655386 RDR655384:RDX655386 RNN655384:RNT655386 RXJ655384:RXP655386 SHF655384:SHL655386 SRB655384:SRH655386 TAX655384:TBD655386 TKT655384:TKZ655386 TUP655384:TUV655386 UEL655384:UER655386 UOH655384:UON655386 UYD655384:UYJ655386 VHZ655384:VIF655386 VRV655384:VSB655386 WBR655384:WBX655386 WLN655384:WLT655386 WVJ655384:WVP655386 B720920:H720922 IX720920:JD720922 ST720920:SZ720922 ACP720920:ACV720922 AML720920:AMR720922 AWH720920:AWN720922 BGD720920:BGJ720922 BPZ720920:BQF720922 BZV720920:CAB720922 CJR720920:CJX720922 CTN720920:CTT720922 DDJ720920:DDP720922 DNF720920:DNL720922 DXB720920:DXH720922 EGX720920:EHD720922 EQT720920:EQZ720922 FAP720920:FAV720922 FKL720920:FKR720922 FUH720920:FUN720922 GED720920:GEJ720922 GNZ720920:GOF720922 GXV720920:GYB720922 HHR720920:HHX720922 HRN720920:HRT720922 IBJ720920:IBP720922 ILF720920:ILL720922 IVB720920:IVH720922 JEX720920:JFD720922 JOT720920:JOZ720922 JYP720920:JYV720922 KIL720920:KIR720922 KSH720920:KSN720922 LCD720920:LCJ720922 LLZ720920:LMF720922 LVV720920:LWB720922 MFR720920:MFX720922 MPN720920:MPT720922 MZJ720920:MZP720922 NJF720920:NJL720922 NTB720920:NTH720922 OCX720920:ODD720922 OMT720920:OMZ720922 OWP720920:OWV720922 PGL720920:PGR720922 PQH720920:PQN720922 QAD720920:QAJ720922 QJZ720920:QKF720922 QTV720920:QUB720922 RDR720920:RDX720922 RNN720920:RNT720922 RXJ720920:RXP720922 SHF720920:SHL720922 SRB720920:SRH720922 TAX720920:TBD720922 TKT720920:TKZ720922 TUP720920:TUV720922 UEL720920:UER720922 UOH720920:UON720922 UYD720920:UYJ720922 VHZ720920:VIF720922 VRV720920:VSB720922 WBR720920:WBX720922 WLN720920:WLT720922 WVJ720920:WVP720922 B786456:H786458 IX786456:JD786458 ST786456:SZ786458 ACP786456:ACV786458 AML786456:AMR786458 AWH786456:AWN786458 BGD786456:BGJ786458 BPZ786456:BQF786458 BZV786456:CAB786458 CJR786456:CJX786458 CTN786456:CTT786458 DDJ786456:DDP786458 DNF786456:DNL786458 DXB786456:DXH786458 EGX786456:EHD786458 EQT786456:EQZ786458 FAP786456:FAV786458 FKL786456:FKR786458 FUH786456:FUN786458 GED786456:GEJ786458 GNZ786456:GOF786458 GXV786456:GYB786458 HHR786456:HHX786458 HRN786456:HRT786458 IBJ786456:IBP786458 ILF786456:ILL786458 IVB786456:IVH786458 JEX786456:JFD786458 JOT786456:JOZ786458 JYP786456:JYV786458 KIL786456:KIR786458 KSH786456:KSN786458 LCD786456:LCJ786458 LLZ786456:LMF786458 LVV786456:LWB786458 MFR786456:MFX786458 MPN786456:MPT786458 MZJ786456:MZP786458 NJF786456:NJL786458 NTB786456:NTH786458 OCX786456:ODD786458 OMT786456:OMZ786458 OWP786456:OWV786458 PGL786456:PGR786458 PQH786456:PQN786458 QAD786456:QAJ786458 QJZ786456:QKF786458 QTV786456:QUB786458 RDR786456:RDX786458 RNN786456:RNT786458 RXJ786456:RXP786458 SHF786456:SHL786458 SRB786456:SRH786458 TAX786456:TBD786458 TKT786456:TKZ786458 TUP786456:TUV786458 UEL786456:UER786458 UOH786456:UON786458 UYD786456:UYJ786458 VHZ786456:VIF786458 VRV786456:VSB786458 WBR786456:WBX786458 WLN786456:WLT786458 WVJ786456:WVP786458 B851992:H851994 IX851992:JD851994 ST851992:SZ851994 ACP851992:ACV851994 AML851992:AMR851994 AWH851992:AWN851994 BGD851992:BGJ851994 BPZ851992:BQF851994 BZV851992:CAB851994 CJR851992:CJX851994 CTN851992:CTT851994 DDJ851992:DDP851994 DNF851992:DNL851994 DXB851992:DXH851994 EGX851992:EHD851994 EQT851992:EQZ851994 FAP851992:FAV851994 FKL851992:FKR851994 FUH851992:FUN851994 GED851992:GEJ851994 GNZ851992:GOF851994 GXV851992:GYB851994 HHR851992:HHX851994 HRN851992:HRT851994 IBJ851992:IBP851994 ILF851992:ILL851994 IVB851992:IVH851994 JEX851992:JFD851994 JOT851992:JOZ851994 JYP851992:JYV851994 KIL851992:KIR851994 KSH851992:KSN851994 LCD851992:LCJ851994 LLZ851992:LMF851994 LVV851992:LWB851994 MFR851992:MFX851994 MPN851992:MPT851994 MZJ851992:MZP851994 NJF851992:NJL851994 NTB851992:NTH851994 OCX851992:ODD851994 OMT851992:OMZ851994 OWP851992:OWV851994 PGL851992:PGR851994 PQH851992:PQN851994 QAD851992:QAJ851994 QJZ851992:QKF851994 QTV851992:QUB851994 RDR851992:RDX851994 RNN851992:RNT851994 RXJ851992:RXP851994 SHF851992:SHL851994 SRB851992:SRH851994 TAX851992:TBD851994 TKT851992:TKZ851994 TUP851992:TUV851994 UEL851992:UER851994 UOH851992:UON851994 UYD851992:UYJ851994 VHZ851992:VIF851994 VRV851992:VSB851994 WBR851992:WBX851994 WLN851992:WLT851994 WVJ851992:WVP851994 B917528:H917530 IX917528:JD917530 ST917528:SZ917530 ACP917528:ACV917530 AML917528:AMR917530 AWH917528:AWN917530 BGD917528:BGJ917530 BPZ917528:BQF917530 BZV917528:CAB917530 CJR917528:CJX917530 CTN917528:CTT917530 DDJ917528:DDP917530 DNF917528:DNL917530 DXB917528:DXH917530 EGX917528:EHD917530 EQT917528:EQZ917530 FAP917528:FAV917530 FKL917528:FKR917530 FUH917528:FUN917530 GED917528:GEJ917530 GNZ917528:GOF917530 GXV917528:GYB917530 HHR917528:HHX917530 HRN917528:HRT917530 IBJ917528:IBP917530 ILF917528:ILL917530 IVB917528:IVH917530 JEX917528:JFD917530 JOT917528:JOZ917530 JYP917528:JYV917530 KIL917528:KIR917530 KSH917528:KSN917530 LCD917528:LCJ917530 LLZ917528:LMF917530 LVV917528:LWB917530 MFR917528:MFX917530 MPN917528:MPT917530 MZJ917528:MZP917530 NJF917528:NJL917530 NTB917528:NTH917530 OCX917528:ODD917530 OMT917528:OMZ917530 OWP917528:OWV917530 PGL917528:PGR917530 PQH917528:PQN917530 QAD917528:QAJ917530 QJZ917528:QKF917530 QTV917528:QUB917530 RDR917528:RDX917530 RNN917528:RNT917530 RXJ917528:RXP917530 SHF917528:SHL917530 SRB917528:SRH917530 TAX917528:TBD917530 TKT917528:TKZ917530 TUP917528:TUV917530 UEL917528:UER917530 UOH917528:UON917530 UYD917528:UYJ917530 VHZ917528:VIF917530 VRV917528:VSB917530 WBR917528:WBX917530 WLN917528:WLT917530 WVJ917528:WVP917530 B983064:H983066 IX983064:JD983066 ST983064:SZ983066 ACP983064:ACV983066 AML983064:AMR983066 AWH983064:AWN983066 BGD983064:BGJ983066 BPZ983064:BQF983066 BZV983064:CAB983066 CJR983064:CJX983066 CTN983064:CTT983066 DDJ983064:DDP983066 DNF983064:DNL983066 DXB983064:DXH983066 EGX983064:EHD983066 EQT983064:EQZ983066 FAP983064:FAV983066 FKL983064:FKR983066 FUH983064:FUN983066 GED983064:GEJ983066 GNZ983064:GOF983066 GXV983064:GYB983066 HHR983064:HHX983066 HRN983064:HRT983066 IBJ983064:IBP983066 ILF983064:ILL983066 IVB983064:IVH983066 JEX983064:JFD983066 JOT983064:JOZ983066 JYP983064:JYV983066 KIL983064:KIR983066 KSH983064:KSN983066 LCD983064:LCJ983066 LLZ983064:LMF983066 LVV983064:LWB983066 MFR983064:MFX983066 MPN983064:MPT983066 MZJ983064:MZP983066 NJF983064:NJL983066 NTB983064:NTH983066 OCX983064:ODD983066 OMT983064:OMZ983066 OWP983064:OWV983066 PGL983064:PGR983066 PQH983064:PQN983066 QAD983064:QAJ983066 QJZ983064:QKF983066 QTV983064:QUB983066 RDR983064:RDX983066 RNN983064:RNT983066 RXJ983064:RXP983066 SHF983064:SHL983066 SRB983064:SRH983066 TAX983064:TBD983066 TKT983064:TKZ983066 TUP983064:TUV983066 UEL983064:UER983066 UOH983064:UON983066 UYD983064:UYJ983066 VHZ983064:VIF983066 VRV983064:VSB983066 WBR983064:WBX983066 WLN983064:WLT983066" xr:uid="{00000000-0002-0000-0300-000000000000}">
      <formula1>#REF!</formula1>
    </dataValidation>
  </dataValidations>
  <pageMargins left="0.7" right="0.7" top="0.75" bottom="0.75" header="0.3" footer="0.3"/>
  <pageSetup paperSize="9" orientation="portrait" r:id="rId1"/>
  <ignoredErrors>
    <ignoredError sqref="C5:C11 C13:C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プルダウン!$B$2:$B$7</xm:f>
          </x14:formula1>
          <xm:sqref>B24:H26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76"/>
  <sheetViews>
    <sheetView showGridLines="0" view="pageBreakPreview" zoomScaleNormal="100" zoomScaleSheetLayoutView="100" workbookViewId="0"/>
  </sheetViews>
  <sheetFormatPr defaultRowHeight="13.5" x14ac:dyDescent="0.15"/>
  <cols>
    <col min="1" max="1" width="2.125" style="115" customWidth="1"/>
    <col min="2" max="8" width="4.125" style="115" customWidth="1"/>
    <col min="9" max="32" width="4.625" style="115" customWidth="1"/>
    <col min="33" max="33" width="3.25" style="115" customWidth="1"/>
    <col min="34" max="16384" width="9" style="115"/>
  </cols>
  <sheetData>
    <row r="1" spans="1:32" ht="36" customHeight="1" x14ac:dyDescent="0.15">
      <c r="A1" s="114" t="s">
        <v>58</v>
      </c>
    </row>
    <row r="2" spans="1:32" x14ac:dyDescent="0.15">
      <c r="A2" s="173" t="s">
        <v>9</v>
      </c>
      <c r="B2" s="173"/>
      <c r="C2" s="173"/>
      <c r="D2" s="173"/>
      <c r="E2" s="173"/>
      <c r="F2" s="174" t="s">
        <v>140</v>
      </c>
      <c r="G2" s="175"/>
      <c r="H2" s="175"/>
      <c r="I2" s="175"/>
      <c r="J2" s="175"/>
      <c r="K2" s="175"/>
      <c r="L2" s="175"/>
      <c r="M2" s="175"/>
      <c r="N2" s="175"/>
      <c r="O2" s="175"/>
      <c r="P2" s="176"/>
      <c r="Q2" s="116"/>
      <c r="R2" s="116"/>
      <c r="S2" s="116"/>
      <c r="T2" s="116"/>
      <c r="U2" s="116"/>
      <c r="V2" s="116"/>
      <c r="W2" s="116"/>
      <c r="X2" s="116"/>
      <c r="Y2" s="116"/>
      <c r="Z2" s="116"/>
      <c r="AA2" s="116"/>
      <c r="AB2" s="116"/>
      <c r="AC2" s="116"/>
      <c r="AD2" s="116"/>
      <c r="AE2" s="116"/>
      <c r="AF2" s="116"/>
    </row>
    <row r="3" spans="1:32" x14ac:dyDescent="0.15">
      <c r="A3" s="173" t="s">
        <v>10</v>
      </c>
      <c r="B3" s="173"/>
      <c r="C3" s="173"/>
      <c r="D3" s="173"/>
      <c r="E3" s="173"/>
      <c r="F3" s="177" t="s">
        <v>141</v>
      </c>
      <c r="G3" s="178"/>
      <c r="H3" s="178"/>
      <c r="I3" s="178"/>
      <c r="J3" s="178"/>
      <c r="K3" s="178"/>
      <c r="L3" s="178"/>
      <c r="M3" s="178"/>
      <c r="N3" s="178"/>
      <c r="O3" s="178"/>
      <c r="P3" s="179"/>
      <c r="Q3" s="116"/>
      <c r="R3" s="116"/>
      <c r="S3" s="116"/>
      <c r="T3" s="116"/>
      <c r="U3" s="116"/>
      <c r="V3" s="116"/>
      <c r="W3" s="116"/>
      <c r="X3" s="116"/>
      <c r="Y3" s="116"/>
      <c r="Z3" s="116"/>
      <c r="AA3" s="116"/>
      <c r="AB3" s="116"/>
      <c r="AC3" s="116"/>
      <c r="AD3" s="116"/>
      <c r="AE3" s="116"/>
      <c r="AF3" s="116"/>
    </row>
    <row r="4" spans="1:32" ht="13.5" customHeight="1" x14ac:dyDescent="0.15">
      <c r="A4" s="196" t="s">
        <v>147</v>
      </c>
      <c r="B4" s="197"/>
      <c r="C4" s="197"/>
      <c r="D4" s="197"/>
      <c r="E4" s="197"/>
      <c r="F4" s="198" t="str">
        <f>IF(入力シート!C5&gt;0,入力シート!C5,"")</f>
        <v/>
      </c>
      <c r="G4" s="199"/>
      <c r="H4" s="199"/>
      <c r="I4" s="199"/>
      <c r="J4" s="199"/>
      <c r="K4" s="199"/>
      <c r="L4" s="199"/>
      <c r="M4" s="199"/>
      <c r="N4" s="199"/>
      <c r="O4" s="199"/>
      <c r="P4" s="200"/>
      <c r="Q4" s="116"/>
      <c r="R4" s="116"/>
      <c r="S4" s="116"/>
      <c r="T4" s="116"/>
      <c r="U4" s="116"/>
      <c r="V4" s="116"/>
      <c r="W4" s="116"/>
      <c r="X4" s="116"/>
      <c r="Y4" s="116"/>
      <c r="Z4" s="116"/>
      <c r="AA4" s="116"/>
      <c r="AB4" s="116"/>
      <c r="AC4" s="116"/>
      <c r="AD4" s="116"/>
      <c r="AE4" s="116"/>
      <c r="AF4" s="116"/>
    </row>
    <row r="5" spans="1:32" ht="13.5" customHeight="1" x14ac:dyDescent="0.15">
      <c r="A5" s="196" t="s">
        <v>148</v>
      </c>
      <c r="B5" s="197"/>
      <c r="C5" s="197"/>
      <c r="D5" s="197"/>
      <c r="E5" s="197"/>
      <c r="F5" s="198" t="str">
        <f>IF(入力シート!C9&gt;0,入力シート!C9,"")</f>
        <v/>
      </c>
      <c r="G5" s="201"/>
      <c r="H5" s="201"/>
      <c r="I5" s="201"/>
      <c r="J5" s="201"/>
      <c r="K5" s="201"/>
      <c r="L5" s="201"/>
      <c r="M5" s="201"/>
      <c r="N5" s="201"/>
      <c r="O5" s="201"/>
      <c r="P5" s="202"/>
      <c r="Q5" s="116"/>
      <c r="R5" s="116"/>
      <c r="S5" s="116"/>
      <c r="T5" s="116"/>
      <c r="U5" s="116"/>
      <c r="V5" s="116"/>
      <c r="W5" s="116"/>
      <c r="X5" s="116"/>
      <c r="Y5" s="116"/>
      <c r="Z5" s="116"/>
      <c r="AA5" s="116"/>
      <c r="AB5" s="116"/>
      <c r="AC5" s="116"/>
      <c r="AD5" s="116"/>
      <c r="AE5" s="116"/>
      <c r="AF5" s="116"/>
    </row>
    <row r="6" spans="1:32" x14ac:dyDescent="0.15">
      <c r="A6" s="180" t="s">
        <v>59</v>
      </c>
      <c r="B6" s="180"/>
      <c r="C6" s="180"/>
      <c r="D6" s="180"/>
      <c r="E6" s="180"/>
      <c r="F6" s="181" t="str">
        <f>IF(入力シート!C15&gt;0,入力シート!C15,"")</f>
        <v/>
      </c>
      <c r="G6" s="182"/>
      <c r="H6" s="182"/>
      <c r="I6" s="182"/>
      <c r="J6" s="182"/>
      <c r="K6" s="182"/>
      <c r="L6" s="182"/>
      <c r="M6" s="182"/>
      <c r="N6" s="182"/>
      <c r="O6" s="182"/>
      <c r="P6" s="117" t="s">
        <v>60</v>
      </c>
      <c r="Q6" s="116"/>
      <c r="R6" s="116"/>
      <c r="S6" s="116"/>
      <c r="T6" s="116"/>
      <c r="U6" s="116"/>
      <c r="V6" s="116"/>
      <c r="W6" s="116"/>
      <c r="X6" s="116"/>
      <c r="Y6" s="116"/>
      <c r="Z6" s="116"/>
      <c r="AA6" s="116"/>
      <c r="AB6" s="116"/>
      <c r="AC6" s="116"/>
      <c r="AD6" s="116"/>
      <c r="AE6" s="116"/>
      <c r="AF6" s="116"/>
    </row>
    <row r="7" spans="1:32" x14ac:dyDescent="0.15">
      <c r="A7" s="118" t="s">
        <v>130</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row>
    <row r="8" spans="1:32" x14ac:dyDescent="0.1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row>
    <row r="9" spans="1:32" x14ac:dyDescent="0.15">
      <c r="A9" s="116" t="s">
        <v>62</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row>
    <row r="10" spans="1:32" x14ac:dyDescent="0.15">
      <c r="A10" s="116"/>
      <c r="B10" s="116" t="s">
        <v>63</v>
      </c>
      <c r="C10" s="116"/>
      <c r="D10" s="116"/>
      <c r="E10" s="116"/>
      <c r="F10" s="116"/>
      <c r="G10" s="116"/>
      <c r="H10" s="116"/>
      <c r="I10" s="189"/>
      <c r="J10" s="190"/>
      <c r="K10" s="190"/>
      <c r="L10" s="190"/>
      <c r="M10" s="190"/>
      <c r="N10" s="117" t="s">
        <v>60</v>
      </c>
      <c r="O10" s="116" t="s">
        <v>64</v>
      </c>
      <c r="P10" s="116"/>
      <c r="Q10" s="116"/>
      <c r="R10" s="116"/>
      <c r="S10" s="116"/>
      <c r="T10" s="116"/>
      <c r="U10" s="116"/>
      <c r="V10" s="116"/>
      <c r="W10" s="116"/>
      <c r="X10" s="116"/>
      <c r="Y10" s="116"/>
      <c r="Z10" s="116"/>
      <c r="AA10" s="116"/>
      <c r="AB10" s="116"/>
      <c r="AC10" s="116"/>
      <c r="AD10" s="116"/>
      <c r="AE10" s="116"/>
      <c r="AF10" s="116"/>
    </row>
    <row r="11" spans="1:32" x14ac:dyDescent="0.15">
      <c r="A11" s="116"/>
      <c r="B11" s="116" t="s">
        <v>65</v>
      </c>
      <c r="C11" s="116"/>
      <c r="D11" s="116"/>
      <c r="E11" s="116"/>
      <c r="F11" s="116"/>
      <c r="G11" s="116"/>
      <c r="H11" s="116"/>
      <c r="I11" s="189"/>
      <c r="J11" s="190"/>
      <c r="K11" s="190"/>
      <c r="L11" s="190"/>
      <c r="M11" s="190"/>
      <c r="N11" s="117" t="s">
        <v>60</v>
      </c>
      <c r="O11" s="116" t="s">
        <v>66</v>
      </c>
      <c r="P11" s="116"/>
      <c r="Q11" s="116"/>
      <c r="R11" s="116"/>
      <c r="S11" s="116"/>
      <c r="T11" s="116"/>
      <c r="U11" s="116"/>
      <c r="V11" s="116"/>
      <c r="W11" s="116"/>
      <c r="X11" s="116"/>
      <c r="Y11" s="116"/>
      <c r="Z11" s="116"/>
      <c r="AA11" s="116"/>
      <c r="AB11" s="116"/>
      <c r="AC11" s="116"/>
      <c r="AD11" s="116"/>
      <c r="AE11" s="116"/>
      <c r="AF11" s="116"/>
    </row>
    <row r="12" spans="1:32" ht="14.25" thickBot="1" x14ac:dyDescent="0.2">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row>
    <row r="13" spans="1:32" ht="14.25" thickBot="1" x14ac:dyDescent="0.2">
      <c r="A13" s="116"/>
      <c r="B13" s="116" t="s">
        <v>67</v>
      </c>
      <c r="C13" s="116"/>
      <c r="D13" s="116"/>
      <c r="E13" s="116"/>
      <c r="F13" s="116"/>
      <c r="G13" s="116"/>
      <c r="H13" s="116"/>
      <c r="I13" s="193" t="str">
        <f>IF($I$11="","",$I$10/$I$11)</f>
        <v/>
      </c>
      <c r="J13" s="194"/>
      <c r="K13" s="194"/>
      <c r="L13" s="194"/>
      <c r="M13" s="194"/>
      <c r="N13" s="195"/>
      <c r="O13" s="116" t="s">
        <v>68</v>
      </c>
      <c r="P13" s="116"/>
      <c r="Q13" s="116"/>
      <c r="R13" s="116"/>
      <c r="S13" s="116"/>
      <c r="T13" s="116"/>
      <c r="U13" s="116"/>
      <c r="V13" s="116"/>
      <c r="W13" s="116"/>
      <c r="X13" s="116"/>
      <c r="Y13" s="116"/>
      <c r="Z13" s="116"/>
      <c r="AA13" s="116"/>
      <c r="AB13" s="116"/>
      <c r="AC13" s="116"/>
      <c r="AD13" s="116"/>
      <c r="AE13" s="116"/>
      <c r="AF13" s="116"/>
    </row>
    <row r="14" spans="1:32" x14ac:dyDescent="0.15">
      <c r="A14" s="116"/>
      <c r="B14" s="116"/>
      <c r="C14" s="116"/>
      <c r="D14" s="116"/>
      <c r="E14" s="116"/>
      <c r="F14" s="116"/>
      <c r="G14" s="116"/>
      <c r="H14" s="116"/>
      <c r="I14" s="116" t="s">
        <v>69</v>
      </c>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row>
    <row r="15" spans="1:32" x14ac:dyDescent="0.15">
      <c r="A15" s="116"/>
      <c r="B15" s="116"/>
      <c r="C15" s="116"/>
      <c r="D15" s="116"/>
      <c r="E15" s="116"/>
      <c r="F15" s="116"/>
      <c r="G15" s="116"/>
      <c r="H15" s="116"/>
      <c r="I15" s="116" t="s">
        <v>70</v>
      </c>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row>
    <row r="16" spans="1:32" x14ac:dyDescent="0.1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row>
    <row r="17" spans="1:32" x14ac:dyDescent="0.15">
      <c r="A17" s="119"/>
      <c r="B17" s="120" t="s">
        <v>71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row>
    <row r="18" spans="1:32" x14ac:dyDescent="0.15">
      <c r="A18" s="116"/>
      <c r="B18" s="116"/>
      <c r="C18" s="116" t="s">
        <v>74</v>
      </c>
      <c r="D18" s="116"/>
      <c r="E18" s="116"/>
      <c r="F18" s="116"/>
      <c r="G18" s="116"/>
      <c r="H18" s="116"/>
      <c r="I18" s="116"/>
      <c r="J18" s="116"/>
      <c r="K18" s="116"/>
      <c r="L18" s="116"/>
      <c r="M18" s="116"/>
      <c r="N18" s="116"/>
      <c r="O18" s="116"/>
      <c r="P18" s="116"/>
      <c r="Q18" s="116"/>
      <c r="R18" s="116"/>
      <c r="S18" s="116"/>
      <c r="T18" s="116"/>
      <c r="U18" s="121"/>
      <c r="V18" s="116"/>
      <c r="W18" s="116"/>
      <c r="X18" s="116"/>
      <c r="Y18" s="116"/>
      <c r="Z18" s="116"/>
      <c r="AA18" s="116"/>
      <c r="AB18" s="116"/>
      <c r="AC18" s="116"/>
      <c r="AD18" s="116"/>
      <c r="AE18" s="116"/>
      <c r="AF18" s="116"/>
    </row>
    <row r="19" spans="1:32" x14ac:dyDescent="0.15">
      <c r="A19" s="116"/>
      <c r="B19" s="116"/>
      <c r="C19" s="184" t="s">
        <v>75</v>
      </c>
      <c r="D19" s="184"/>
      <c r="E19" s="184"/>
      <c r="F19" s="184"/>
      <c r="G19" s="184"/>
      <c r="H19" s="184"/>
      <c r="I19" s="183" t="s">
        <v>76</v>
      </c>
      <c r="J19" s="184"/>
      <c r="K19" s="184"/>
      <c r="L19" s="183" t="s">
        <v>77</v>
      </c>
      <c r="M19" s="184"/>
      <c r="N19" s="184"/>
      <c r="O19" s="183" t="s">
        <v>78</v>
      </c>
      <c r="P19" s="184"/>
      <c r="Q19" s="184"/>
      <c r="R19" s="183" t="s">
        <v>79</v>
      </c>
      <c r="S19" s="184"/>
      <c r="T19" s="184"/>
      <c r="U19" s="121" t="s">
        <v>113</v>
      </c>
      <c r="V19" s="116"/>
      <c r="W19" s="116"/>
      <c r="X19" s="116"/>
      <c r="Y19" s="116"/>
      <c r="Z19" s="116"/>
      <c r="AA19" s="116"/>
      <c r="AB19" s="116"/>
      <c r="AC19" s="116"/>
      <c r="AD19" s="116"/>
      <c r="AE19" s="116"/>
      <c r="AF19" s="116"/>
    </row>
    <row r="20" spans="1:32" x14ac:dyDescent="0.15">
      <c r="A20" s="116"/>
      <c r="B20" s="116"/>
      <c r="C20" s="184"/>
      <c r="D20" s="184"/>
      <c r="E20" s="184"/>
      <c r="F20" s="184"/>
      <c r="G20" s="184"/>
      <c r="H20" s="184"/>
      <c r="I20" s="184"/>
      <c r="J20" s="184"/>
      <c r="K20" s="184"/>
      <c r="L20" s="184"/>
      <c r="M20" s="184"/>
      <c r="N20" s="184"/>
      <c r="O20" s="184"/>
      <c r="P20" s="184"/>
      <c r="Q20" s="184"/>
      <c r="R20" s="184"/>
      <c r="S20" s="184"/>
      <c r="T20" s="184"/>
      <c r="U20" s="116"/>
      <c r="V20" s="116"/>
      <c r="W20" s="116"/>
      <c r="X20" s="116"/>
      <c r="Y20" s="116"/>
      <c r="Z20" s="116"/>
      <c r="AA20" s="116"/>
      <c r="AB20" s="116"/>
      <c r="AC20" s="116"/>
      <c r="AD20" s="116"/>
      <c r="AE20" s="116"/>
      <c r="AF20" s="116"/>
    </row>
    <row r="21" spans="1:32" x14ac:dyDescent="0.15">
      <c r="A21" s="116"/>
      <c r="B21" s="116"/>
      <c r="C21" s="185"/>
      <c r="D21" s="186"/>
      <c r="E21" s="186"/>
      <c r="F21" s="186"/>
      <c r="G21" s="186"/>
      <c r="H21" s="187"/>
      <c r="I21" s="188"/>
      <c r="J21" s="188"/>
      <c r="K21" s="188"/>
      <c r="L21" s="188"/>
      <c r="M21" s="188"/>
      <c r="N21" s="188"/>
      <c r="O21" s="189"/>
      <c r="P21" s="190"/>
      <c r="Q21" s="191"/>
      <c r="R21" s="192">
        <f t="shared" ref="R21:R25" si="0">SUM(I21:Q21)</f>
        <v>0</v>
      </c>
      <c r="S21" s="192"/>
      <c r="T21" s="192"/>
      <c r="U21" s="116"/>
      <c r="V21" s="116"/>
      <c r="W21" s="116"/>
      <c r="X21" s="116"/>
      <c r="Y21" s="116"/>
      <c r="Z21" s="116"/>
      <c r="AA21" s="116"/>
      <c r="AB21" s="116"/>
      <c r="AC21" s="116"/>
      <c r="AD21" s="116"/>
      <c r="AE21" s="116"/>
      <c r="AF21" s="116"/>
    </row>
    <row r="22" spans="1:32" x14ac:dyDescent="0.15">
      <c r="A22" s="116"/>
      <c r="B22" s="116"/>
      <c r="C22" s="185"/>
      <c r="D22" s="186"/>
      <c r="E22" s="186"/>
      <c r="F22" s="186"/>
      <c r="G22" s="186"/>
      <c r="H22" s="187"/>
      <c r="I22" s="188"/>
      <c r="J22" s="188"/>
      <c r="K22" s="188"/>
      <c r="L22" s="188"/>
      <c r="M22" s="188"/>
      <c r="N22" s="188"/>
      <c r="O22" s="189"/>
      <c r="P22" s="190"/>
      <c r="Q22" s="191"/>
      <c r="R22" s="192">
        <f t="shared" si="0"/>
        <v>0</v>
      </c>
      <c r="S22" s="192"/>
      <c r="T22" s="192"/>
      <c r="U22" s="116"/>
      <c r="V22" s="116"/>
      <c r="W22" s="116"/>
      <c r="X22" s="116"/>
      <c r="Y22" s="116"/>
      <c r="Z22" s="116"/>
      <c r="AA22" s="116"/>
      <c r="AB22" s="116"/>
      <c r="AC22" s="116"/>
      <c r="AD22" s="116"/>
      <c r="AE22" s="116"/>
      <c r="AF22" s="116"/>
    </row>
    <row r="23" spans="1:32" x14ac:dyDescent="0.15">
      <c r="A23" s="116"/>
      <c r="B23" s="116"/>
      <c r="C23" s="185"/>
      <c r="D23" s="186"/>
      <c r="E23" s="186"/>
      <c r="F23" s="186"/>
      <c r="G23" s="186"/>
      <c r="H23" s="187"/>
      <c r="I23" s="189"/>
      <c r="J23" s="190"/>
      <c r="K23" s="191"/>
      <c r="L23" s="189"/>
      <c r="M23" s="190"/>
      <c r="N23" s="191"/>
      <c r="O23" s="189"/>
      <c r="P23" s="190"/>
      <c r="Q23" s="191"/>
      <c r="R23" s="192">
        <f t="shared" si="0"/>
        <v>0</v>
      </c>
      <c r="S23" s="192"/>
      <c r="T23" s="192"/>
      <c r="U23" s="116"/>
      <c r="V23" s="116"/>
      <c r="W23" s="116"/>
      <c r="X23" s="116"/>
      <c r="Y23" s="116"/>
      <c r="Z23" s="116"/>
      <c r="AA23" s="116"/>
      <c r="AB23" s="116"/>
      <c r="AC23" s="116"/>
      <c r="AD23" s="116"/>
      <c r="AE23" s="116"/>
      <c r="AF23" s="116"/>
    </row>
    <row r="24" spans="1:32" x14ac:dyDescent="0.15">
      <c r="A24" s="116"/>
      <c r="B24" s="116"/>
      <c r="C24" s="185"/>
      <c r="D24" s="186"/>
      <c r="E24" s="186"/>
      <c r="F24" s="186"/>
      <c r="G24" s="186"/>
      <c r="H24" s="187"/>
      <c r="I24" s="189"/>
      <c r="J24" s="190"/>
      <c r="K24" s="191"/>
      <c r="L24" s="189"/>
      <c r="M24" s="190"/>
      <c r="N24" s="191"/>
      <c r="O24" s="189"/>
      <c r="P24" s="190"/>
      <c r="Q24" s="191"/>
      <c r="R24" s="192">
        <f t="shared" si="0"/>
        <v>0</v>
      </c>
      <c r="S24" s="192"/>
      <c r="T24" s="192"/>
      <c r="U24" s="116"/>
      <c r="V24" s="116"/>
      <c r="W24" s="116"/>
      <c r="X24" s="116"/>
      <c r="Y24" s="116"/>
      <c r="Z24" s="116"/>
      <c r="AA24" s="116"/>
      <c r="AB24" s="116"/>
      <c r="AC24" s="116"/>
      <c r="AD24" s="116"/>
      <c r="AE24" s="116"/>
      <c r="AF24" s="116"/>
    </row>
    <row r="25" spans="1:32" x14ac:dyDescent="0.15">
      <c r="A25" s="116"/>
      <c r="B25" s="116"/>
      <c r="C25" s="185"/>
      <c r="D25" s="186"/>
      <c r="E25" s="186"/>
      <c r="F25" s="186"/>
      <c r="G25" s="186"/>
      <c r="H25" s="187"/>
      <c r="I25" s="189"/>
      <c r="J25" s="190"/>
      <c r="K25" s="191"/>
      <c r="L25" s="189"/>
      <c r="M25" s="190"/>
      <c r="N25" s="191"/>
      <c r="O25" s="189"/>
      <c r="P25" s="190"/>
      <c r="Q25" s="191"/>
      <c r="R25" s="192">
        <f t="shared" si="0"/>
        <v>0</v>
      </c>
      <c r="S25" s="192"/>
      <c r="T25" s="192"/>
      <c r="U25" s="116"/>
      <c r="V25" s="116"/>
      <c r="W25" s="116"/>
      <c r="X25" s="116"/>
      <c r="Y25" s="116"/>
      <c r="Z25" s="116"/>
      <c r="AA25" s="116"/>
      <c r="AB25" s="116"/>
      <c r="AC25" s="116"/>
      <c r="AD25" s="116"/>
      <c r="AE25" s="116"/>
      <c r="AF25" s="116"/>
    </row>
    <row r="26" spans="1:32" x14ac:dyDescent="0.15">
      <c r="A26" s="116"/>
      <c r="B26" s="116"/>
      <c r="C26" s="185"/>
      <c r="D26" s="186"/>
      <c r="E26" s="186"/>
      <c r="F26" s="186"/>
      <c r="G26" s="186"/>
      <c r="H26" s="187"/>
      <c r="I26" s="189"/>
      <c r="J26" s="190"/>
      <c r="K26" s="191"/>
      <c r="L26" s="189"/>
      <c r="M26" s="190"/>
      <c r="N26" s="191"/>
      <c r="O26" s="189"/>
      <c r="P26" s="190"/>
      <c r="Q26" s="191"/>
      <c r="R26" s="203">
        <f>SUM(I26:Q26)</f>
        <v>0</v>
      </c>
      <c r="S26" s="204"/>
      <c r="T26" s="205"/>
      <c r="U26" s="116"/>
      <c r="V26" s="116"/>
      <c r="W26" s="116"/>
      <c r="X26" s="116"/>
      <c r="Y26" s="116"/>
      <c r="Z26" s="116"/>
      <c r="AA26" s="116"/>
      <c r="AB26" s="116"/>
      <c r="AC26" s="116"/>
      <c r="AD26" s="116"/>
      <c r="AE26" s="116"/>
      <c r="AF26" s="116"/>
    </row>
    <row r="27" spans="1:32" x14ac:dyDescent="0.15">
      <c r="A27" s="116"/>
      <c r="B27" s="116"/>
      <c r="C27" s="185"/>
      <c r="D27" s="186"/>
      <c r="E27" s="186"/>
      <c r="F27" s="186"/>
      <c r="G27" s="186"/>
      <c r="H27" s="187"/>
      <c r="I27" s="189"/>
      <c r="J27" s="190"/>
      <c r="K27" s="191"/>
      <c r="L27" s="189"/>
      <c r="M27" s="190"/>
      <c r="N27" s="191"/>
      <c r="O27" s="189"/>
      <c r="P27" s="190"/>
      <c r="Q27" s="191"/>
      <c r="R27" s="203">
        <f>SUM(I27:Q27)</f>
        <v>0</v>
      </c>
      <c r="S27" s="204"/>
      <c r="T27" s="205"/>
      <c r="U27" s="116"/>
      <c r="V27" s="116"/>
      <c r="W27" s="116"/>
      <c r="X27" s="116"/>
      <c r="Y27" s="116"/>
      <c r="Z27" s="116"/>
      <c r="AA27" s="116"/>
      <c r="AB27" s="116"/>
      <c r="AC27" s="116"/>
      <c r="AD27" s="116"/>
      <c r="AE27" s="116"/>
      <c r="AF27" s="116"/>
    </row>
    <row r="28" spans="1:32" x14ac:dyDescent="0.15">
      <c r="A28" s="116"/>
      <c r="B28" s="116"/>
      <c r="C28" s="185"/>
      <c r="D28" s="186"/>
      <c r="E28" s="186"/>
      <c r="F28" s="186"/>
      <c r="G28" s="186"/>
      <c r="H28" s="187"/>
      <c r="I28" s="189"/>
      <c r="J28" s="190"/>
      <c r="K28" s="191"/>
      <c r="L28" s="189"/>
      <c r="M28" s="190"/>
      <c r="N28" s="191"/>
      <c r="O28" s="189"/>
      <c r="P28" s="190"/>
      <c r="Q28" s="191"/>
      <c r="R28" s="203">
        <f>SUM(I28:Q28)</f>
        <v>0</v>
      </c>
      <c r="S28" s="204"/>
      <c r="T28" s="205"/>
      <c r="U28" s="116"/>
      <c r="V28" s="116"/>
      <c r="W28" s="116"/>
      <c r="X28" s="116"/>
      <c r="Y28" s="116"/>
      <c r="Z28" s="116"/>
      <c r="AA28" s="116"/>
      <c r="AB28" s="116"/>
      <c r="AC28" s="116"/>
      <c r="AD28" s="116"/>
      <c r="AE28" s="116"/>
      <c r="AF28" s="116"/>
    </row>
    <row r="29" spans="1:32" x14ac:dyDescent="0.15">
      <c r="A29" s="116"/>
      <c r="B29" s="116"/>
      <c r="C29" s="185"/>
      <c r="D29" s="186"/>
      <c r="E29" s="186"/>
      <c r="F29" s="186"/>
      <c r="G29" s="186"/>
      <c r="H29" s="187"/>
      <c r="I29" s="189"/>
      <c r="J29" s="190"/>
      <c r="K29" s="191"/>
      <c r="L29" s="189"/>
      <c r="M29" s="190"/>
      <c r="N29" s="191"/>
      <c r="O29" s="189"/>
      <c r="P29" s="190"/>
      <c r="Q29" s="191"/>
      <c r="R29" s="203">
        <f>SUM(I29:Q29)</f>
        <v>0</v>
      </c>
      <c r="S29" s="204"/>
      <c r="T29" s="205"/>
      <c r="U29" s="116"/>
      <c r="V29" s="116"/>
      <c r="W29" s="116"/>
      <c r="X29" s="116"/>
      <c r="Y29" s="116"/>
      <c r="Z29" s="116"/>
      <c r="AA29" s="116"/>
      <c r="AB29" s="116"/>
      <c r="AC29" s="116"/>
      <c r="AD29" s="116"/>
      <c r="AE29" s="116"/>
      <c r="AF29" s="116"/>
    </row>
    <row r="30" spans="1:32" x14ac:dyDescent="0.15">
      <c r="A30" s="116"/>
      <c r="B30" s="116"/>
      <c r="C30" s="209" t="s">
        <v>79</v>
      </c>
      <c r="D30" s="210"/>
      <c r="E30" s="210"/>
      <c r="F30" s="210"/>
      <c r="G30" s="210"/>
      <c r="H30" s="211"/>
      <c r="I30" s="192">
        <f>SUM(I21:K29)</f>
        <v>0</v>
      </c>
      <c r="J30" s="192"/>
      <c r="K30" s="192"/>
      <c r="L30" s="192">
        <f>SUM(L21:N29)</f>
        <v>0</v>
      </c>
      <c r="M30" s="192"/>
      <c r="N30" s="192"/>
      <c r="O30" s="192">
        <f>SUM(O21:Q29)</f>
        <v>0</v>
      </c>
      <c r="P30" s="192"/>
      <c r="Q30" s="192"/>
      <c r="R30" s="192">
        <f>SUM(R21:T29)</f>
        <v>0</v>
      </c>
      <c r="S30" s="192"/>
      <c r="T30" s="192"/>
      <c r="U30" s="116"/>
      <c r="V30" s="116"/>
      <c r="W30" s="116"/>
      <c r="X30" s="116"/>
      <c r="Y30" s="116"/>
      <c r="Z30" s="116"/>
      <c r="AA30" s="116"/>
      <c r="AB30" s="116"/>
      <c r="AC30" s="116"/>
      <c r="AD30" s="116"/>
      <c r="AE30" s="116"/>
      <c r="AF30" s="116"/>
    </row>
    <row r="31" spans="1:32" x14ac:dyDescent="0.15">
      <c r="A31" s="116"/>
      <c r="B31" s="116"/>
      <c r="C31" s="116"/>
      <c r="D31" s="116"/>
      <c r="E31" s="116"/>
      <c r="F31" s="116"/>
      <c r="G31" s="116"/>
      <c r="H31" s="116"/>
      <c r="I31" s="212" t="s">
        <v>80</v>
      </c>
      <c r="J31" s="212"/>
      <c r="K31" s="212"/>
      <c r="L31" s="212" t="s">
        <v>81</v>
      </c>
      <c r="M31" s="212"/>
      <c r="N31" s="212"/>
      <c r="O31" s="212"/>
      <c r="P31" s="212"/>
      <c r="Q31" s="212"/>
      <c r="R31" s="212" t="s">
        <v>82</v>
      </c>
      <c r="S31" s="212"/>
      <c r="T31" s="212"/>
      <c r="U31" s="116"/>
      <c r="V31" s="116"/>
      <c r="W31" s="116"/>
      <c r="X31" s="116"/>
      <c r="Y31" s="116"/>
      <c r="Z31" s="116"/>
      <c r="AA31" s="116"/>
      <c r="AB31" s="116"/>
      <c r="AC31" s="116"/>
      <c r="AD31" s="116"/>
      <c r="AE31" s="116"/>
      <c r="AF31" s="116"/>
    </row>
    <row r="32" spans="1:32" x14ac:dyDescent="0.15">
      <c r="A32" s="116"/>
      <c r="B32" s="116"/>
      <c r="C32" s="116"/>
      <c r="D32" s="116"/>
      <c r="E32" s="116"/>
      <c r="F32" s="116"/>
      <c r="G32" s="116"/>
      <c r="H32" s="116"/>
      <c r="I32" s="122"/>
      <c r="J32" s="122"/>
      <c r="K32" s="122"/>
      <c r="L32" s="122"/>
      <c r="M32" s="122"/>
      <c r="N32" s="122"/>
      <c r="O32" s="122"/>
      <c r="P32" s="122"/>
      <c r="Q32" s="122"/>
      <c r="R32" s="122"/>
      <c r="S32" s="122"/>
      <c r="T32" s="122"/>
      <c r="U32" s="116"/>
      <c r="V32" s="116"/>
      <c r="W32" s="116"/>
      <c r="X32" s="116"/>
      <c r="Y32" s="116"/>
      <c r="Z32" s="116"/>
      <c r="AA32" s="116"/>
      <c r="AB32" s="116"/>
      <c r="AC32" s="116"/>
      <c r="AD32" s="116"/>
      <c r="AE32" s="116"/>
      <c r="AF32" s="116"/>
    </row>
    <row r="33" spans="1:33" ht="14.25" thickBot="1" x14ac:dyDescent="0.2">
      <c r="A33" s="116"/>
      <c r="B33" s="116"/>
      <c r="C33" s="116" t="s">
        <v>72</v>
      </c>
      <c r="D33" s="116"/>
      <c r="E33" s="116"/>
      <c r="F33" s="116"/>
      <c r="G33" s="116"/>
      <c r="H33" s="116"/>
      <c r="I33" s="118" t="s">
        <v>121</v>
      </c>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3" ht="14.25" thickBot="1" x14ac:dyDescent="0.2">
      <c r="A34" s="116"/>
      <c r="B34" s="116"/>
      <c r="C34" s="116"/>
      <c r="D34" s="116"/>
      <c r="E34" s="116"/>
      <c r="F34" s="116"/>
      <c r="G34" s="116"/>
      <c r="H34" s="116"/>
      <c r="I34" s="118" t="s">
        <v>122</v>
      </c>
      <c r="J34" s="116"/>
      <c r="K34" s="116"/>
      <c r="L34" s="116"/>
      <c r="M34" s="116"/>
      <c r="N34" s="116"/>
      <c r="O34" s="116"/>
      <c r="P34" s="116"/>
      <c r="Q34" s="116"/>
      <c r="R34" s="116"/>
      <c r="S34" s="116"/>
      <c r="T34" s="116"/>
      <c r="U34" s="116"/>
      <c r="V34" s="116"/>
      <c r="W34" s="116"/>
      <c r="X34" s="116"/>
      <c r="Y34" s="116"/>
      <c r="Z34" s="116"/>
      <c r="AA34" s="206" t="str">
        <f>IFERROR(ROUNDDOWN($F$6*10/110*I30/R30,0)+ROUNDDOWN($F$6*8/108*L30/R30,0),"")</f>
        <v/>
      </c>
      <c r="AB34" s="207"/>
      <c r="AC34" s="207"/>
      <c r="AD34" s="207"/>
      <c r="AE34" s="207"/>
      <c r="AF34" s="208"/>
      <c r="AG34" s="121" t="s">
        <v>0</v>
      </c>
    </row>
    <row r="35" spans="1:33" x14ac:dyDescent="0.1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3" x14ac:dyDescent="0.15">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3" x14ac:dyDescent="0.15">
      <c r="A37" s="119"/>
      <c r="B37" s="120" t="s">
        <v>73</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3" x14ac:dyDescent="0.15">
      <c r="A38" s="116"/>
      <c r="B38" s="116"/>
      <c r="C38" s="118" t="s">
        <v>74</v>
      </c>
      <c r="D38" s="116"/>
      <c r="E38" s="116"/>
      <c r="F38" s="116"/>
      <c r="G38" s="116"/>
      <c r="H38" s="116"/>
      <c r="I38" s="116"/>
      <c r="J38" s="116"/>
      <c r="K38" s="116"/>
      <c r="L38" s="116"/>
      <c r="M38" s="116"/>
      <c r="N38" s="116"/>
      <c r="O38" s="116"/>
      <c r="P38" s="116"/>
      <c r="Q38" s="116"/>
      <c r="R38" s="116"/>
      <c r="S38" s="116"/>
      <c r="T38" s="116"/>
      <c r="U38" s="121"/>
      <c r="V38" s="116"/>
      <c r="W38" s="116"/>
      <c r="X38" s="116"/>
      <c r="Y38" s="116"/>
      <c r="Z38" s="116"/>
      <c r="AA38" s="116"/>
      <c r="AB38" s="116"/>
      <c r="AC38" s="116"/>
      <c r="AD38" s="116"/>
      <c r="AE38" s="116"/>
      <c r="AF38" s="116"/>
    </row>
    <row r="39" spans="1:33" x14ac:dyDescent="0.15">
      <c r="A39" s="116"/>
      <c r="B39" s="116"/>
      <c r="C39" s="184" t="s">
        <v>75</v>
      </c>
      <c r="D39" s="184"/>
      <c r="E39" s="184"/>
      <c r="F39" s="184"/>
      <c r="G39" s="184"/>
      <c r="H39" s="184"/>
      <c r="I39" s="183" t="s">
        <v>76</v>
      </c>
      <c r="J39" s="184"/>
      <c r="K39" s="184"/>
      <c r="L39" s="183" t="s">
        <v>77</v>
      </c>
      <c r="M39" s="184"/>
      <c r="N39" s="184"/>
      <c r="O39" s="183" t="s">
        <v>78</v>
      </c>
      <c r="P39" s="184"/>
      <c r="Q39" s="184"/>
      <c r="R39" s="183" t="s">
        <v>79</v>
      </c>
      <c r="S39" s="184"/>
      <c r="T39" s="184"/>
      <c r="U39" s="121" t="s">
        <v>113</v>
      </c>
      <c r="V39" s="116"/>
      <c r="W39" s="116"/>
      <c r="X39" s="116"/>
      <c r="Y39" s="116"/>
      <c r="Z39" s="116"/>
      <c r="AA39" s="116"/>
      <c r="AB39" s="116"/>
      <c r="AC39" s="116"/>
      <c r="AD39" s="116"/>
      <c r="AE39" s="116"/>
      <c r="AF39" s="116"/>
    </row>
    <row r="40" spans="1:33" x14ac:dyDescent="0.15">
      <c r="A40" s="116"/>
      <c r="B40" s="116"/>
      <c r="C40" s="184"/>
      <c r="D40" s="184"/>
      <c r="E40" s="184"/>
      <c r="F40" s="184"/>
      <c r="G40" s="184"/>
      <c r="H40" s="184"/>
      <c r="I40" s="184"/>
      <c r="J40" s="184"/>
      <c r="K40" s="184"/>
      <c r="L40" s="184"/>
      <c r="M40" s="184"/>
      <c r="N40" s="184"/>
      <c r="O40" s="184"/>
      <c r="P40" s="184"/>
      <c r="Q40" s="184"/>
      <c r="R40" s="184"/>
      <c r="S40" s="184"/>
      <c r="T40" s="184"/>
      <c r="U40" s="116"/>
      <c r="V40" s="116"/>
      <c r="W40" s="116"/>
      <c r="X40" s="116"/>
      <c r="Y40" s="116"/>
      <c r="Z40" s="116"/>
      <c r="AA40" s="116"/>
      <c r="AB40" s="116"/>
      <c r="AC40" s="116"/>
      <c r="AD40" s="116"/>
      <c r="AE40" s="116"/>
      <c r="AF40" s="116"/>
    </row>
    <row r="41" spans="1:33" x14ac:dyDescent="0.15">
      <c r="A41" s="116"/>
      <c r="B41" s="116"/>
      <c r="C41" s="185"/>
      <c r="D41" s="186"/>
      <c r="E41" s="186"/>
      <c r="F41" s="186"/>
      <c r="G41" s="186"/>
      <c r="H41" s="187"/>
      <c r="I41" s="188"/>
      <c r="J41" s="188"/>
      <c r="K41" s="188"/>
      <c r="L41" s="188"/>
      <c r="M41" s="188"/>
      <c r="N41" s="188"/>
      <c r="O41" s="189"/>
      <c r="P41" s="190"/>
      <c r="Q41" s="191"/>
      <c r="R41" s="192">
        <f t="shared" ref="R41:R45" si="1">SUM(I41:Q41)</f>
        <v>0</v>
      </c>
      <c r="S41" s="192"/>
      <c r="T41" s="192"/>
      <c r="U41" s="116"/>
      <c r="V41" s="116"/>
      <c r="W41" s="116"/>
      <c r="X41" s="116"/>
      <c r="Y41" s="116"/>
      <c r="Z41" s="116"/>
      <c r="AA41" s="116"/>
      <c r="AB41" s="116"/>
      <c r="AC41" s="116"/>
      <c r="AD41" s="116"/>
      <c r="AE41" s="116"/>
      <c r="AF41" s="116"/>
    </row>
    <row r="42" spans="1:33" x14ac:dyDescent="0.15">
      <c r="A42" s="116"/>
      <c r="B42" s="116"/>
      <c r="C42" s="185"/>
      <c r="D42" s="186"/>
      <c r="E42" s="186"/>
      <c r="F42" s="186"/>
      <c r="G42" s="186"/>
      <c r="H42" s="187"/>
      <c r="I42" s="188"/>
      <c r="J42" s="188"/>
      <c r="K42" s="188"/>
      <c r="L42" s="188"/>
      <c r="M42" s="188"/>
      <c r="N42" s="188"/>
      <c r="O42" s="189"/>
      <c r="P42" s="190"/>
      <c r="Q42" s="191"/>
      <c r="R42" s="192">
        <f t="shared" si="1"/>
        <v>0</v>
      </c>
      <c r="S42" s="192"/>
      <c r="T42" s="192"/>
      <c r="U42" s="116"/>
      <c r="V42" s="116"/>
      <c r="W42" s="116"/>
      <c r="X42" s="116"/>
      <c r="Y42" s="116"/>
      <c r="Z42" s="116"/>
      <c r="AA42" s="116"/>
      <c r="AB42" s="116"/>
      <c r="AC42" s="116"/>
      <c r="AD42" s="116"/>
      <c r="AE42" s="116"/>
      <c r="AF42" s="116"/>
    </row>
    <row r="43" spans="1:33" x14ac:dyDescent="0.15">
      <c r="A43" s="116"/>
      <c r="B43" s="116"/>
      <c r="C43" s="185"/>
      <c r="D43" s="186"/>
      <c r="E43" s="186"/>
      <c r="F43" s="186"/>
      <c r="G43" s="186"/>
      <c r="H43" s="187"/>
      <c r="I43" s="189"/>
      <c r="J43" s="190"/>
      <c r="K43" s="191"/>
      <c r="L43" s="189"/>
      <c r="M43" s="190"/>
      <c r="N43" s="191"/>
      <c r="O43" s="189"/>
      <c r="P43" s="190"/>
      <c r="Q43" s="191"/>
      <c r="R43" s="192">
        <f t="shared" si="1"/>
        <v>0</v>
      </c>
      <c r="S43" s="192"/>
      <c r="T43" s="192"/>
      <c r="U43" s="116"/>
      <c r="V43" s="116"/>
      <c r="W43" s="116"/>
      <c r="X43" s="116"/>
      <c r="Y43" s="116"/>
      <c r="Z43" s="116"/>
      <c r="AA43" s="116"/>
      <c r="AB43" s="116"/>
      <c r="AC43" s="116"/>
      <c r="AD43" s="116"/>
      <c r="AE43" s="116"/>
      <c r="AF43" s="116"/>
    </row>
    <row r="44" spans="1:33" x14ac:dyDescent="0.15">
      <c r="A44" s="116"/>
      <c r="B44" s="116"/>
      <c r="C44" s="185"/>
      <c r="D44" s="186"/>
      <c r="E44" s="186"/>
      <c r="F44" s="186"/>
      <c r="G44" s="186"/>
      <c r="H44" s="187"/>
      <c r="I44" s="189"/>
      <c r="J44" s="190"/>
      <c r="K44" s="191"/>
      <c r="L44" s="189"/>
      <c r="M44" s="190"/>
      <c r="N44" s="191"/>
      <c r="O44" s="189"/>
      <c r="P44" s="190"/>
      <c r="Q44" s="191"/>
      <c r="R44" s="192">
        <f t="shared" si="1"/>
        <v>0</v>
      </c>
      <c r="S44" s="192"/>
      <c r="T44" s="192"/>
      <c r="U44" s="116"/>
      <c r="V44" s="116"/>
      <c r="W44" s="116"/>
      <c r="X44" s="116"/>
      <c r="Y44" s="116"/>
      <c r="Z44" s="116"/>
      <c r="AA44" s="116"/>
      <c r="AB44" s="116"/>
      <c r="AC44" s="116"/>
      <c r="AD44" s="116"/>
      <c r="AE44" s="116"/>
      <c r="AF44" s="116"/>
    </row>
    <row r="45" spans="1:33" x14ac:dyDescent="0.15">
      <c r="A45" s="116"/>
      <c r="B45" s="116"/>
      <c r="C45" s="185"/>
      <c r="D45" s="186"/>
      <c r="E45" s="186"/>
      <c r="F45" s="186"/>
      <c r="G45" s="186"/>
      <c r="H45" s="187"/>
      <c r="I45" s="189"/>
      <c r="J45" s="190"/>
      <c r="K45" s="191"/>
      <c r="L45" s="189"/>
      <c r="M45" s="190"/>
      <c r="N45" s="191"/>
      <c r="O45" s="189"/>
      <c r="P45" s="190"/>
      <c r="Q45" s="191"/>
      <c r="R45" s="192">
        <f t="shared" si="1"/>
        <v>0</v>
      </c>
      <c r="S45" s="192"/>
      <c r="T45" s="192"/>
      <c r="U45" s="116"/>
      <c r="V45" s="116"/>
      <c r="W45" s="116"/>
      <c r="X45" s="116"/>
      <c r="Y45" s="116"/>
      <c r="Z45" s="116"/>
      <c r="AA45" s="116"/>
      <c r="AB45" s="116"/>
      <c r="AC45" s="116"/>
      <c r="AD45" s="116"/>
      <c r="AE45" s="116"/>
      <c r="AF45" s="116"/>
    </row>
    <row r="46" spans="1:33" x14ac:dyDescent="0.15">
      <c r="A46" s="116"/>
      <c r="B46" s="116"/>
      <c r="C46" s="185"/>
      <c r="D46" s="186"/>
      <c r="E46" s="186"/>
      <c r="F46" s="186"/>
      <c r="G46" s="186"/>
      <c r="H46" s="187"/>
      <c r="I46" s="189"/>
      <c r="J46" s="190"/>
      <c r="K46" s="191"/>
      <c r="L46" s="189"/>
      <c r="M46" s="190"/>
      <c r="N46" s="191"/>
      <c r="O46" s="189"/>
      <c r="P46" s="190"/>
      <c r="Q46" s="191"/>
      <c r="R46" s="203">
        <f>SUM(I46:Q46)</f>
        <v>0</v>
      </c>
      <c r="S46" s="204"/>
      <c r="T46" s="205"/>
      <c r="U46" s="116"/>
      <c r="V46" s="116"/>
      <c r="W46" s="116"/>
      <c r="X46" s="116"/>
      <c r="Y46" s="116"/>
      <c r="Z46" s="116"/>
      <c r="AA46" s="116"/>
      <c r="AB46" s="116"/>
      <c r="AC46" s="116"/>
      <c r="AD46" s="116"/>
      <c r="AE46" s="116"/>
      <c r="AF46" s="116"/>
    </row>
    <row r="47" spans="1:33" x14ac:dyDescent="0.15">
      <c r="A47" s="116"/>
      <c r="B47" s="116"/>
      <c r="C47" s="185"/>
      <c r="D47" s="186"/>
      <c r="E47" s="186"/>
      <c r="F47" s="186"/>
      <c r="G47" s="186"/>
      <c r="H47" s="187"/>
      <c r="I47" s="189"/>
      <c r="J47" s="190"/>
      <c r="K47" s="191"/>
      <c r="L47" s="189"/>
      <c r="M47" s="190"/>
      <c r="N47" s="191"/>
      <c r="O47" s="189"/>
      <c r="P47" s="190"/>
      <c r="Q47" s="191"/>
      <c r="R47" s="203">
        <f>SUM(I47:Q47)</f>
        <v>0</v>
      </c>
      <c r="S47" s="204"/>
      <c r="T47" s="205"/>
      <c r="U47" s="116"/>
      <c r="V47" s="116"/>
      <c r="W47" s="116"/>
      <c r="X47" s="116"/>
      <c r="Y47" s="116"/>
      <c r="Z47" s="116"/>
      <c r="AA47" s="116"/>
      <c r="AB47" s="116"/>
      <c r="AC47" s="116"/>
      <c r="AD47" s="116"/>
      <c r="AE47" s="116"/>
      <c r="AF47" s="116"/>
    </row>
    <row r="48" spans="1:33" x14ac:dyDescent="0.15">
      <c r="A48" s="116"/>
      <c r="B48" s="116"/>
      <c r="C48" s="185"/>
      <c r="D48" s="186"/>
      <c r="E48" s="186"/>
      <c r="F48" s="186"/>
      <c r="G48" s="186"/>
      <c r="H48" s="187"/>
      <c r="I48" s="189"/>
      <c r="J48" s="190"/>
      <c r="K48" s="191"/>
      <c r="L48" s="189"/>
      <c r="M48" s="190"/>
      <c r="N48" s="191"/>
      <c r="O48" s="189"/>
      <c r="P48" s="190"/>
      <c r="Q48" s="191"/>
      <c r="R48" s="203">
        <f>SUM(I48:Q48)</f>
        <v>0</v>
      </c>
      <c r="S48" s="204"/>
      <c r="T48" s="205"/>
      <c r="U48" s="116"/>
      <c r="V48" s="116"/>
      <c r="W48" s="116"/>
      <c r="X48" s="116"/>
      <c r="Y48" s="116"/>
      <c r="Z48" s="116"/>
      <c r="AA48" s="116"/>
      <c r="AB48" s="116"/>
      <c r="AC48" s="116"/>
      <c r="AD48" s="116"/>
      <c r="AE48" s="116"/>
      <c r="AF48" s="116"/>
    </row>
    <row r="49" spans="1:33" x14ac:dyDescent="0.15">
      <c r="A49" s="116"/>
      <c r="B49" s="116"/>
      <c r="C49" s="185"/>
      <c r="D49" s="186"/>
      <c r="E49" s="186"/>
      <c r="F49" s="186"/>
      <c r="G49" s="186"/>
      <c r="H49" s="187"/>
      <c r="I49" s="189"/>
      <c r="J49" s="190"/>
      <c r="K49" s="191"/>
      <c r="L49" s="189"/>
      <c r="M49" s="190"/>
      <c r="N49" s="191"/>
      <c r="O49" s="189"/>
      <c r="P49" s="190"/>
      <c r="Q49" s="191"/>
      <c r="R49" s="203">
        <f>SUM(I49:Q49)</f>
        <v>0</v>
      </c>
      <c r="S49" s="204"/>
      <c r="T49" s="205"/>
      <c r="U49" s="116"/>
      <c r="V49" s="116"/>
      <c r="W49" s="116"/>
      <c r="X49" s="116"/>
      <c r="Y49" s="116"/>
      <c r="Z49" s="116"/>
      <c r="AA49" s="116"/>
      <c r="AB49" s="116"/>
      <c r="AC49" s="116"/>
      <c r="AD49" s="116"/>
      <c r="AE49" s="116"/>
      <c r="AF49" s="116"/>
    </row>
    <row r="50" spans="1:33" x14ac:dyDescent="0.15">
      <c r="A50" s="116"/>
      <c r="B50" s="116"/>
      <c r="C50" s="209" t="s">
        <v>79</v>
      </c>
      <c r="D50" s="210"/>
      <c r="E50" s="210"/>
      <c r="F50" s="210"/>
      <c r="G50" s="210"/>
      <c r="H50" s="211"/>
      <c r="I50" s="192">
        <f>SUM(I41:K49)</f>
        <v>0</v>
      </c>
      <c r="J50" s="192"/>
      <c r="K50" s="192"/>
      <c r="L50" s="192">
        <f>SUM(L41:N49)</f>
        <v>0</v>
      </c>
      <c r="M50" s="192"/>
      <c r="N50" s="192"/>
      <c r="O50" s="192">
        <f>SUM(O41:Q49)</f>
        <v>0</v>
      </c>
      <c r="P50" s="192"/>
      <c r="Q50" s="192"/>
      <c r="R50" s="192">
        <f>SUM(R41:T49)</f>
        <v>0</v>
      </c>
      <c r="S50" s="192"/>
      <c r="T50" s="192"/>
      <c r="U50" s="121"/>
      <c r="V50" s="116"/>
      <c r="W50" s="116"/>
      <c r="X50" s="116"/>
      <c r="Y50" s="116"/>
      <c r="Z50" s="116"/>
      <c r="AA50" s="116"/>
      <c r="AB50" s="116"/>
      <c r="AC50" s="116"/>
      <c r="AD50" s="116"/>
      <c r="AE50" s="116"/>
      <c r="AF50" s="116"/>
    </row>
    <row r="51" spans="1:33" x14ac:dyDescent="0.15">
      <c r="A51" s="116"/>
      <c r="B51" s="116"/>
      <c r="C51" s="116"/>
      <c r="D51" s="116"/>
      <c r="E51" s="116"/>
      <c r="F51" s="116"/>
      <c r="G51" s="116"/>
      <c r="H51" s="116"/>
      <c r="I51" s="213" t="s">
        <v>87</v>
      </c>
      <c r="J51" s="212"/>
      <c r="K51" s="212"/>
      <c r="L51" s="213" t="s">
        <v>88</v>
      </c>
      <c r="M51" s="212"/>
      <c r="N51" s="212"/>
      <c r="O51" s="212"/>
      <c r="P51" s="212"/>
      <c r="Q51" s="212"/>
      <c r="R51" s="213" t="s">
        <v>89</v>
      </c>
      <c r="S51" s="212"/>
      <c r="T51" s="212"/>
      <c r="U51" s="116"/>
      <c r="V51" s="116"/>
      <c r="W51" s="116"/>
      <c r="X51" s="116"/>
      <c r="Y51" s="116"/>
      <c r="Z51" s="116"/>
      <c r="AA51" s="116"/>
      <c r="AB51" s="116"/>
      <c r="AC51" s="116"/>
      <c r="AD51" s="116"/>
      <c r="AE51" s="116"/>
      <c r="AF51" s="116"/>
    </row>
    <row r="52" spans="1:33" x14ac:dyDescent="0.15">
      <c r="A52" s="116"/>
      <c r="B52" s="116"/>
      <c r="C52" s="116"/>
      <c r="D52" s="116"/>
      <c r="E52" s="116"/>
      <c r="F52" s="116"/>
      <c r="G52" s="116"/>
      <c r="H52" s="116"/>
      <c r="I52" s="122"/>
      <c r="J52" s="122"/>
      <c r="K52" s="122"/>
      <c r="L52" s="122"/>
      <c r="M52" s="122"/>
      <c r="N52" s="122"/>
      <c r="O52" s="122"/>
      <c r="P52" s="122"/>
      <c r="Q52" s="122"/>
      <c r="R52" s="122"/>
      <c r="S52" s="122"/>
      <c r="T52" s="122"/>
      <c r="U52" s="116"/>
      <c r="V52" s="116"/>
      <c r="W52" s="116"/>
      <c r="X52" s="116"/>
      <c r="Y52" s="116"/>
      <c r="Z52" s="116"/>
      <c r="AA52" s="116"/>
      <c r="AB52" s="116"/>
      <c r="AC52" s="116"/>
      <c r="AD52" s="116"/>
      <c r="AE52" s="116"/>
      <c r="AF52" s="116"/>
    </row>
    <row r="53" spans="1:33" ht="14.25" thickBot="1" x14ac:dyDescent="0.2">
      <c r="A53" s="116"/>
      <c r="B53" s="116"/>
      <c r="C53" s="116" t="s">
        <v>72</v>
      </c>
      <c r="D53" s="116"/>
      <c r="E53" s="116"/>
      <c r="F53" s="116"/>
      <c r="G53" s="116"/>
      <c r="H53" s="116"/>
      <c r="I53" s="118" t="s">
        <v>99</v>
      </c>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row>
    <row r="54" spans="1:33" ht="14.25" thickBot="1" x14ac:dyDescent="0.2">
      <c r="A54" s="116"/>
      <c r="B54" s="116"/>
      <c r="C54" s="116"/>
      <c r="D54" s="116"/>
      <c r="E54" s="116"/>
      <c r="F54" s="116"/>
      <c r="G54" s="116"/>
      <c r="H54" s="116"/>
      <c r="I54" s="118" t="s">
        <v>93</v>
      </c>
      <c r="J54" s="116"/>
      <c r="K54" s="116"/>
      <c r="L54" s="116"/>
      <c r="M54" s="116"/>
      <c r="N54" s="116"/>
      <c r="O54" s="116"/>
      <c r="P54" s="116"/>
      <c r="Q54" s="116"/>
      <c r="R54" s="116"/>
      <c r="S54" s="116"/>
      <c r="T54" s="116"/>
      <c r="U54" s="116"/>
      <c r="V54" s="116"/>
      <c r="W54" s="116"/>
      <c r="X54" s="116"/>
      <c r="Y54" s="116"/>
      <c r="Z54" s="116"/>
      <c r="AA54" s="206" t="str">
        <f>IFERROR(ROUNDDOWN($F$6*10/110*$I$13*I50/R50,0)+ROUNDDOWN($F$6*8/108*$I$13*L50/R50,0),"")</f>
        <v/>
      </c>
      <c r="AB54" s="207"/>
      <c r="AC54" s="207"/>
      <c r="AD54" s="207"/>
      <c r="AE54" s="207"/>
      <c r="AF54" s="208"/>
      <c r="AG54" s="121" t="s">
        <v>0</v>
      </c>
    </row>
    <row r="55" spans="1:33" x14ac:dyDescent="0.15">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row>
    <row r="56" spans="1:33" x14ac:dyDescent="0.15">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row>
    <row r="57" spans="1:33" x14ac:dyDescent="0.15">
      <c r="A57" s="119"/>
      <c r="B57" s="120" t="s">
        <v>83</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row>
    <row r="58" spans="1:33" x14ac:dyDescent="0.15">
      <c r="A58" s="116"/>
      <c r="B58" s="116"/>
      <c r="C58" s="116" t="s">
        <v>74</v>
      </c>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21" t="s">
        <v>113</v>
      </c>
    </row>
    <row r="59" spans="1:33" x14ac:dyDescent="0.15">
      <c r="A59" s="116"/>
      <c r="B59" s="116"/>
      <c r="C59" s="214" t="s">
        <v>75</v>
      </c>
      <c r="D59" s="212"/>
      <c r="E59" s="212"/>
      <c r="F59" s="212"/>
      <c r="G59" s="212"/>
      <c r="H59" s="215"/>
      <c r="I59" s="222" t="s">
        <v>97</v>
      </c>
      <c r="J59" s="184"/>
      <c r="K59" s="184"/>
      <c r="L59" s="184"/>
      <c r="M59" s="184"/>
      <c r="N59" s="184"/>
      <c r="O59" s="184"/>
      <c r="P59" s="184"/>
      <c r="Q59" s="184"/>
      <c r="R59" s="222" t="s">
        <v>98</v>
      </c>
      <c r="S59" s="184"/>
      <c r="T59" s="184"/>
      <c r="U59" s="184"/>
      <c r="V59" s="184"/>
      <c r="W59" s="184"/>
      <c r="X59" s="184"/>
      <c r="Y59" s="184"/>
      <c r="Z59" s="184"/>
      <c r="AA59" s="183" t="s">
        <v>78</v>
      </c>
      <c r="AB59" s="184"/>
      <c r="AC59" s="184"/>
      <c r="AD59" s="184" t="s">
        <v>79</v>
      </c>
      <c r="AE59" s="184"/>
      <c r="AF59" s="184"/>
    </row>
    <row r="60" spans="1:33" x14ac:dyDescent="0.15">
      <c r="A60" s="116"/>
      <c r="B60" s="116"/>
      <c r="C60" s="216"/>
      <c r="D60" s="217"/>
      <c r="E60" s="217"/>
      <c r="F60" s="217"/>
      <c r="G60" s="217"/>
      <c r="H60" s="218"/>
      <c r="I60" s="183" t="s">
        <v>84</v>
      </c>
      <c r="J60" s="184"/>
      <c r="K60" s="184"/>
      <c r="L60" s="183" t="s">
        <v>85</v>
      </c>
      <c r="M60" s="184"/>
      <c r="N60" s="184"/>
      <c r="O60" s="183" t="s">
        <v>86</v>
      </c>
      <c r="P60" s="184"/>
      <c r="Q60" s="184"/>
      <c r="R60" s="183" t="s">
        <v>84</v>
      </c>
      <c r="S60" s="184"/>
      <c r="T60" s="184"/>
      <c r="U60" s="183" t="s">
        <v>85</v>
      </c>
      <c r="V60" s="184"/>
      <c r="W60" s="184"/>
      <c r="X60" s="183" t="s">
        <v>86</v>
      </c>
      <c r="Y60" s="184"/>
      <c r="Z60" s="184"/>
      <c r="AA60" s="184"/>
      <c r="AB60" s="184"/>
      <c r="AC60" s="184"/>
      <c r="AD60" s="184"/>
      <c r="AE60" s="184"/>
      <c r="AF60" s="184"/>
    </row>
    <row r="61" spans="1:33" x14ac:dyDescent="0.15">
      <c r="A61" s="116"/>
      <c r="B61" s="116"/>
      <c r="C61" s="219"/>
      <c r="D61" s="220"/>
      <c r="E61" s="220"/>
      <c r="F61" s="220"/>
      <c r="G61" s="220"/>
      <c r="H61" s="221"/>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row>
    <row r="62" spans="1:33" x14ac:dyDescent="0.15">
      <c r="A62" s="116"/>
      <c r="B62" s="116"/>
      <c r="C62" s="185"/>
      <c r="D62" s="186"/>
      <c r="E62" s="186"/>
      <c r="F62" s="186"/>
      <c r="G62" s="186"/>
      <c r="H62" s="187"/>
      <c r="I62" s="188"/>
      <c r="J62" s="188"/>
      <c r="K62" s="188"/>
      <c r="L62" s="188"/>
      <c r="M62" s="188"/>
      <c r="N62" s="188"/>
      <c r="O62" s="188"/>
      <c r="P62" s="188"/>
      <c r="Q62" s="188"/>
      <c r="R62" s="188"/>
      <c r="S62" s="188"/>
      <c r="T62" s="188"/>
      <c r="U62" s="188"/>
      <c r="V62" s="188"/>
      <c r="W62" s="188"/>
      <c r="X62" s="188"/>
      <c r="Y62" s="188"/>
      <c r="Z62" s="188"/>
      <c r="AA62" s="188"/>
      <c r="AB62" s="188"/>
      <c r="AC62" s="188"/>
      <c r="AD62" s="203">
        <f t="shared" ref="AD62:AD70" si="2">SUM(I62:AC62)</f>
        <v>0</v>
      </c>
      <c r="AE62" s="204"/>
      <c r="AF62" s="205"/>
    </row>
    <row r="63" spans="1:33" x14ac:dyDescent="0.15">
      <c r="A63" s="116"/>
      <c r="B63" s="116"/>
      <c r="C63" s="185"/>
      <c r="D63" s="186"/>
      <c r="E63" s="186"/>
      <c r="F63" s="186"/>
      <c r="G63" s="186"/>
      <c r="H63" s="187"/>
      <c r="I63" s="188"/>
      <c r="J63" s="188"/>
      <c r="K63" s="188"/>
      <c r="L63" s="188"/>
      <c r="M63" s="188"/>
      <c r="N63" s="188"/>
      <c r="O63" s="188"/>
      <c r="P63" s="188"/>
      <c r="Q63" s="188"/>
      <c r="R63" s="188"/>
      <c r="S63" s="188"/>
      <c r="T63" s="188"/>
      <c r="U63" s="188"/>
      <c r="V63" s="188"/>
      <c r="W63" s="188"/>
      <c r="X63" s="188"/>
      <c r="Y63" s="188"/>
      <c r="Z63" s="188"/>
      <c r="AA63" s="188"/>
      <c r="AB63" s="188"/>
      <c r="AC63" s="188"/>
      <c r="AD63" s="203">
        <f t="shared" si="2"/>
        <v>0</v>
      </c>
      <c r="AE63" s="204"/>
      <c r="AF63" s="205"/>
    </row>
    <row r="64" spans="1:33" x14ac:dyDescent="0.15">
      <c r="A64" s="116"/>
      <c r="B64" s="116"/>
      <c r="C64" s="185"/>
      <c r="D64" s="186"/>
      <c r="E64" s="186"/>
      <c r="F64" s="186"/>
      <c r="G64" s="186"/>
      <c r="H64" s="187"/>
      <c r="I64" s="188"/>
      <c r="J64" s="188"/>
      <c r="K64" s="188"/>
      <c r="L64" s="188"/>
      <c r="M64" s="188"/>
      <c r="N64" s="188"/>
      <c r="O64" s="188"/>
      <c r="P64" s="188"/>
      <c r="Q64" s="188"/>
      <c r="R64" s="188"/>
      <c r="S64" s="188"/>
      <c r="T64" s="188"/>
      <c r="U64" s="188"/>
      <c r="V64" s="188"/>
      <c r="W64" s="188"/>
      <c r="X64" s="188"/>
      <c r="Y64" s="188"/>
      <c r="Z64" s="188"/>
      <c r="AA64" s="188"/>
      <c r="AB64" s="188"/>
      <c r="AC64" s="188"/>
      <c r="AD64" s="203">
        <f t="shared" si="2"/>
        <v>0</v>
      </c>
      <c r="AE64" s="204"/>
      <c r="AF64" s="205"/>
    </row>
    <row r="65" spans="1:33" x14ac:dyDescent="0.15">
      <c r="A65" s="116"/>
      <c r="B65" s="116"/>
      <c r="C65" s="185"/>
      <c r="D65" s="186"/>
      <c r="E65" s="186"/>
      <c r="F65" s="186"/>
      <c r="G65" s="186"/>
      <c r="H65" s="187"/>
      <c r="I65" s="188"/>
      <c r="J65" s="188"/>
      <c r="K65" s="188"/>
      <c r="L65" s="188"/>
      <c r="M65" s="188"/>
      <c r="N65" s="188"/>
      <c r="O65" s="188"/>
      <c r="P65" s="188"/>
      <c r="Q65" s="188"/>
      <c r="R65" s="188"/>
      <c r="S65" s="188"/>
      <c r="T65" s="188"/>
      <c r="U65" s="188"/>
      <c r="V65" s="188"/>
      <c r="W65" s="188"/>
      <c r="X65" s="188"/>
      <c r="Y65" s="188"/>
      <c r="Z65" s="188"/>
      <c r="AA65" s="188"/>
      <c r="AB65" s="188"/>
      <c r="AC65" s="188"/>
      <c r="AD65" s="203">
        <f t="shared" si="2"/>
        <v>0</v>
      </c>
      <c r="AE65" s="204"/>
      <c r="AF65" s="205"/>
    </row>
    <row r="66" spans="1:33" x14ac:dyDescent="0.15">
      <c r="A66" s="116"/>
      <c r="B66" s="116"/>
      <c r="C66" s="185"/>
      <c r="D66" s="186"/>
      <c r="E66" s="186"/>
      <c r="F66" s="186"/>
      <c r="G66" s="186"/>
      <c r="H66" s="187"/>
      <c r="I66" s="188"/>
      <c r="J66" s="188"/>
      <c r="K66" s="188"/>
      <c r="L66" s="188"/>
      <c r="M66" s="188"/>
      <c r="N66" s="188"/>
      <c r="O66" s="188"/>
      <c r="P66" s="188"/>
      <c r="Q66" s="188"/>
      <c r="R66" s="188"/>
      <c r="S66" s="188"/>
      <c r="T66" s="188"/>
      <c r="U66" s="188"/>
      <c r="V66" s="188"/>
      <c r="W66" s="188"/>
      <c r="X66" s="188"/>
      <c r="Y66" s="188"/>
      <c r="Z66" s="188"/>
      <c r="AA66" s="188"/>
      <c r="AB66" s="188"/>
      <c r="AC66" s="188"/>
      <c r="AD66" s="203">
        <f t="shared" si="2"/>
        <v>0</v>
      </c>
      <c r="AE66" s="204"/>
      <c r="AF66" s="205"/>
    </row>
    <row r="67" spans="1:33" x14ac:dyDescent="0.15">
      <c r="A67" s="116"/>
      <c r="B67" s="116"/>
      <c r="C67" s="185"/>
      <c r="D67" s="186"/>
      <c r="E67" s="186"/>
      <c r="F67" s="186"/>
      <c r="G67" s="186"/>
      <c r="H67" s="187"/>
      <c r="I67" s="188"/>
      <c r="J67" s="188"/>
      <c r="K67" s="188"/>
      <c r="L67" s="188"/>
      <c r="M67" s="188"/>
      <c r="N67" s="188"/>
      <c r="O67" s="188"/>
      <c r="P67" s="188"/>
      <c r="Q67" s="188"/>
      <c r="R67" s="188"/>
      <c r="S67" s="188"/>
      <c r="T67" s="188"/>
      <c r="U67" s="188"/>
      <c r="V67" s="188"/>
      <c r="W67" s="188"/>
      <c r="X67" s="188"/>
      <c r="Y67" s="188"/>
      <c r="Z67" s="188"/>
      <c r="AA67" s="188"/>
      <c r="AB67" s="188"/>
      <c r="AC67" s="188"/>
      <c r="AD67" s="203">
        <f t="shared" si="2"/>
        <v>0</v>
      </c>
      <c r="AE67" s="204"/>
      <c r="AF67" s="205"/>
    </row>
    <row r="68" spans="1:33" x14ac:dyDescent="0.15">
      <c r="A68" s="116"/>
      <c r="B68" s="116"/>
      <c r="C68" s="185"/>
      <c r="D68" s="186"/>
      <c r="E68" s="186"/>
      <c r="F68" s="186"/>
      <c r="G68" s="186"/>
      <c r="H68" s="187"/>
      <c r="I68" s="188"/>
      <c r="J68" s="188"/>
      <c r="K68" s="188"/>
      <c r="L68" s="188"/>
      <c r="M68" s="188"/>
      <c r="N68" s="188"/>
      <c r="O68" s="188"/>
      <c r="P68" s="188"/>
      <c r="Q68" s="188"/>
      <c r="R68" s="188"/>
      <c r="S68" s="188"/>
      <c r="T68" s="188"/>
      <c r="U68" s="188"/>
      <c r="V68" s="188"/>
      <c r="W68" s="188"/>
      <c r="X68" s="188"/>
      <c r="Y68" s="188"/>
      <c r="Z68" s="188"/>
      <c r="AA68" s="188"/>
      <c r="AB68" s="188"/>
      <c r="AC68" s="188"/>
      <c r="AD68" s="203">
        <f t="shared" si="2"/>
        <v>0</v>
      </c>
      <c r="AE68" s="204"/>
      <c r="AF68" s="205"/>
    </row>
    <row r="69" spans="1:33" x14ac:dyDescent="0.15">
      <c r="A69" s="116"/>
      <c r="B69" s="116"/>
      <c r="C69" s="185"/>
      <c r="D69" s="186"/>
      <c r="E69" s="186"/>
      <c r="F69" s="186"/>
      <c r="G69" s="186"/>
      <c r="H69" s="187"/>
      <c r="I69" s="188"/>
      <c r="J69" s="188"/>
      <c r="K69" s="188"/>
      <c r="L69" s="188"/>
      <c r="M69" s="188"/>
      <c r="N69" s="188"/>
      <c r="O69" s="188"/>
      <c r="P69" s="188"/>
      <c r="Q69" s="188"/>
      <c r="R69" s="188"/>
      <c r="S69" s="188"/>
      <c r="T69" s="188"/>
      <c r="U69" s="188"/>
      <c r="V69" s="188"/>
      <c r="W69" s="188"/>
      <c r="X69" s="188"/>
      <c r="Y69" s="188"/>
      <c r="Z69" s="188"/>
      <c r="AA69" s="188"/>
      <c r="AB69" s="188"/>
      <c r="AC69" s="188"/>
      <c r="AD69" s="203">
        <f t="shared" si="2"/>
        <v>0</v>
      </c>
      <c r="AE69" s="204"/>
      <c r="AF69" s="205"/>
    </row>
    <row r="70" spans="1:33" x14ac:dyDescent="0.15">
      <c r="A70" s="116"/>
      <c r="B70" s="116"/>
      <c r="C70" s="185"/>
      <c r="D70" s="186"/>
      <c r="E70" s="186"/>
      <c r="F70" s="186"/>
      <c r="G70" s="186"/>
      <c r="H70" s="187"/>
      <c r="I70" s="188"/>
      <c r="J70" s="188"/>
      <c r="K70" s="188"/>
      <c r="L70" s="188"/>
      <c r="M70" s="188"/>
      <c r="N70" s="188"/>
      <c r="O70" s="188"/>
      <c r="P70" s="188"/>
      <c r="Q70" s="188"/>
      <c r="R70" s="188"/>
      <c r="S70" s="188"/>
      <c r="T70" s="188"/>
      <c r="U70" s="188"/>
      <c r="V70" s="188"/>
      <c r="W70" s="188"/>
      <c r="X70" s="188"/>
      <c r="Y70" s="188"/>
      <c r="Z70" s="188"/>
      <c r="AA70" s="188"/>
      <c r="AB70" s="188"/>
      <c r="AC70" s="188"/>
      <c r="AD70" s="203">
        <f t="shared" si="2"/>
        <v>0</v>
      </c>
      <c r="AE70" s="204"/>
      <c r="AF70" s="205"/>
    </row>
    <row r="71" spans="1:33" x14ac:dyDescent="0.15">
      <c r="A71" s="116"/>
      <c r="B71" s="116"/>
      <c r="C71" s="209" t="s">
        <v>79</v>
      </c>
      <c r="D71" s="210"/>
      <c r="E71" s="210"/>
      <c r="F71" s="210"/>
      <c r="G71" s="210"/>
      <c r="H71" s="211"/>
      <c r="I71" s="203">
        <f>SUM(I62:K70)</f>
        <v>0</v>
      </c>
      <c r="J71" s="204"/>
      <c r="K71" s="205"/>
      <c r="L71" s="203">
        <f>SUM(L62:N70)</f>
        <v>0</v>
      </c>
      <c r="M71" s="204"/>
      <c r="N71" s="205"/>
      <c r="O71" s="203">
        <f>SUM(O62:Q70)</f>
        <v>0</v>
      </c>
      <c r="P71" s="204"/>
      <c r="Q71" s="205"/>
      <c r="R71" s="203">
        <f>SUM(R62:T70)</f>
        <v>0</v>
      </c>
      <c r="S71" s="204"/>
      <c r="T71" s="205"/>
      <c r="U71" s="203">
        <f>SUM(U62:W70)</f>
        <v>0</v>
      </c>
      <c r="V71" s="204"/>
      <c r="W71" s="205"/>
      <c r="X71" s="203">
        <f>SUM(X62:Z70)</f>
        <v>0</v>
      </c>
      <c r="Y71" s="204"/>
      <c r="Z71" s="205"/>
      <c r="AA71" s="203">
        <f>SUM(AA62:AC70)</f>
        <v>0</v>
      </c>
      <c r="AB71" s="204"/>
      <c r="AC71" s="205"/>
      <c r="AD71" s="203">
        <f>SUM(AD62:AF70)</f>
        <v>0</v>
      </c>
      <c r="AE71" s="204"/>
      <c r="AF71" s="205"/>
    </row>
    <row r="72" spans="1:33" x14ac:dyDescent="0.15">
      <c r="A72" s="116"/>
      <c r="B72" s="116"/>
      <c r="C72" s="116"/>
      <c r="D72" s="116"/>
      <c r="E72" s="116"/>
      <c r="F72" s="116"/>
      <c r="G72" s="116"/>
      <c r="H72" s="116"/>
      <c r="I72" s="213" t="s">
        <v>90</v>
      </c>
      <c r="J72" s="212"/>
      <c r="K72" s="212"/>
      <c r="L72" s="213" t="s">
        <v>91</v>
      </c>
      <c r="M72" s="212"/>
      <c r="N72" s="212"/>
      <c r="O72" s="116"/>
      <c r="P72" s="116"/>
      <c r="Q72" s="116"/>
      <c r="R72" s="213" t="s">
        <v>95</v>
      </c>
      <c r="S72" s="212"/>
      <c r="T72" s="212"/>
      <c r="U72" s="213" t="s">
        <v>96</v>
      </c>
      <c r="V72" s="212"/>
      <c r="W72" s="212"/>
      <c r="X72" s="116"/>
      <c r="Y72" s="116"/>
      <c r="Z72" s="116"/>
      <c r="AA72" s="116"/>
      <c r="AB72" s="116"/>
      <c r="AC72" s="116"/>
      <c r="AD72" s="213" t="s">
        <v>94</v>
      </c>
      <c r="AE72" s="212"/>
      <c r="AF72" s="212"/>
    </row>
    <row r="73" spans="1:33" x14ac:dyDescent="0.15">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row>
    <row r="74" spans="1:33" x14ac:dyDescent="0.15">
      <c r="A74" s="116"/>
      <c r="B74" s="116"/>
      <c r="C74" s="116" t="s">
        <v>72</v>
      </c>
      <c r="D74" s="116"/>
      <c r="E74" s="116"/>
      <c r="F74" s="116"/>
      <c r="G74" s="116"/>
      <c r="H74" s="116"/>
      <c r="I74" s="118" t="s">
        <v>100</v>
      </c>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row>
    <row r="75" spans="1:33" ht="14.25" thickBot="1" x14ac:dyDescent="0.2">
      <c r="A75" s="116"/>
      <c r="B75" s="116"/>
      <c r="C75" s="116"/>
      <c r="D75" s="116"/>
      <c r="E75" s="116"/>
      <c r="F75" s="116"/>
      <c r="G75" s="116"/>
      <c r="H75" s="116"/>
      <c r="I75" s="118" t="s">
        <v>101</v>
      </c>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row>
    <row r="76" spans="1:33" ht="14.25" thickBot="1" x14ac:dyDescent="0.2">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206" t="str">
        <f>IFERROR((ROUNDDOWN($F$6*10/110*I71/AD71,0)+ROUNDDOWN($F$6*10/110*$I$13*L71/AD71,0))+(ROUNDDOWN($F$6*8/108*R71/AD71,0)+ROUNDDOWN($F$6*8/108*$I$13*U71/AD71,0)),"")</f>
        <v/>
      </c>
      <c r="AB76" s="207"/>
      <c r="AC76" s="207"/>
      <c r="AD76" s="207"/>
      <c r="AE76" s="207"/>
      <c r="AF76" s="208"/>
      <c r="AG76" s="121" t="s">
        <v>0</v>
      </c>
    </row>
  </sheetData>
  <sheetProtection algorithmName="SHA-512" hashValue="sk/ZzPJ9ihDH0zeHpw74Jm0D7vkpJlBsVhkps+p2L24BINmF/EeccD0ACMJmGgM1x08I2dniLMqNCl4+rcSFFA==" saltValue="NpicOr5U9Ch9VUsH1Xhr6g==" spinCount="100000" sheet="1" objects="1" scenarios="1"/>
  <protectedRanges>
    <protectedRange sqref="A57" name="範囲8"/>
    <protectedRange sqref="A17" name="範囲6"/>
    <protectedRange sqref="C41:Q49" name="範囲4"/>
    <protectedRange sqref="I11:M11" name="範囲2"/>
    <protectedRange sqref="I10:M10" name="範囲1"/>
    <protectedRange sqref="C21:Q29" name="範囲3"/>
    <protectedRange sqref="C62:AC70" name="範囲5"/>
    <protectedRange sqref="A37" name="範囲7"/>
  </protectedRanges>
  <mergeCells count="240">
    <mergeCell ref="AA76:AF76"/>
    <mergeCell ref="AA71:AC71"/>
    <mergeCell ref="AD71:AF71"/>
    <mergeCell ref="I72:K72"/>
    <mergeCell ref="L72:N72"/>
    <mergeCell ref="R72:T72"/>
    <mergeCell ref="U72:W72"/>
    <mergeCell ref="AD72:AF72"/>
    <mergeCell ref="X70:Z70"/>
    <mergeCell ref="AA70:AC70"/>
    <mergeCell ref="AD70:AF70"/>
    <mergeCell ref="C71:H71"/>
    <mergeCell ref="I71:K71"/>
    <mergeCell ref="L71:N71"/>
    <mergeCell ref="O71:Q71"/>
    <mergeCell ref="R71:T71"/>
    <mergeCell ref="U71:W71"/>
    <mergeCell ref="X71:Z71"/>
    <mergeCell ref="C70:H70"/>
    <mergeCell ref="I70:K70"/>
    <mergeCell ref="L70:N70"/>
    <mergeCell ref="O70:Q70"/>
    <mergeCell ref="R70:T70"/>
    <mergeCell ref="U70:W70"/>
    <mergeCell ref="C69:H69"/>
    <mergeCell ref="I69:K69"/>
    <mergeCell ref="L69:N69"/>
    <mergeCell ref="O69:Q69"/>
    <mergeCell ref="R69:T69"/>
    <mergeCell ref="U69:W69"/>
    <mergeCell ref="X69:Z69"/>
    <mergeCell ref="AA69:AC69"/>
    <mergeCell ref="AD69:AF69"/>
    <mergeCell ref="C68:H68"/>
    <mergeCell ref="I68:K68"/>
    <mergeCell ref="L68:N68"/>
    <mergeCell ref="O68:Q68"/>
    <mergeCell ref="R68:T68"/>
    <mergeCell ref="U68:W68"/>
    <mergeCell ref="X68:Z68"/>
    <mergeCell ref="AA68:AC68"/>
    <mergeCell ref="AD68:AF68"/>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AA64:AC64"/>
    <mergeCell ref="AD64:AF64"/>
    <mergeCell ref="C65:H65"/>
    <mergeCell ref="I65:K65"/>
    <mergeCell ref="L65:N65"/>
    <mergeCell ref="O65:Q65"/>
    <mergeCell ref="R65:T65"/>
    <mergeCell ref="U65:W65"/>
    <mergeCell ref="X65:Z65"/>
    <mergeCell ref="AA65:AC65"/>
    <mergeCell ref="AD65:AF65"/>
    <mergeCell ref="I59:Q59"/>
    <mergeCell ref="R59:Z59"/>
    <mergeCell ref="C64:H64"/>
    <mergeCell ref="I64:K64"/>
    <mergeCell ref="L64:N64"/>
    <mergeCell ref="O64:Q64"/>
    <mergeCell ref="R64:T64"/>
    <mergeCell ref="U64:W64"/>
    <mergeCell ref="X64:Z64"/>
    <mergeCell ref="X62:Z62"/>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1:H41"/>
    <mergeCell ref="I41:K41"/>
    <mergeCell ref="L41:N41"/>
    <mergeCell ref="O41:Q41"/>
    <mergeCell ref="R41:T41"/>
    <mergeCell ref="C42:H42"/>
    <mergeCell ref="I42:K42"/>
    <mergeCell ref="L42:N42"/>
    <mergeCell ref="O42:Q42"/>
    <mergeCell ref="R42:T42"/>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28:H28"/>
    <mergeCell ref="I28:K28"/>
    <mergeCell ref="L28:N28"/>
    <mergeCell ref="O28:Q28"/>
    <mergeCell ref="R28:T28"/>
    <mergeCell ref="C29:H29"/>
    <mergeCell ref="I29:K29"/>
    <mergeCell ref="L29:N29"/>
    <mergeCell ref="O29:Q29"/>
    <mergeCell ref="R29:T29"/>
    <mergeCell ref="C26:H26"/>
    <mergeCell ref="I26:K26"/>
    <mergeCell ref="L26:N26"/>
    <mergeCell ref="O26:Q26"/>
    <mergeCell ref="R26:T26"/>
    <mergeCell ref="C27:H27"/>
    <mergeCell ref="I27:K27"/>
    <mergeCell ref="L27:N27"/>
    <mergeCell ref="O27:Q27"/>
    <mergeCell ref="R27:T27"/>
    <mergeCell ref="C24:H24"/>
    <mergeCell ref="I24:K24"/>
    <mergeCell ref="L24:N24"/>
    <mergeCell ref="O24:Q24"/>
    <mergeCell ref="R24:T24"/>
    <mergeCell ref="C25:H25"/>
    <mergeCell ref="I25:K25"/>
    <mergeCell ref="L25:N25"/>
    <mergeCell ref="O25:Q25"/>
    <mergeCell ref="R25:T25"/>
    <mergeCell ref="C22:H22"/>
    <mergeCell ref="I22:K22"/>
    <mergeCell ref="L22:N22"/>
    <mergeCell ref="O22:Q22"/>
    <mergeCell ref="R22:T22"/>
    <mergeCell ref="C23:H23"/>
    <mergeCell ref="I23:K23"/>
    <mergeCell ref="L23:N23"/>
    <mergeCell ref="O23:Q23"/>
    <mergeCell ref="R23:T23"/>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s>
  <phoneticPr fontId="7"/>
  <conditionalFormatting sqref="A17">
    <cfRule type="containsText" dxfId="32" priority="3" operator="containsText" text="複数選択不可">
      <formula>NOT(ISERROR(SEARCH("複数選択不可",A17)))</formula>
    </cfRule>
  </conditionalFormatting>
  <conditionalFormatting sqref="A37">
    <cfRule type="containsText" dxfId="31" priority="2" operator="containsText" text="複数選択不可">
      <formula>NOT(ISERROR(SEARCH("複数選択不可",A37)))</formula>
    </cfRule>
  </conditionalFormatting>
  <conditionalFormatting sqref="A57">
    <cfRule type="containsText" dxfId="30" priority="1" operator="containsText" text="複数選択不可">
      <formula>NOT(ISERROR(SEARCH("複数選択不可",A57)))</formula>
    </cfRule>
  </conditionalFormatting>
  <pageMargins left="0.7" right="0.7" top="0.75" bottom="0.75" header="0.3" footer="0.3"/>
  <pageSetup paperSize="9" scale="61" orientation="portrait" r:id="rId1"/>
  <colBreaks count="1" manualBreakCount="1">
    <brk id="22" max="73"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プルダウン!$B$17</xm:f>
          </x14:formula1>
          <xm:sqref>A57 A17 A37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2"/>
  <sheetViews>
    <sheetView showGridLines="0" view="pageBreakPreview" zoomScaleNormal="100" zoomScaleSheetLayoutView="100" workbookViewId="0">
      <selection activeCell="C16" sqref="C16"/>
    </sheetView>
  </sheetViews>
  <sheetFormatPr defaultRowHeight="14.25" x14ac:dyDescent="0.15"/>
  <cols>
    <col min="1" max="1" width="3.125" style="74" customWidth="1"/>
    <col min="2" max="2" width="2.125" style="74" customWidth="1"/>
    <col min="3" max="8" width="13.125" style="74" customWidth="1"/>
    <col min="9" max="9" width="7.125" style="73" customWidth="1"/>
    <col min="10" max="10" width="15.375" style="73" bestFit="1" customWidth="1"/>
    <col min="11" max="16" width="9" style="73"/>
    <col min="17" max="256" width="9" style="74"/>
    <col min="257" max="257" width="3.125" style="74" customWidth="1"/>
    <col min="258" max="258" width="2.125" style="74" customWidth="1"/>
    <col min="259" max="265" width="13.125" style="74" customWidth="1"/>
    <col min="266" max="266" width="15.375" style="74" bestFit="1" customWidth="1"/>
    <col min="267" max="512" width="9" style="74"/>
    <col min="513" max="513" width="3.125" style="74" customWidth="1"/>
    <col min="514" max="514" width="2.125" style="74" customWidth="1"/>
    <col min="515" max="521" width="13.125" style="74" customWidth="1"/>
    <col min="522" max="522" width="15.375" style="74" bestFit="1" customWidth="1"/>
    <col min="523" max="768" width="9" style="74"/>
    <col min="769" max="769" width="3.125" style="74" customWidth="1"/>
    <col min="770" max="770" width="2.125" style="74" customWidth="1"/>
    <col min="771" max="777" width="13.125" style="74" customWidth="1"/>
    <col min="778" max="778" width="15.375" style="74" bestFit="1" customWidth="1"/>
    <col min="779" max="1024" width="9" style="74"/>
    <col min="1025" max="1025" width="3.125" style="74" customWidth="1"/>
    <col min="1026" max="1026" width="2.125" style="74" customWidth="1"/>
    <col min="1027" max="1033" width="13.125" style="74" customWidth="1"/>
    <col min="1034" max="1034" width="15.375" style="74" bestFit="1" customWidth="1"/>
    <col min="1035" max="1280" width="9" style="74"/>
    <col min="1281" max="1281" width="3.125" style="74" customWidth="1"/>
    <col min="1282" max="1282" width="2.125" style="74" customWidth="1"/>
    <col min="1283" max="1289" width="13.125" style="74" customWidth="1"/>
    <col min="1290" max="1290" width="15.375" style="74" bestFit="1" customWidth="1"/>
    <col min="1291" max="1536" width="9" style="74"/>
    <col min="1537" max="1537" width="3.125" style="74" customWidth="1"/>
    <col min="1538" max="1538" width="2.125" style="74" customWidth="1"/>
    <col min="1539" max="1545" width="13.125" style="74" customWidth="1"/>
    <col min="1546" max="1546" width="15.375" style="74" bestFit="1" customWidth="1"/>
    <col min="1547" max="1792" width="9" style="74"/>
    <col min="1793" max="1793" width="3.125" style="74" customWidth="1"/>
    <col min="1794" max="1794" width="2.125" style="74" customWidth="1"/>
    <col min="1795" max="1801" width="13.125" style="74" customWidth="1"/>
    <col min="1802" max="1802" width="15.375" style="74" bestFit="1" customWidth="1"/>
    <col min="1803" max="2048" width="9" style="74"/>
    <col min="2049" max="2049" width="3.125" style="74" customWidth="1"/>
    <col min="2050" max="2050" width="2.125" style="74" customWidth="1"/>
    <col min="2051" max="2057" width="13.125" style="74" customWidth="1"/>
    <col min="2058" max="2058" width="15.375" style="74" bestFit="1" customWidth="1"/>
    <col min="2059" max="2304" width="9" style="74"/>
    <col min="2305" max="2305" width="3.125" style="74" customWidth="1"/>
    <col min="2306" max="2306" width="2.125" style="74" customWidth="1"/>
    <col min="2307" max="2313" width="13.125" style="74" customWidth="1"/>
    <col min="2314" max="2314" width="15.375" style="74" bestFit="1" customWidth="1"/>
    <col min="2315" max="2560" width="9" style="74"/>
    <col min="2561" max="2561" width="3.125" style="74" customWidth="1"/>
    <col min="2562" max="2562" width="2.125" style="74" customWidth="1"/>
    <col min="2563" max="2569" width="13.125" style="74" customWidth="1"/>
    <col min="2570" max="2570" width="15.375" style="74" bestFit="1" customWidth="1"/>
    <col min="2571" max="2816" width="9" style="74"/>
    <col min="2817" max="2817" width="3.125" style="74" customWidth="1"/>
    <col min="2818" max="2818" width="2.125" style="74" customWidth="1"/>
    <col min="2819" max="2825" width="13.125" style="74" customWidth="1"/>
    <col min="2826" max="2826" width="15.375" style="74" bestFit="1" customWidth="1"/>
    <col min="2827" max="3072" width="9" style="74"/>
    <col min="3073" max="3073" width="3.125" style="74" customWidth="1"/>
    <col min="3074" max="3074" width="2.125" style="74" customWidth="1"/>
    <col min="3075" max="3081" width="13.125" style="74" customWidth="1"/>
    <col min="3082" max="3082" width="15.375" style="74" bestFit="1" customWidth="1"/>
    <col min="3083" max="3328" width="9" style="74"/>
    <col min="3329" max="3329" width="3.125" style="74" customWidth="1"/>
    <col min="3330" max="3330" width="2.125" style="74" customWidth="1"/>
    <col min="3331" max="3337" width="13.125" style="74" customWidth="1"/>
    <col min="3338" max="3338" width="15.375" style="74" bestFit="1" customWidth="1"/>
    <col min="3339" max="3584" width="9" style="74"/>
    <col min="3585" max="3585" width="3.125" style="74" customWidth="1"/>
    <col min="3586" max="3586" width="2.125" style="74" customWidth="1"/>
    <col min="3587" max="3593" width="13.125" style="74" customWidth="1"/>
    <col min="3594" max="3594" width="15.375" style="74" bestFit="1" customWidth="1"/>
    <col min="3595" max="3840" width="9" style="74"/>
    <col min="3841" max="3841" width="3.125" style="74" customWidth="1"/>
    <col min="3842" max="3842" width="2.125" style="74" customWidth="1"/>
    <col min="3843" max="3849" width="13.125" style="74" customWidth="1"/>
    <col min="3850" max="3850" width="15.375" style="74" bestFit="1" customWidth="1"/>
    <col min="3851" max="4096" width="9" style="74"/>
    <col min="4097" max="4097" width="3.125" style="74" customWidth="1"/>
    <col min="4098" max="4098" width="2.125" style="74" customWidth="1"/>
    <col min="4099" max="4105" width="13.125" style="74" customWidth="1"/>
    <col min="4106" max="4106" width="15.375" style="74" bestFit="1" customWidth="1"/>
    <col min="4107" max="4352" width="9" style="74"/>
    <col min="4353" max="4353" width="3.125" style="74" customWidth="1"/>
    <col min="4354" max="4354" width="2.125" style="74" customWidth="1"/>
    <col min="4355" max="4361" width="13.125" style="74" customWidth="1"/>
    <col min="4362" max="4362" width="15.375" style="74" bestFit="1" customWidth="1"/>
    <col min="4363" max="4608" width="9" style="74"/>
    <col min="4609" max="4609" width="3.125" style="74" customWidth="1"/>
    <col min="4610" max="4610" width="2.125" style="74" customWidth="1"/>
    <col min="4611" max="4617" width="13.125" style="74" customWidth="1"/>
    <col min="4618" max="4618" width="15.375" style="74" bestFit="1" customWidth="1"/>
    <col min="4619" max="4864" width="9" style="74"/>
    <col min="4865" max="4865" width="3.125" style="74" customWidth="1"/>
    <col min="4866" max="4866" width="2.125" style="74" customWidth="1"/>
    <col min="4867" max="4873" width="13.125" style="74" customWidth="1"/>
    <col min="4874" max="4874" width="15.375" style="74" bestFit="1" customWidth="1"/>
    <col min="4875" max="5120" width="9" style="74"/>
    <col min="5121" max="5121" width="3.125" style="74" customWidth="1"/>
    <col min="5122" max="5122" width="2.125" style="74" customWidth="1"/>
    <col min="5123" max="5129" width="13.125" style="74" customWidth="1"/>
    <col min="5130" max="5130" width="15.375" style="74" bestFit="1" customWidth="1"/>
    <col min="5131" max="5376" width="9" style="74"/>
    <col min="5377" max="5377" width="3.125" style="74" customWidth="1"/>
    <col min="5378" max="5378" width="2.125" style="74" customWidth="1"/>
    <col min="5379" max="5385" width="13.125" style="74" customWidth="1"/>
    <col min="5386" max="5386" width="15.375" style="74" bestFit="1" customWidth="1"/>
    <col min="5387" max="5632" width="9" style="74"/>
    <col min="5633" max="5633" width="3.125" style="74" customWidth="1"/>
    <col min="5634" max="5634" width="2.125" style="74" customWidth="1"/>
    <col min="5635" max="5641" width="13.125" style="74" customWidth="1"/>
    <col min="5642" max="5642" width="15.375" style="74" bestFit="1" customWidth="1"/>
    <col min="5643" max="5888" width="9" style="74"/>
    <col min="5889" max="5889" width="3.125" style="74" customWidth="1"/>
    <col min="5890" max="5890" width="2.125" style="74" customWidth="1"/>
    <col min="5891" max="5897" width="13.125" style="74" customWidth="1"/>
    <col min="5898" max="5898" width="15.375" style="74" bestFit="1" customWidth="1"/>
    <col min="5899" max="6144" width="9" style="74"/>
    <col min="6145" max="6145" width="3.125" style="74" customWidth="1"/>
    <col min="6146" max="6146" width="2.125" style="74" customWidth="1"/>
    <col min="6147" max="6153" width="13.125" style="74" customWidth="1"/>
    <col min="6154" max="6154" width="15.375" style="74" bestFit="1" customWidth="1"/>
    <col min="6155" max="6400" width="9" style="74"/>
    <col min="6401" max="6401" width="3.125" style="74" customWidth="1"/>
    <col min="6402" max="6402" width="2.125" style="74" customWidth="1"/>
    <col min="6403" max="6409" width="13.125" style="74" customWidth="1"/>
    <col min="6410" max="6410" width="15.375" style="74" bestFit="1" customWidth="1"/>
    <col min="6411" max="6656" width="9" style="74"/>
    <col min="6657" max="6657" width="3.125" style="74" customWidth="1"/>
    <col min="6658" max="6658" width="2.125" style="74" customWidth="1"/>
    <col min="6659" max="6665" width="13.125" style="74" customWidth="1"/>
    <col min="6666" max="6666" width="15.375" style="74" bestFit="1" customWidth="1"/>
    <col min="6667" max="6912" width="9" style="74"/>
    <col min="6913" max="6913" width="3.125" style="74" customWidth="1"/>
    <col min="6914" max="6914" width="2.125" style="74" customWidth="1"/>
    <col min="6915" max="6921" width="13.125" style="74" customWidth="1"/>
    <col min="6922" max="6922" width="15.375" style="74" bestFit="1" customWidth="1"/>
    <col min="6923" max="7168" width="9" style="74"/>
    <col min="7169" max="7169" width="3.125" style="74" customWidth="1"/>
    <col min="7170" max="7170" width="2.125" style="74" customWidth="1"/>
    <col min="7171" max="7177" width="13.125" style="74" customWidth="1"/>
    <col min="7178" max="7178" width="15.375" style="74" bestFit="1" customWidth="1"/>
    <col min="7179" max="7424" width="9" style="74"/>
    <col min="7425" max="7425" width="3.125" style="74" customWidth="1"/>
    <col min="7426" max="7426" width="2.125" style="74" customWidth="1"/>
    <col min="7427" max="7433" width="13.125" style="74" customWidth="1"/>
    <col min="7434" max="7434" width="15.375" style="74" bestFit="1" customWidth="1"/>
    <col min="7435" max="7680" width="9" style="74"/>
    <col min="7681" max="7681" width="3.125" style="74" customWidth="1"/>
    <col min="7682" max="7682" width="2.125" style="74" customWidth="1"/>
    <col min="7683" max="7689" width="13.125" style="74" customWidth="1"/>
    <col min="7690" max="7690" width="15.375" style="74" bestFit="1" customWidth="1"/>
    <col min="7691" max="7936" width="9" style="74"/>
    <col min="7937" max="7937" width="3.125" style="74" customWidth="1"/>
    <col min="7938" max="7938" width="2.125" style="74" customWidth="1"/>
    <col min="7939" max="7945" width="13.125" style="74" customWidth="1"/>
    <col min="7946" max="7946" width="15.375" style="74" bestFit="1" customWidth="1"/>
    <col min="7947" max="8192" width="9" style="74"/>
    <col min="8193" max="8193" width="3.125" style="74" customWidth="1"/>
    <col min="8194" max="8194" width="2.125" style="74" customWidth="1"/>
    <col min="8195" max="8201" width="13.125" style="74" customWidth="1"/>
    <col min="8202" max="8202" width="15.375" style="74" bestFit="1" customWidth="1"/>
    <col min="8203" max="8448" width="9" style="74"/>
    <col min="8449" max="8449" width="3.125" style="74" customWidth="1"/>
    <col min="8450" max="8450" width="2.125" style="74" customWidth="1"/>
    <col min="8451" max="8457" width="13.125" style="74" customWidth="1"/>
    <col min="8458" max="8458" width="15.375" style="74" bestFit="1" customWidth="1"/>
    <col min="8459" max="8704" width="9" style="74"/>
    <col min="8705" max="8705" width="3.125" style="74" customWidth="1"/>
    <col min="8706" max="8706" width="2.125" style="74" customWidth="1"/>
    <col min="8707" max="8713" width="13.125" style="74" customWidth="1"/>
    <col min="8714" max="8714" width="15.375" style="74" bestFit="1" customWidth="1"/>
    <col min="8715" max="8960" width="9" style="74"/>
    <col min="8961" max="8961" width="3.125" style="74" customWidth="1"/>
    <col min="8962" max="8962" width="2.125" style="74" customWidth="1"/>
    <col min="8963" max="8969" width="13.125" style="74" customWidth="1"/>
    <col min="8970" max="8970" width="15.375" style="74" bestFit="1" customWidth="1"/>
    <col min="8971" max="9216" width="9" style="74"/>
    <col min="9217" max="9217" width="3.125" style="74" customWidth="1"/>
    <col min="9218" max="9218" width="2.125" style="74" customWidth="1"/>
    <col min="9219" max="9225" width="13.125" style="74" customWidth="1"/>
    <col min="9226" max="9226" width="15.375" style="74" bestFit="1" customWidth="1"/>
    <col min="9227" max="9472" width="9" style="74"/>
    <col min="9473" max="9473" width="3.125" style="74" customWidth="1"/>
    <col min="9474" max="9474" width="2.125" style="74" customWidth="1"/>
    <col min="9475" max="9481" width="13.125" style="74" customWidth="1"/>
    <col min="9482" max="9482" width="15.375" style="74" bestFit="1" customWidth="1"/>
    <col min="9483" max="9728" width="9" style="74"/>
    <col min="9729" max="9729" width="3.125" style="74" customWidth="1"/>
    <col min="9730" max="9730" width="2.125" style="74" customWidth="1"/>
    <col min="9731" max="9737" width="13.125" style="74" customWidth="1"/>
    <col min="9738" max="9738" width="15.375" style="74" bestFit="1" customWidth="1"/>
    <col min="9739" max="9984" width="9" style="74"/>
    <col min="9985" max="9985" width="3.125" style="74" customWidth="1"/>
    <col min="9986" max="9986" width="2.125" style="74" customWidth="1"/>
    <col min="9987" max="9993" width="13.125" style="74" customWidth="1"/>
    <col min="9994" max="9994" width="15.375" style="74" bestFit="1" customWidth="1"/>
    <col min="9995" max="10240" width="9" style="74"/>
    <col min="10241" max="10241" width="3.125" style="74" customWidth="1"/>
    <col min="10242" max="10242" width="2.125" style="74" customWidth="1"/>
    <col min="10243" max="10249" width="13.125" style="74" customWidth="1"/>
    <col min="10250" max="10250" width="15.375" style="74" bestFit="1" customWidth="1"/>
    <col min="10251" max="10496" width="9" style="74"/>
    <col min="10497" max="10497" width="3.125" style="74" customWidth="1"/>
    <col min="10498" max="10498" width="2.125" style="74" customWidth="1"/>
    <col min="10499" max="10505" width="13.125" style="74" customWidth="1"/>
    <col min="10506" max="10506" width="15.375" style="74" bestFit="1" customWidth="1"/>
    <col min="10507" max="10752" width="9" style="74"/>
    <col min="10753" max="10753" width="3.125" style="74" customWidth="1"/>
    <col min="10754" max="10754" width="2.125" style="74" customWidth="1"/>
    <col min="10755" max="10761" width="13.125" style="74" customWidth="1"/>
    <col min="10762" max="10762" width="15.375" style="74" bestFit="1" customWidth="1"/>
    <col min="10763" max="11008" width="9" style="74"/>
    <col min="11009" max="11009" width="3.125" style="74" customWidth="1"/>
    <col min="11010" max="11010" width="2.125" style="74" customWidth="1"/>
    <col min="11011" max="11017" width="13.125" style="74" customWidth="1"/>
    <col min="11018" max="11018" width="15.375" style="74" bestFit="1" customWidth="1"/>
    <col min="11019" max="11264" width="9" style="74"/>
    <col min="11265" max="11265" width="3.125" style="74" customWidth="1"/>
    <col min="11266" max="11266" width="2.125" style="74" customWidth="1"/>
    <col min="11267" max="11273" width="13.125" style="74" customWidth="1"/>
    <col min="11274" max="11274" width="15.375" style="74" bestFit="1" customWidth="1"/>
    <col min="11275" max="11520" width="9" style="74"/>
    <col min="11521" max="11521" width="3.125" style="74" customWidth="1"/>
    <col min="11522" max="11522" width="2.125" style="74" customWidth="1"/>
    <col min="11523" max="11529" width="13.125" style="74" customWidth="1"/>
    <col min="11530" max="11530" width="15.375" style="74" bestFit="1" customWidth="1"/>
    <col min="11531" max="11776" width="9" style="74"/>
    <col min="11777" max="11777" width="3.125" style="74" customWidth="1"/>
    <col min="11778" max="11778" width="2.125" style="74" customWidth="1"/>
    <col min="11779" max="11785" width="13.125" style="74" customWidth="1"/>
    <col min="11786" max="11786" width="15.375" style="74" bestFit="1" customWidth="1"/>
    <col min="11787" max="12032" width="9" style="74"/>
    <col min="12033" max="12033" width="3.125" style="74" customWidth="1"/>
    <col min="12034" max="12034" width="2.125" style="74" customWidth="1"/>
    <col min="12035" max="12041" width="13.125" style="74" customWidth="1"/>
    <col min="12042" max="12042" width="15.375" style="74" bestFit="1" customWidth="1"/>
    <col min="12043" max="12288" width="9" style="74"/>
    <col min="12289" max="12289" width="3.125" style="74" customWidth="1"/>
    <col min="12290" max="12290" width="2.125" style="74" customWidth="1"/>
    <col min="12291" max="12297" width="13.125" style="74" customWidth="1"/>
    <col min="12298" max="12298" width="15.375" style="74" bestFit="1" customWidth="1"/>
    <col min="12299" max="12544" width="9" style="74"/>
    <col min="12545" max="12545" width="3.125" style="74" customWidth="1"/>
    <col min="12546" max="12546" width="2.125" style="74" customWidth="1"/>
    <col min="12547" max="12553" width="13.125" style="74" customWidth="1"/>
    <col min="12554" max="12554" width="15.375" style="74" bestFit="1" customWidth="1"/>
    <col min="12555" max="12800" width="9" style="74"/>
    <col min="12801" max="12801" width="3.125" style="74" customWidth="1"/>
    <col min="12802" max="12802" width="2.125" style="74" customWidth="1"/>
    <col min="12803" max="12809" width="13.125" style="74" customWidth="1"/>
    <col min="12810" max="12810" width="15.375" style="74" bestFit="1" customWidth="1"/>
    <col min="12811" max="13056" width="9" style="74"/>
    <col min="13057" max="13057" width="3.125" style="74" customWidth="1"/>
    <col min="13058" max="13058" width="2.125" style="74" customWidth="1"/>
    <col min="13059" max="13065" width="13.125" style="74" customWidth="1"/>
    <col min="13066" max="13066" width="15.375" style="74" bestFit="1" customWidth="1"/>
    <col min="13067" max="13312" width="9" style="74"/>
    <col min="13313" max="13313" width="3.125" style="74" customWidth="1"/>
    <col min="13314" max="13314" width="2.125" style="74" customWidth="1"/>
    <col min="13315" max="13321" width="13.125" style="74" customWidth="1"/>
    <col min="13322" max="13322" width="15.375" style="74" bestFit="1" customWidth="1"/>
    <col min="13323" max="13568" width="9" style="74"/>
    <col min="13569" max="13569" width="3.125" style="74" customWidth="1"/>
    <col min="13570" max="13570" width="2.125" style="74" customWidth="1"/>
    <col min="13571" max="13577" width="13.125" style="74" customWidth="1"/>
    <col min="13578" max="13578" width="15.375" style="74" bestFit="1" customWidth="1"/>
    <col min="13579" max="13824" width="9" style="74"/>
    <col min="13825" max="13825" width="3.125" style="74" customWidth="1"/>
    <col min="13826" max="13826" width="2.125" style="74" customWidth="1"/>
    <col min="13827" max="13833" width="13.125" style="74" customWidth="1"/>
    <col min="13834" max="13834" width="15.375" style="74" bestFit="1" customWidth="1"/>
    <col min="13835" max="14080" width="9" style="74"/>
    <col min="14081" max="14081" width="3.125" style="74" customWidth="1"/>
    <col min="14082" max="14082" width="2.125" style="74" customWidth="1"/>
    <col min="14083" max="14089" width="13.125" style="74" customWidth="1"/>
    <col min="14090" max="14090" width="15.375" style="74" bestFit="1" customWidth="1"/>
    <col min="14091" max="14336" width="9" style="74"/>
    <col min="14337" max="14337" width="3.125" style="74" customWidth="1"/>
    <col min="14338" max="14338" width="2.125" style="74" customWidth="1"/>
    <col min="14339" max="14345" width="13.125" style="74" customWidth="1"/>
    <col min="14346" max="14346" width="15.375" style="74" bestFit="1" customWidth="1"/>
    <col min="14347" max="14592" width="9" style="74"/>
    <col min="14593" max="14593" width="3.125" style="74" customWidth="1"/>
    <col min="14594" max="14594" width="2.125" style="74" customWidth="1"/>
    <col min="14595" max="14601" width="13.125" style="74" customWidth="1"/>
    <col min="14602" max="14602" width="15.375" style="74" bestFit="1" customWidth="1"/>
    <col min="14603" max="14848" width="9" style="74"/>
    <col min="14849" max="14849" width="3.125" style="74" customWidth="1"/>
    <col min="14850" max="14850" width="2.125" style="74" customWidth="1"/>
    <col min="14851" max="14857" width="13.125" style="74" customWidth="1"/>
    <col min="14858" max="14858" width="15.375" style="74" bestFit="1" customWidth="1"/>
    <col min="14859" max="15104" width="9" style="74"/>
    <col min="15105" max="15105" width="3.125" style="74" customWidth="1"/>
    <col min="15106" max="15106" width="2.125" style="74" customWidth="1"/>
    <col min="15107" max="15113" width="13.125" style="74" customWidth="1"/>
    <col min="15114" max="15114" width="15.375" style="74" bestFit="1" customWidth="1"/>
    <col min="15115" max="15360" width="9" style="74"/>
    <col min="15361" max="15361" width="3.125" style="74" customWidth="1"/>
    <col min="15362" max="15362" width="2.125" style="74" customWidth="1"/>
    <col min="15363" max="15369" width="13.125" style="74" customWidth="1"/>
    <col min="15370" max="15370" width="15.375" style="74" bestFit="1" customWidth="1"/>
    <col min="15371" max="15616" width="9" style="74"/>
    <col min="15617" max="15617" width="3.125" style="74" customWidth="1"/>
    <col min="15618" max="15618" width="2.125" style="74" customWidth="1"/>
    <col min="15619" max="15625" width="13.125" style="74" customWidth="1"/>
    <col min="15626" max="15626" width="15.375" style="74" bestFit="1" customWidth="1"/>
    <col min="15627" max="15872" width="9" style="74"/>
    <col min="15873" max="15873" width="3.125" style="74" customWidth="1"/>
    <col min="15874" max="15874" width="2.125" style="74" customWidth="1"/>
    <col min="15875" max="15881" width="13.125" style="74" customWidth="1"/>
    <col min="15882" max="15882" width="15.375" style="74" bestFit="1" customWidth="1"/>
    <col min="15883" max="16128" width="9" style="74"/>
    <col min="16129" max="16129" width="3.125" style="74" customWidth="1"/>
    <col min="16130" max="16130" width="2.125" style="74" customWidth="1"/>
    <col min="16131" max="16137" width="13.125" style="74" customWidth="1"/>
    <col min="16138" max="16138" width="15.375" style="74" bestFit="1" customWidth="1"/>
    <col min="16139" max="16384" width="9" style="74"/>
  </cols>
  <sheetData>
    <row r="1" spans="1:18" ht="18.75" customHeight="1" x14ac:dyDescent="0.15">
      <c r="A1" s="169" t="s">
        <v>18</v>
      </c>
      <c r="B1" s="169"/>
      <c r="C1" s="169"/>
      <c r="D1" s="169"/>
      <c r="E1" s="169"/>
      <c r="F1" s="169"/>
      <c r="G1" s="169"/>
      <c r="H1" s="169"/>
      <c r="I1" s="72"/>
    </row>
    <row r="2" spans="1:18" x14ac:dyDescent="0.15">
      <c r="A2" s="75"/>
      <c r="B2" s="75"/>
      <c r="I2" s="76"/>
    </row>
    <row r="3" spans="1:18" x14ac:dyDescent="0.15">
      <c r="A3" s="75" t="s">
        <v>19</v>
      </c>
      <c r="B3" s="75"/>
      <c r="H3" s="71"/>
      <c r="I3" s="77"/>
      <c r="J3" s="77"/>
      <c r="K3" s="77"/>
      <c r="L3" s="77"/>
      <c r="M3" s="77"/>
      <c r="N3" s="77"/>
      <c r="O3" s="77"/>
      <c r="P3" s="77"/>
      <c r="Q3" s="78"/>
      <c r="R3" s="78"/>
    </row>
    <row r="4" spans="1:18" x14ac:dyDescent="0.15">
      <c r="A4" s="75"/>
      <c r="B4" s="71"/>
      <c r="C4" s="100" t="s">
        <v>123</v>
      </c>
      <c r="H4" s="79"/>
      <c r="I4" s="77"/>
      <c r="J4" s="77"/>
      <c r="K4" s="77"/>
      <c r="L4" s="77"/>
      <c r="M4" s="77"/>
      <c r="N4" s="77"/>
      <c r="O4" s="77"/>
      <c r="P4" s="78"/>
      <c r="Q4" s="78"/>
    </row>
    <row r="5" spans="1:18" x14ac:dyDescent="0.15">
      <c r="A5" s="75"/>
      <c r="B5" s="75"/>
      <c r="C5" s="71"/>
      <c r="H5" s="71"/>
      <c r="I5" s="77"/>
      <c r="J5" s="77"/>
      <c r="K5" s="77"/>
      <c r="L5" s="77"/>
      <c r="M5" s="77"/>
      <c r="N5" s="77"/>
      <c r="O5" s="77"/>
      <c r="P5" s="77"/>
      <c r="Q5" s="78"/>
      <c r="R5" s="78"/>
    </row>
    <row r="6" spans="1:18" x14ac:dyDescent="0.15">
      <c r="A6" s="75"/>
      <c r="B6" s="75"/>
      <c r="C6" s="71"/>
      <c r="H6" s="71"/>
      <c r="I6" s="77"/>
      <c r="J6" s="77"/>
      <c r="K6" s="77"/>
      <c r="L6" s="77"/>
      <c r="M6" s="77"/>
      <c r="N6" s="77"/>
      <c r="O6" s="77"/>
      <c r="P6" s="77"/>
      <c r="Q6" s="78"/>
      <c r="R6" s="78"/>
    </row>
    <row r="7" spans="1:18" x14ac:dyDescent="0.15">
      <c r="A7" s="75" t="s">
        <v>57</v>
      </c>
      <c r="B7" s="75"/>
      <c r="H7" s="71"/>
      <c r="I7" s="77"/>
      <c r="J7" s="77"/>
      <c r="K7" s="77"/>
      <c r="L7" s="77"/>
      <c r="M7" s="77"/>
      <c r="N7" s="77"/>
      <c r="O7" s="77"/>
      <c r="P7" s="77"/>
      <c r="Q7" s="78"/>
      <c r="R7" s="78"/>
    </row>
    <row r="8" spans="1:18" x14ac:dyDescent="0.15">
      <c r="A8" s="75"/>
      <c r="C8" s="100" t="s">
        <v>115</v>
      </c>
      <c r="H8" s="79"/>
      <c r="I8" s="77"/>
      <c r="J8" s="77"/>
      <c r="K8" s="77"/>
      <c r="L8" s="77"/>
      <c r="M8" s="77"/>
      <c r="N8" s="77"/>
      <c r="O8" s="77"/>
      <c r="P8" s="78"/>
      <c r="Q8" s="78"/>
    </row>
    <row r="9" spans="1:18" x14ac:dyDescent="0.15">
      <c r="A9" s="75"/>
      <c r="B9" s="75"/>
      <c r="C9" s="71"/>
      <c r="H9" s="71"/>
      <c r="I9" s="77"/>
      <c r="J9" s="77"/>
      <c r="K9" s="77"/>
      <c r="L9" s="77"/>
      <c r="M9" s="77"/>
      <c r="N9" s="77"/>
      <c r="O9" s="77"/>
      <c r="P9" s="77"/>
      <c r="Q9" s="78"/>
      <c r="R9" s="78"/>
    </row>
    <row r="10" spans="1:18" x14ac:dyDescent="0.15">
      <c r="A10" s="75"/>
      <c r="B10" s="75"/>
      <c r="C10" s="71"/>
      <c r="H10" s="71"/>
      <c r="I10" s="77"/>
      <c r="J10" s="77"/>
      <c r="K10" s="77"/>
      <c r="L10" s="77"/>
      <c r="M10" s="77"/>
      <c r="N10" s="77"/>
      <c r="O10" s="77"/>
      <c r="P10" s="77"/>
      <c r="Q10" s="78"/>
      <c r="R10" s="78"/>
    </row>
    <row r="11" spans="1:18" ht="12.75" customHeight="1" x14ac:dyDescent="0.15">
      <c r="A11" s="75" t="s">
        <v>20</v>
      </c>
      <c r="B11" s="75"/>
      <c r="H11" s="71"/>
      <c r="I11" s="77"/>
      <c r="J11" s="77"/>
      <c r="K11" s="77"/>
      <c r="L11" s="77"/>
      <c r="M11" s="77"/>
      <c r="N11" s="77"/>
      <c r="O11" s="77"/>
      <c r="P11" s="77"/>
      <c r="Q11" s="78"/>
      <c r="R11" s="78"/>
    </row>
    <row r="12" spans="1:18" x14ac:dyDescent="0.15">
      <c r="A12" s="75"/>
      <c r="B12" s="71"/>
      <c r="C12" s="100" t="s">
        <v>114</v>
      </c>
      <c r="H12" s="79"/>
      <c r="I12" s="77"/>
      <c r="J12" s="77"/>
      <c r="K12" s="77"/>
      <c r="L12" s="77"/>
      <c r="M12" s="77"/>
      <c r="N12" s="77"/>
      <c r="O12" s="77"/>
      <c r="P12" s="78"/>
      <c r="Q12" s="78"/>
    </row>
    <row r="13" spans="1:18" x14ac:dyDescent="0.15">
      <c r="A13" s="75"/>
      <c r="B13" s="75"/>
      <c r="C13" s="71"/>
      <c r="H13" s="71"/>
      <c r="I13" s="77"/>
      <c r="J13" s="77"/>
      <c r="K13" s="77"/>
      <c r="L13" s="77"/>
      <c r="M13" s="77"/>
      <c r="N13" s="77"/>
      <c r="O13" s="77"/>
      <c r="P13" s="77"/>
      <c r="Q13" s="78"/>
      <c r="R13" s="78"/>
    </row>
    <row r="14" spans="1:18" x14ac:dyDescent="0.15">
      <c r="A14" s="75"/>
      <c r="B14" s="75"/>
      <c r="C14" s="71"/>
      <c r="H14" s="71"/>
      <c r="I14" s="77"/>
      <c r="J14" s="77"/>
      <c r="K14" s="77"/>
      <c r="L14" s="77"/>
      <c r="M14" s="77"/>
      <c r="N14" s="77"/>
      <c r="O14" s="77"/>
      <c r="P14" s="77"/>
      <c r="Q14" s="78"/>
      <c r="R14" s="78"/>
    </row>
    <row r="15" spans="1:18" x14ac:dyDescent="0.15">
      <c r="A15" s="75" t="s">
        <v>21</v>
      </c>
      <c r="B15" s="75"/>
      <c r="H15" s="71"/>
      <c r="I15" s="80"/>
      <c r="J15" s="80"/>
      <c r="K15" s="80"/>
      <c r="L15" s="80"/>
      <c r="M15" s="80"/>
      <c r="N15" s="80"/>
      <c r="O15" s="77"/>
      <c r="P15" s="77"/>
      <c r="Q15" s="78"/>
      <c r="R15" s="78"/>
    </row>
    <row r="16" spans="1:18" x14ac:dyDescent="0.15">
      <c r="A16" s="75"/>
      <c r="B16" s="71"/>
      <c r="C16" s="71" t="str">
        <f>IF(入力シート!C12&gt;0,入力シート!C12," ")</f>
        <v>令和４年度愛知県回復患者転院受入医療機関応援金</v>
      </c>
      <c r="H16" s="81"/>
      <c r="I16" s="80"/>
      <c r="J16" s="80"/>
      <c r="K16" s="80"/>
      <c r="L16" s="80"/>
      <c r="M16" s="80"/>
      <c r="N16" s="77"/>
      <c r="O16" s="77"/>
      <c r="P16" s="78"/>
      <c r="Q16" s="78"/>
    </row>
    <row r="17" spans="1:18" x14ac:dyDescent="0.15">
      <c r="A17" s="75"/>
      <c r="B17" s="75"/>
      <c r="C17" s="71"/>
      <c r="H17" s="71"/>
      <c r="I17" s="80"/>
      <c r="J17" s="80"/>
      <c r="K17" s="80"/>
      <c r="L17" s="80"/>
      <c r="M17" s="80"/>
      <c r="N17" s="80"/>
      <c r="O17" s="77"/>
      <c r="P17" s="77"/>
      <c r="Q17" s="78"/>
      <c r="R17" s="78"/>
    </row>
    <row r="18" spans="1:18" x14ac:dyDescent="0.15">
      <c r="A18" s="75"/>
      <c r="B18" s="75"/>
      <c r="C18" s="71"/>
      <c r="H18" s="71"/>
      <c r="I18" s="80"/>
      <c r="J18" s="80"/>
      <c r="K18" s="80"/>
      <c r="L18" s="80"/>
      <c r="M18" s="80"/>
      <c r="N18" s="80"/>
      <c r="O18" s="77"/>
      <c r="P18" s="77"/>
      <c r="Q18" s="78"/>
      <c r="R18" s="78"/>
    </row>
    <row r="19" spans="1:18" x14ac:dyDescent="0.15">
      <c r="A19" s="75" t="s">
        <v>22</v>
      </c>
      <c r="B19" s="75"/>
      <c r="H19" s="71"/>
      <c r="I19" s="80"/>
      <c r="J19" s="80"/>
      <c r="K19" s="80"/>
      <c r="L19" s="80"/>
      <c r="M19" s="80"/>
      <c r="N19" s="80"/>
      <c r="O19" s="77"/>
      <c r="P19" s="77"/>
      <c r="Q19" s="78"/>
      <c r="R19" s="78"/>
    </row>
    <row r="20" spans="1:18" x14ac:dyDescent="0.15">
      <c r="A20" s="75"/>
      <c r="B20" s="70"/>
      <c r="C20" s="101">
        <v>1000000</v>
      </c>
      <c r="D20" s="74" t="s">
        <v>0</v>
      </c>
      <c r="H20" s="81" t="str">
        <f>TEXT(B20,"#,###")</f>
        <v/>
      </c>
      <c r="I20" s="80"/>
      <c r="J20" s="80"/>
      <c r="K20" s="80"/>
      <c r="L20" s="80"/>
      <c r="M20" s="80"/>
      <c r="N20" s="77"/>
      <c r="O20" s="77"/>
      <c r="P20" s="78"/>
      <c r="Q20" s="78"/>
    </row>
    <row r="21" spans="1:18" x14ac:dyDescent="0.15">
      <c r="A21" s="75"/>
      <c r="B21" s="75"/>
      <c r="C21" s="82"/>
      <c r="H21" s="71"/>
      <c r="I21" s="80"/>
      <c r="J21" s="80"/>
      <c r="K21" s="80"/>
      <c r="L21" s="80"/>
      <c r="M21" s="80"/>
      <c r="N21" s="80"/>
      <c r="O21" s="77"/>
      <c r="P21" s="77"/>
      <c r="Q21" s="78"/>
      <c r="R21" s="78"/>
    </row>
    <row r="22" spans="1:18" x14ac:dyDescent="0.15">
      <c r="A22" s="75"/>
      <c r="B22" s="75"/>
      <c r="C22" s="82"/>
      <c r="H22" s="71"/>
      <c r="I22" s="80"/>
      <c r="J22" s="80"/>
      <c r="K22" s="80"/>
      <c r="L22" s="80"/>
      <c r="M22" s="80"/>
      <c r="N22" s="80"/>
      <c r="O22" s="77"/>
      <c r="P22" s="77"/>
      <c r="Q22" s="78"/>
      <c r="R22" s="78"/>
    </row>
    <row r="23" spans="1:18" x14ac:dyDescent="0.15">
      <c r="A23" s="75" t="s">
        <v>23</v>
      </c>
      <c r="B23" s="75"/>
      <c r="I23" s="80"/>
      <c r="J23" s="80"/>
      <c r="K23" s="80"/>
      <c r="L23" s="80"/>
      <c r="M23" s="80"/>
      <c r="N23" s="80"/>
      <c r="O23" s="77"/>
      <c r="P23" s="77"/>
      <c r="Q23" s="78"/>
      <c r="R23" s="78"/>
    </row>
    <row r="24" spans="1:18" ht="14.25" customHeight="1" x14ac:dyDescent="0.15">
      <c r="A24" s="83" t="s">
        <v>24</v>
      </c>
      <c r="B24" s="223" t="s">
        <v>27</v>
      </c>
      <c r="C24" s="223"/>
      <c r="D24" s="223"/>
      <c r="E24" s="223"/>
      <c r="F24" s="223"/>
      <c r="G24" s="223"/>
      <c r="H24" s="223"/>
      <c r="I24" s="80"/>
      <c r="J24" s="80"/>
      <c r="K24" s="80"/>
      <c r="L24" s="80"/>
      <c r="M24" s="80"/>
      <c r="N24" s="80"/>
      <c r="O24" s="77"/>
      <c r="P24" s="77"/>
      <c r="Q24" s="78"/>
      <c r="R24" s="78"/>
    </row>
    <row r="25" spans="1:18" x14ac:dyDescent="0.15">
      <c r="A25" s="83"/>
      <c r="B25" s="223"/>
      <c r="C25" s="223"/>
      <c r="D25" s="223"/>
      <c r="E25" s="223"/>
      <c r="F25" s="223"/>
      <c r="G25" s="223"/>
      <c r="H25" s="223"/>
      <c r="I25" s="80"/>
      <c r="J25" s="80"/>
      <c r="K25" s="80"/>
      <c r="L25" s="80"/>
      <c r="M25" s="80"/>
      <c r="N25" s="80"/>
      <c r="O25" s="77"/>
      <c r="P25" s="77"/>
      <c r="Q25" s="78"/>
      <c r="R25" s="78"/>
    </row>
    <row r="26" spans="1:18" x14ac:dyDescent="0.15">
      <c r="A26" s="83"/>
      <c r="B26" s="223"/>
      <c r="C26" s="223"/>
      <c r="D26" s="223"/>
      <c r="E26" s="223"/>
      <c r="F26" s="223"/>
      <c r="G26" s="223"/>
      <c r="H26" s="223"/>
      <c r="I26" s="80"/>
      <c r="J26" s="80"/>
      <c r="K26" s="80"/>
      <c r="L26" s="80"/>
      <c r="M26" s="80"/>
      <c r="N26" s="80"/>
      <c r="O26" s="77"/>
      <c r="P26" s="77"/>
      <c r="Q26" s="78"/>
      <c r="R26" s="78"/>
    </row>
    <row r="27" spans="1:18" x14ac:dyDescent="0.15">
      <c r="C27" s="84"/>
      <c r="D27" s="84"/>
      <c r="E27" s="84"/>
      <c r="F27" s="84"/>
      <c r="G27" s="84"/>
      <c r="H27" s="84"/>
      <c r="I27" s="80"/>
      <c r="J27" s="80"/>
      <c r="K27" s="80"/>
      <c r="L27" s="80"/>
      <c r="M27" s="80"/>
      <c r="N27" s="80"/>
      <c r="O27" s="77"/>
      <c r="P27" s="77"/>
      <c r="Q27" s="78"/>
      <c r="R27" s="78"/>
    </row>
    <row r="28" spans="1:18" x14ac:dyDescent="0.15">
      <c r="C28" s="84"/>
      <c r="D28" s="84"/>
      <c r="E28" s="84"/>
      <c r="F28" s="84"/>
      <c r="G28" s="84"/>
      <c r="H28" s="84"/>
      <c r="I28" s="80"/>
      <c r="J28" s="80"/>
      <c r="K28" s="80"/>
      <c r="L28" s="80"/>
      <c r="M28" s="80"/>
      <c r="N28" s="80"/>
      <c r="O28" s="77"/>
      <c r="P28" s="77"/>
      <c r="Q28" s="78"/>
      <c r="R28" s="78"/>
    </row>
    <row r="29" spans="1:18" x14ac:dyDescent="0.15">
      <c r="C29" s="84"/>
      <c r="D29" s="84"/>
      <c r="E29" s="84"/>
      <c r="F29" s="84"/>
      <c r="G29" s="84"/>
      <c r="H29" s="84"/>
      <c r="I29" s="85"/>
      <c r="J29" s="85"/>
      <c r="K29" s="85"/>
      <c r="L29" s="85"/>
      <c r="M29" s="85"/>
      <c r="N29" s="85"/>
      <c r="O29" s="77"/>
      <c r="P29" s="77"/>
      <c r="Q29" s="78"/>
      <c r="R29" s="78"/>
    </row>
    <row r="30" spans="1:18" x14ac:dyDescent="0.15">
      <c r="C30" s="84"/>
      <c r="D30" s="84"/>
      <c r="E30" s="84"/>
      <c r="F30" s="84"/>
      <c r="G30" s="84"/>
      <c r="H30" s="84"/>
      <c r="I30" s="85"/>
      <c r="J30" s="85"/>
      <c r="K30" s="85"/>
      <c r="L30" s="85"/>
      <c r="M30" s="85"/>
      <c r="N30" s="85"/>
      <c r="O30" s="77"/>
      <c r="P30" s="77"/>
      <c r="Q30" s="78"/>
      <c r="R30" s="78"/>
    </row>
    <row r="31" spans="1:18" x14ac:dyDescent="0.15">
      <c r="C31" s="84"/>
      <c r="D31" s="84"/>
      <c r="E31" s="84"/>
      <c r="F31" s="84"/>
      <c r="G31" s="84"/>
      <c r="H31" s="84"/>
      <c r="I31" s="85"/>
      <c r="J31" s="85"/>
      <c r="K31" s="85"/>
      <c r="L31" s="85"/>
      <c r="M31" s="85"/>
      <c r="N31" s="85"/>
      <c r="O31" s="77"/>
      <c r="P31" s="77"/>
      <c r="Q31" s="78"/>
      <c r="R31" s="78"/>
    </row>
    <row r="32" spans="1:18" x14ac:dyDescent="0.15">
      <c r="C32" s="84"/>
      <c r="D32" s="84"/>
      <c r="E32" s="84"/>
      <c r="F32" s="84"/>
      <c r="G32" s="84"/>
      <c r="H32" s="84"/>
      <c r="I32" s="80"/>
      <c r="J32" s="80"/>
      <c r="K32" s="80"/>
      <c r="L32" s="80"/>
      <c r="M32" s="80"/>
      <c r="N32" s="80"/>
      <c r="O32" s="77"/>
      <c r="P32" s="77"/>
      <c r="Q32" s="78"/>
      <c r="R32" s="78"/>
    </row>
    <row r="33" spans="3:18" x14ac:dyDescent="0.15">
      <c r="C33" s="84"/>
      <c r="D33" s="84"/>
      <c r="E33" s="84"/>
      <c r="F33" s="84"/>
      <c r="G33" s="84"/>
      <c r="H33" s="84"/>
      <c r="I33" s="80"/>
      <c r="J33" s="80"/>
      <c r="K33" s="80"/>
      <c r="L33" s="80"/>
      <c r="M33" s="80"/>
      <c r="N33" s="80"/>
      <c r="O33" s="77"/>
      <c r="P33" s="77"/>
      <c r="Q33" s="78"/>
      <c r="R33" s="78"/>
    </row>
    <row r="34" spans="3:18" x14ac:dyDescent="0.15">
      <c r="C34" s="84"/>
      <c r="D34" s="84"/>
      <c r="E34" s="84"/>
      <c r="F34" s="84"/>
      <c r="G34" s="84"/>
      <c r="H34" s="84"/>
      <c r="I34" s="80"/>
      <c r="J34" s="80"/>
      <c r="K34" s="80"/>
      <c r="L34" s="80"/>
      <c r="M34" s="80"/>
      <c r="N34" s="80"/>
      <c r="O34" s="77"/>
      <c r="P34" s="77"/>
      <c r="Q34" s="78"/>
      <c r="R34" s="78"/>
    </row>
    <row r="35" spans="3:18" x14ac:dyDescent="0.15">
      <c r="C35" s="84"/>
      <c r="D35" s="84"/>
      <c r="E35" s="84"/>
      <c r="F35" s="84"/>
      <c r="G35" s="84"/>
      <c r="H35" s="84"/>
      <c r="I35" s="80"/>
      <c r="J35" s="80"/>
      <c r="K35" s="80"/>
      <c r="L35" s="80"/>
      <c r="M35" s="80"/>
      <c r="N35" s="80"/>
      <c r="O35" s="77"/>
      <c r="P35" s="77"/>
      <c r="Q35" s="78"/>
      <c r="R35" s="78"/>
    </row>
    <row r="36" spans="3:18" x14ac:dyDescent="0.15">
      <c r="C36" s="84"/>
      <c r="D36" s="84"/>
      <c r="E36" s="84"/>
      <c r="F36" s="84"/>
      <c r="G36" s="84"/>
      <c r="H36" s="84"/>
      <c r="I36" s="80"/>
      <c r="J36" s="80"/>
      <c r="K36" s="80"/>
      <c r="L36" s="80"/>
      <c r="M36" s="80"/>
      <c r="N36" s="80"/>
      <c r="O36" s="77"/>
      <c r="P36" s="77"/>
      <c r="Q36" s="78"/>
      <c r="R36" s="78"/>
    </row>
    <row r="37" spans="3:18" x14ac:dyDescent="0.15">
      <c r="C37" s="86"/>
      <c r="D37" s="86"/>
      <c r="E37" s="86"/>
      <c r="F37" s="86"/>
      <c r="G37" s="86"/>
      <c r="H37" s="86"/>
      <c r="I37" s="80"/>
      <c r="J37" s="80"/>
      <c r="K37" s="80"/>
      <c r="L37" s="80"/>
      <c r="M37" s="80"/>
      <c r="N37" s="80"/>
      <c r="O37" s="77"/>
      <c r="P37" s="77"/>
      <c r="Q37" s="78"/>
      <c r="R37" s="78"/>
    </row>
    <row r="38" spans="3:18" x14ac:dyDescent="0.15">
      <c r="C38" s="84"/>
      <c r="D38" s="84"/>
      <c r="E38" s="84"/>
      <c r="F38" s="84"/>
      <c r="G38" s="84"/>
      <c r="H38" s="84"/>
      <c r="I38" s="80"/>
      <c r="J38" s="80"/>
      <c r="K38" s="80"/>
      <c r="L38" s="80"/>
      <c r="M38" s="80"/>
      <c r="N38" s="80"/>
      <c r="O38" s="77"/>
      <c r="P38" s="77"/>
      <c r="Q38" s="78"/>
      <c r="R38" s="78"/>
    </row>
    <row r="39" spans="3:18" x14ac:dyDescent="0.15">
      <c r="C39" s="87"/>
      <c r="D39" s="84"/>
      <c r="E39" s="84"/>
      <c r="F39" s="84"/>
      <c r="G39" s="88"/>
      <c r="H39" s="87"/>
      <c r="I39" s="89"/>
      <c r="J39" s="80"/>
      <c r="K39" s="80"/>
      <c r="L39" s="80"/>
      <c r="M39" s="80"/>
      <c r="N39" s="80"/>
      <c r="O39" s="77"/>
      <c r="P39" s="77"/>
      <c r="Q39" s="78"/>
      <c r="R39" s="78"/>
    </row>
    <row r="40" spans="3:18" x14ac:dyDescent="0.15">
      <c r="C40" s="87"/>
      <c r="D40" s="90"/>
      <c r="E40" s="90"/>
      <c r="F40" s="90"/>
      <c r="G40" s="88"/>
      <c r="H40" s="87"/>
      <c r="I40" s="91"/>
      <c r="J40" s="77"/>
      <c r="K40" s="77"/>
      <c r="L40" s="77"/>
      <c r="M40" s="77"/>
      <c r="N40" s="77"/>
      <c r="O40" s="77"/>
      <c r="P40" s="77"/>
      <c r="Q40" s="78"/>
      <c r="R40" s="78"/>
    </row>
    <row r="41" spans="3:18" ht="19.5" customHeight="1" x14ac:dyDescent="0.15">
      <c r="C41" s="84"/>
      <c r="D41" s="92"/>
      <c r="E41" s="92"/>
      <c r="F41" s="92"/>
      <c r="G41" s="92"/>
      <c r="H41" s="92"/>
      <c r="I41" s="93"/>
      <c r="J41" s="77"/>
      <c r="K41" s="77"/>
      <c r="L41" s="77"/>
      <c r="M41" s="77"/>
      <c r="N41" s="77"/>
      <c r="O41" s="77"/>
      <c r="P41" s="77"/>
      <c r="Q41" s="78"/>
      <c r="R41" s="78"/>
    </row>
    <row r="42" spans="3:18" ht="19.5" customHeight="1" x14ac:dyDescent="0.15">
      <c r="C42" s="84"/>
      <c r="D42" s="92"/>
      <c r="E42" s="92"/>
      <c r="F42" s="92"/>
      <c r="G42" s="92"/>
      <c r="H42" s="92"/>
      <c r="I42" s="93"/>
      <c r="J42" s="77"/>
      <c r="K42" s="77"/>
      <c r="L42" s="77"/>
      <c r="M42" s="77"/>
      <c r="N42" s="77"/>
      <c r="O42" s="77"/>
      <c r="P42" s="77"/>
      <c r="Q42" s="78"/>
      <c r="R42" s="78"/>
    </row>
    <row r="43" spans="3:18" ht="19.5" customHeight="1" x14ac:dyDescent="0.15">
      <c r="C43" s="84"/>
      <c r="D43" s="92"/>
      <c r="E43" s="92"/>
      <c r="F43" s="92"/>
      <c r="G43" s="92"/>
      <c r="H43" s="92"/>
      <c r="I43" s="93"/>
      <c r="J43" s="77"/>
      <c r="K43" s="77"/>
      <c r="L43" s="77"/>
      <c r="M43" s="77"/>
      <c r="N43" s="77"/>
      <c r="O43" s="77"/>
      <c r="P43" s="77"/>
      <c r="Q43" s="78"/>
      <c r="R43" s="78"/>
    </row>
    <row r="44" spans="3:18" ht="19.5" customHeight="1" x14ac:dyDescent="0.15">
      <c r="C44" s="84"/>
      <c r="D44" s="92"/>
      <c r="E44" s="92"/>
      <c r="F44" s="92"/>
      <c r="G44" s="92"/>
      <c r="H44" s="92"/>
      <c r="I44" s="93"/>
      <c r="J44" s="77"/>
      <c r="K44" s="77"/>
      <c r="L44" s="77"/>
      <c r="M44" s="77"/>
      <c r="N44" s="77"/>
      <c r="O44" s="77"/>
      <c r="P44" s="77"/>
      <c r="Q44" s="78"/>
      <c r="R44" s="78"/>
    </row>
    <row r="45" spans="3:18" ht="19.5" customHeight="1" x14ac:dyDescent="0.15">
      <c r="C45" s="84"/>
      <c r="D45" s="92"/>
      <c r="E45" s="92"/>
      <c r="F45" s="92"/>
      <c r="G45" s="92"/>
      <c r="H45" s="92"/>
      <c r="I45" s="93"/>
      <c r="J45" s="77"/>
      <c r="K45" s="77"/>
      <c r="L45" s="77"/>
      <c r="M45" s="77"/>
      <c r="N45" s="77"/>
      <c r="O45" s="77"/>
      <c r="P45" s="77"/>
      <c r="Q45" s="78"/>
      <c r="R45" s="78"/>
    </row>
    <row r="46" spans="3:18" ht="19.5" customHeight="1" x14ac:dyDescent="0.15">
      <c r="C46" s="84"/>
      <c r="D46" s="92"/>
      <c r="E46" s="92"/>
      <c r="F46" s="92"/>
      <c r="G46" s="92"/>
      <c r="H46" s="92"/>
      <c r="I46" s="93"/>
      <c r="J46" s="77"/>
      <c r="K46" s="77"/>
      <c r="L46" s="77"/>
      <c r="M46" s="77"/>
      <c r="N46" s="77"/>
      <c r="O46" s="77"/>
      <c r="P46" s="77"/>
      <c r="Q46" s="78"/>
      <c r="R46" s="78"/>
    </row>
    <row r="47" spans="3:18" ht="19.5" customHeight="1" x14ac:dyDescent="0.15">
      <c r="C47" s="84"/>
      <c r="D47" s="92"/>
      <c r="E47" s="92"/>
      <c r="F47" s="92"/>
      <c r="G47" s="92"/>
      <c r="H47" s="92"/>
      <c r="I47" s="93"/>
      <c r="J47" s="77"/>
      <c r="K47" s="77"/>
      <c r="L47" s="77"/>
      <c r="M47" s="77"/>
      <c r="N47" s="77"/>
      <c r="O47" s="77"/>
      <c r="P47" s="77"/>
      <c r="Q47" s="78"/>
      <c r="R47" s="78"/>
    </row>
    <row r="48" spans="3:18" ht="19.5" customHeight="1" x14ac:dyDescent="0.15">
      <c r="C48" s="94"/>
      <c r="D48" s="92"/>
      <c r="E48" s="92"/>
      <c r="F48" s="92"/>
      <c r="G48" s="92"/>
      <c r="H48" s="92"/>
      <c r="I48" s="77"/>
      <c r="J48" s="77"/>
      <c r="K48" s="77"/>
      <c r="L48" s="77"/>
      <c r="M48" s="77"/>
      <c r="N48" s="77"/>
      <c r="O48" s="77"/>
      <c r="P48" s="77"/>
      <c r="Q48" s="78"/>
      <c r="R48" s="78"/>
    </row>
    <row r="49" spans="1:18" ht="19.5" customHeight="1" x14ac:dyDescent="0.15">
      <c r="C49" s="94"/>
      <c r="D49" s="84"/>
      <c r="E49" s="84"/>
      <c r="F49" s="84"/>
      <c r="G49" s="84"/>
      <c r="H49" s="84"/>
      <c r="I49" s="80"/>
      <c r="J49" s="80"/>
      <c r="K49" s="80"/>
      <c r="L49" s="80"/>
      <c r="M49" s="80"/>
    </row>
    <row r="50" spans="1:18" x14ac:dyDescent="0.15">
      <c r="C50" s="84"/>
      <c r="D50" s="84"/>
      <c r="E50" s="84"/>
      <c r="F50" s="84"/>
      <c r="G50" s="84"/>
      <c r="H50" s="84"/>
      <c r="I50" s="77"/>
      <c r="J50" s="77"/>
      <c r="K50" s="77"/>
      <c r="L50" s="77"/>
      <c r="M50" s="77"/>
      <c r="N50" s="77"/>
      <c r="O50" s="77"/>
      <c r="P50" s="77"/>
      <c r="Q50" s="78"/>
      <c r="R50" s="78"/>
    </row>
    <row r="51" spans="1:18" x14ac:dyDescent="0.15">
      <c r="C51" s="95"/>
      <c r="D51" s="95"/>
      <c r="E51" s="87"/>
      <c r="F51" s="96"/>
      <c r="G51" s="96"/>
      <c r="H51" s="84"/>
      <c r="I51" s="77"/>
      <c r="J51" s="93"/>
      <c r="K51" s="93"/>
      <c r="L51" s="93"/>
      <c r="M51" s="93"/>
      <c r="N51" s="93"/>
      <c r="O51" s="93"/>
      <c r="P51" s="77"/>
      <c r="Q51" s="78"/>
      <c r="R51" s="78"/>
    </row>
    <row r="52" spans="1:18" x14ac:dyDescent="0.15">
      <c r="C52" s="95"/>
      <c r="D52" s="95"/>
      <c r="E52" s="87"/>
      <c r="F52" s="96"/>
      <c r="G52" s="96"/>
      <c r="H52" s="84"/>
      <c r="I52" s="77"/>
      <c r="J52" s="93"/>
      <c r="K52" s="93"/>
      <c r="L52" s="93"/>
      <c r="M52" s="93"/>
      <c r="N52" s="93"/>
      <c r="O52" s="93"/>
      <c r="P52" s="77"/>
      <c r="Q52" s="78"/>
      <c r="R52" s="78"/>
    </row>
    <row r="53" spans="1:18" x14ac:dyDescent="0.15">
      <c r="C53" s="84"/>
      <c r="D53" s="84"/>
      <c r="E53" s="84"/>
      <c r="F53" s="84"/>
      <c r="G53" s="84"/>
      <c r="H53" s="84"/>
      <c r="I53" s="77"/>
      <c r="J53" s="97"/>
      <c r="K53" s="98"/>
      <c r="L53" s="93"/>
      <c r="M53" s="93"/>
      <c r="N53" s="93"/>
      <c r="O53" s="93"/>
      <c r="P53" s="77"/>
      <c r="Q53" s="78"/>
      <c r="R53" s="78"/>
    </row>
    <row r="54" spans="1:18" x14ac:dyDescent="0.15">
      <c r="C54" s="84"/>
      <c r="D54" s="84"/>
      <c r="E54" s="84"/>
      <c r="F54" s="92"/>
      <c r="G54" s="84"/>
      <c r="H54" s="84"/>
      <c r="I54" s="77"/>
      <c r="J54" s="93"/>
      <c r="K54" s="93"/>
      <c r="L54" s="93"/>
      <c r="M54" s="93"/>
      <c r="N54" s="93"/>
      <c r="O54" s="93"/>
      <c r="P54" s="77"/>
      <c r="Q54" s="78"/>
      <c r="R54" s="78"/>
    </row>
    <row r="55" spans="1:18" x14ac:dyDescent="0.15">
      <c r="I55" s="77"/>
      <c r="J55" s="93"/>
      <c r="K55" s="93"/>
      <c r="L55" s="93"/>
      <c r="M55" s="93"/>
      <c r="N55" s="93"/>
      <c r="O55" s="93"/>
      <c r="P55" s="77"/>
      <c r="Q55" s="78"/>
      <c r="R55" s="78"/>
    </row>
    <row r="56" spans="1:18" ht="28.5" customHeight="1" x14ac:dyDescent="0.15">
      <c r="C56" s="172"/>
      <c r="D56" s="172"/>
      <c r="E56" s="172"/>
      <c r="F56" s="172"/>
      <c r="G56" s="172"/>
      <c r="H56" s="172"/>
      <c r="I56" s="99"/>
    </row>
    <row r="57" spans="1:18" ht="28.5" customHeight="1" x14ac:dyDescent="0.15">
      <c r="C57" s="171"/>
      <c r="D57" s="171"/>
      <c r="E57" s="171"/>
      <c r="F57" s="171"/>
      <c r="G57" s="171"/>
      <c r="H57" s="171"/>
      <c r="I57" s="99"/>
    </row>
    <row r="58" spans="1:18" ht="28.5" customHeight="1" x14ac:dyDescent="0.15">
      <c r="C58" s="171"/>
      <c r="D58" s="171"/>
      <c r="E58" s="171"/>
      <c r="F58" s="171"/>
      <c r="G58" s="171"/>
      <c r="H58" s="171"/>
      <c r="I58" s="99"/>
    </row>
    <row r="59" spans="1:18" x14ac:dyDescent="0.15">
      <c r="I59" s="77"/>
    </row>
    <row r="60" spans="1:18" x14ac:dyDescent="0.15">
      <c r="A60" s="73"/>
      <c r="B60" s="73"/>
      <c r="C60" s="73"/>
      <c r="D60" s="73"/>
      <c r="E60" s="73"/>
      <c r="F60" s="73"/>
      <c r="G60" s="73"/>
      <c r="H60" s="73"/>
      <c r="I60" s="77"/>
    </row>
    <row r="61" spans="1:18" x14ac:dyDescent="0.15">
      <c r="A61" s="73"/>
      <c r="B61" s="73"/>
      <c r="C61" s="73"/>
      <c r="D61" s="73"/>
      <c r="E61" s="73"/>
      <c r="F61" s="73"/>
      <c r="G61" s="73"/>
      <c r="H61" s="73"/>
    </row>
    <row r="62" spans="1:18" x14ac:dyDescent="0.15">
      <c r="A62" s="73"/>
      <c r="B62" s="73"/>
      <c r="C62" s="73"/>
      <c r="D62" s="73"/>
      <c r="E62" s="73"/>
      <c r="F62" s="73"/>
      <c r="G62" s="73"/>
      <c r="H62" s="73"/>
    </row>
    <row r="63" spans="1:18" x14ac:dyDescent="0.15">
      <c r="A63" s="73"/>
      <c r="B63" s="73"/>
      <c r="C63" s="73"/>
      <c r="D63" s="73"/>
      <c r="E63" s="73"/>
      <c r="F63" s="73"/>
      <c r="G63" s="73"/>
      <c r="H63" s="73"/>
    </row>
    <row r="64" spans="1:18" x14ac:dyDescent="0.15">
      <c r="A64" s="73"/>
      <c r="B64" s="73"/>
      <c r="C64" s="73"/>
      <c r="D64" s="73"/>
      <c r="E64" s="73"/>
      <c r="F64" s="73"/>
      <c r="G64" s="73"/>
      <c r="H64" s="73"/>
    </row>
    <row r="65" spans="1:8" x14ac:dyDescent="0.15">
      <c r="A65" s="73"/>
      <c r="B65" s="73"/>
      <c r="C65" s="73"/>
      <c r="D65" s="73"/>
      <c r="E65" s="73"/>
      <c r="F65" s="73"/>
      <c r="G65" s="73"/>
      <c r="H65" s="73"/>
    </row>
    <row r="66" spans="1:8" x14ac:dyDescent="0.15">
      <c r="A66" s="73"/>
      <c r="B66" s="73"/>
      <c r="C66" s="73"/>
      <c r="D66" s="73"/>
      <c r="E66" s="73"/>
      <c r="F66" s="73"/>
      <c r="G66" s="73"/>
      <c r="H66" s="73"/>
    </row>
    <row r="67" spans="1:8" x14ac:dyDescent="0.15">
      <c r="A67" s="73"/>
      <c r="B67" s="73"/>
      <c r="C67" s="73"/>
      <c r="D67" s="73"/>
      <c r="E67" s="73"/>
      <c r="F67" s="73"/>
      <c r="G67" s="73"/>
      <c r="H67" s="73"/>
    </row>
    <row r="68" spans="1:8" x14ac:dyDescent="0.15">
      <c r="A68" s="73"/>
      <c r="B68" s="73"/>
      <c r="C68" s="73"/>
      <c r="D68" s="73"/>
      <c r="E68" s="73"/>
      <c r="F68" s="73"/>
      <c r="G68" s="73"/>
      <c r="H68" s="73"/>
    </row>
    <row r="69" spans="1:8" x14ac:dyDescent="0.15">
      <c r="A69" s="73"/>
      <c r="B69" s="73"/>
      <c r="C69" s="73"/>
      <c r="D69" s="73"/>
      <c r="E69" s="73"/>
      <c r="F69" s="73"/>
      <c r="G69" s="73"/>
      <c r="H69" s="73"/>
    </row>
    <row r="70" spans="1:8" x14ac:dyDescent="0.15">
      <c r="A70" s="73"/>
      <c r="B70" s="73"/>
      <c r="C70" s="73"/>
      <c r="D70" s="73"/>
      <c r="E70" s="73"/>
      <c r="F70" s="73"/>
      <c r="G70" s="73"/>
      <c r="H70" s="73"/>
    </row>
    <row r="71" spans="1:8" x14ac:dyDescent="0.15">
      <c r="A71" s="73"/>
      <c r="B71" s="73"/>
      <c r="C71" s="73"/>
      <c r="D71" s="73"/>
      <c r="E71" s="73"/>
      <c r="F71" s="73"/>
      <c r="G71" s="73"/>
      <c r="H71" s="73"/>
    </row>
    <row r="72" spans="1:8" x14ac:dyDescent="0.15">
      <c r="A72" s="73"/>
      <c r="B72" s="73"/>
      <c r="C72" s="73"/>
      <c r="D72" s="73"/>
      <c r="E72" s="73"/>
      <c r="F72" s="73"/>
      <c r="G72" s="73"/>
      <c r="H72" s="73"/>
    </row>
  </sheetData>
  <sheetProtection algorithmName="SHA-512" hashValue="OSad3hcYfP7zbUBrxt44CcMzPX8kyHxKTPUvqiqZdFttVgv9u2FuNG8xo6yOhz+b93axrhSIXCa1don/0Rp1Vw==" saltValue="6vn/2iEfN2y0j9BXvbQkeA==" spinCount="100000" sheet="1" objects="1" scenarios="1" selectLockedCells="1"/>
  <mergeCells count="5">
    <mergeCell ref="A1:H1"/>
    <mergeCell ref="B24:H26"/>
    <mergeCell ref="C56:H56"/>
    <mergeCell ref="C57:H57"/>
    <mergeCell ref="C58:H58"/>
  </mergeCells>
  <phoneticPr fontId="7"/>
  <conditionalFormatting sqref="C5:C6 B4:C4">
    <cfRule type="cellIs" dxfId="29" priority="17" stopIfTrue="1" operator="equal">
      <formula>""""""</formula>
    </cfRule>
    <cfRule type="expression" dxfId="28" priority="18">
      <formula>""</formula>
    </cfRule>
  </conditionalFormatting>
  <conditionalFormatting sqref="C9:C10">
    <cfRule type="cellIs" dxfId="27" priority="16" stopIfTrue="1" operator="equal">
      <formula>""""""</formula>
    </cfRule>
  </conditionalFormatting>
  <conditionalFormatting sqref="C16">
    <cfRule type="expression" dxfId="26" priority="12" stopIfTrue="1">
      <formula>$C$16=" "</formula>
    </cfRule>
  </conditionalFormatting>
  <conditionalFormatting sqref="C4">
    <cfRule type="expression" dxfId="25" priority="14" stopIfTrue="1">
      <formula>$C4=" "</formula>
    </cfRule>
  </conditionalFormatting>
  <conditionalFormatting sqref="B24">
    <cfRule type="containsText" dxfId="24" priority="10" operator="containsText" text="選択してください。">
      <formula>NOT(ISERROR(SEARCH("選択してください。",B24)))</formula>
    </cfRule>
  </conditionalFormatting>
  <conditionalFormatting sqref="C8">
    <cfRule type="cellIs" dxfId="23" priority="8" stopIfTrue="1" operator="equal">
      <formula>""""""</formula>
    </cfRule>
    <cfRule type="expression" dxfId="22" priority="9">
      <formula>""</formula>
    </cfRule>
  </conditionalFormatting>
  <conditionalFormatting sqref="C8">
    <cfRule type="expression" dxfId="21" priority="7" stopIfTrue="1">
      <formula>$C8=" "</formula>
    </cfRule>
  </conditionalFormatting>
  <conditionalFormatting sqref="C12">
    <cfRule type="cellIs" dxfId="20" priority="5" stopIfTrue="1" operator="equal">
      <formula>""""""</formula>
    </cfRule>
    <cfRule type="expression" dxfId="19" priority="6">
      <formula>""</formula>
    </cfRule>
  </conditionalFormatting>
  <conditionalFormatting sqref="C12">
    <cfRule type="expression" dxfId="18" priority="4" stopIfTrue="1">
      <formula>$C12=" "</formula>
    </cfRule>
  </conditionalFormatting>
  <conditionalFormatting sqref="C20">
    <cfRule type="cellIs" dxfId="17" priority="2" stopIfTrue="1" operator="equal">
      <formula>""""""</formula>
    </cfRule>
    <cfRule type="expression" dxfId="16" priority="3">
      <formula>""</formula>
    </cfRule>
  </conditionalFormatting>
  <conditionalFormatting sqref="C20">
    <cfRule type="expression" dxfId="15" priority="1" stopIfTrue="1">
      <formula>$C20=" "</formula>
    </cfRule>
  </conditionalFormatting>
  <dataValidations count="1">
    <dataValidation type="list" allowBlank="1" showInputMessage="1" showErrorMessage="1" sqref="WVJ983064:WVP983066 IX24:JD26 ST24:SZ26 ACP24:ACV26 AML24:AMR26 AWH24:AWN26 BGD24:BGJ26 BPZ24:BQF26 BZV24:CAB26 CJR24:CJX26 CTN24:CTT26 DDJ24:DDP26 DNF24:DNL26 DXB24:DXH26 EGX24:EHD26 EQT24:EQZ26 FAP24:FAV26 FKL24:FKR26 FUH24:FUN26 GED24:GEJ26 GNZ24:GOF26 GXV24:GYB26 HHR24:HHX26 HRN24:HRT26 IBJ24:IBP26 ILF24:ILL26 IVB24:IVH26 JEX24:JFD26 JOT24:JOZ26 JYP24:JYV26 KIL24:KIR26 KSH24:KSN26 LCD24:LCJ26 LLZ24:LMF26 LVV24:LWB26 MFR24:MFX26 MPN24:MPT26 MZJ24:MZP26 NJF24:NJL26 NTB24:NTH26 OCX24:ODD26 OMT24:OMZ26 OWP24:OWV26 PGL24:PGR26 PQH24:PQN26 QAD24:QAJ26 QJZ24:QKF26 QTV24:QUB26 RDR24:RDX26 RNN24:RNT26 RXJ24:RXP26 SHF24:SHL26 SRB24:SRH26 TAX24:TBD26 TKT24:TKZ26 TUP24:TUV26 UEL24:UER26 UOH24:UON26 UYD24:UYJ26 VHZ24:VIF26 VRV24:VSB26 WBR24:WBX26 WLN24:WLT26 WVJ24:WVP26 B65560:H65562 IX65560:JD65562 ST65560:SZ65562 ACP65560:ACV65562 AML65560:AMR65562 AWH65560:AWN65562 BGD65560:BGJ65562 BPZ65560:BQF65562 BZV65560:CAB65562 CJR65560:CJX65562 CTN65560:CTT65562 DDJ65560:DDP65562 DNF65560:DNL65562 DXB65560:DXH65562 EGX65560:EHD65562 EQT65560:EQZ65562 FAP65560:FAV65562 FKL65560:FKR65562 FUH65560:FUN65562 GED65560:GEJ65562 GNZ65560:GOF65562 GXV65560:GYB65562 HHR65560:HHX65562 HRN65560:HRT65562 IBJ65560:IBP65562 ILF65560:ILL65562 IVB65560:IVH65562 JEX65560:JFD65562 JOT65560:JOZ65562 JYP65560:JYV65562 KIL65560:KIR65562 KSH65560:KSN65562 LCD65560:LCJ65562 LLZ65560:LMF65562 LVV65560:LWB65562 MFR65560:MFX65562 MPN65560:MPT65562 MZJ65560:MZP65562 NJF65560:NJL65562 NTB65560:NTH65562 OCX65560:ODD65562 OMT65560:OMZ65562 OWP65560:OWV65562 PGL65560:PGR65562 PQH65560:PQN65562 QAD65560:QAJ65562 QJZ65560:QKF65562 QTV65560:QUB65562 RDR65560:RDX65562 RNN65560:RNT65562 RXJ65560:RXP65562 SHF65560:SHL65562 SRB65560:SRH65562 TAX65560:TBD65562 TKT65560:TKZ65562 TUP65560:TUV65562 UEL65560:UER65562 UOH65560:UON65562 UYD65560:UYJ65562 VHZ65560:VIF65562 VRV65560:VSB65562 WBR65560:WBX65562 WLN65560:WLT65562 WVJ65560:WVP65562 B131096:H131098 IX131096:JD131098 ST131096:SZ131098 ACP131096:ACV131098 AML131096:AMR131098 AWH131096:AWN131098 BGD131096:BGJ131098 BPZ131096:BQF131098 BZV131096:CAB131098 CJR131096:CJX131098 CTN131096:CTT131098 DDJ131096:DDP131098 DNF131096:DNL131098 DXB131096:DXH131098 EGX131096:EHD131098 EQT131096:EQZ131098 FAP131096:FAV131098 FKL131096:FKR131098 FUH131096:FUN131098 GED131096:GEJ131098 GNZ131096:GOF131098 GXV131096:GYB131098 HHR131096:HHX131098 HRN131096:HRT131098 IBJ131096:IBP131098 ILF131096:ILL131098 IVB131096:IVH131098 JEX131096:JFD131098 JOT131096:JOZ131098 JYP131096:JYV131098 KIL131096:KIR131098 KSH131096:KSN131098 LCD131096:LCJ131098 LLZ131096:LMF131098 LVV131096:LWB131098 MFR131096:MFX131098 MPN131096:MPT131098 MZJ131096:MZP131098 NJF131096:NJL131098 NTB131096:NTH131098 OCX131096:ODD131098 OMT131096:OMZ131098 OWP131096:OWV131098 PGL131096:PGR131098 PQH131096:PQN131098 QAD131096:QAJ131098 QJZ131096:QKF131098 QTV131096:QUB131098 RDR131096:RDX131098 RNN131096:RNT131098 RXJ131096:RXP131098 SHF131096:SHL131098 SRB131096:SRH131098 TAX131096:TBD131098 TKT131096:TKZ131098 TUP131096:TUV131098 UEL131096:UER131098 UOH131096:UON131098 UYD131096:UYJ131098 VHZ131096:VIF131098 VRV131096:VSB131098 WBR131096:WBX131098 WLN131096:WLT131098 WVJ131096:WVP131098 B196632:H196634 IX196632:JD196634 ST196632:SZ196634 ACP196632:ACV196634 AML196632:AMR196634 AWH196632:AWN196634 BGD196632:BGJ196634 BPZ196632:BQF196634 BZV196632:CAB196634 CJR196632:CJX196634 CTN196632:CTT196634 DDJ196632:DDP196634 DNF196632:DNL196634 DXB196632:DXH196634 EGX196632:EHD196634 EQT196632:EQZ196634 FAP196632:FAV196634 FKL196632:FKR196634 FUH196632:FUN196634 GED196632:GEJ196634 GNZ196632:GOF196634 GXV196632:GYB196634 HHR196632:HHX196634 HRN196632:HRT196634 IBJ196632:IBP196634 ILF196632:ILL196634 IVB196632:IVH196634 JEX196632:JFD196634 JOT196632:JOZ196634 JYP196632:JYV196634 KIL196632:KIR196634 KSH196632:KSN196634 LCD196632:LCJ196634 LLZ196632:LMF196634 LVV196632:LWB196634 MFR196632:MFX196634 MPN196632:MPT196634 MZJ196632:MZP196634 NJF196632:NJL196634 NTB196632:NTH196634 OCX196632:ODD196634 OMT196632:OMZ196634 OWP196632:OWV196634 PGL196632:PGR196634 PQH196632:PQN196634 QAD196632:QAJ196634 QJZ196632:QKF196634 QTV196632:QUB196634 RDR196632:RDX196634 RNN196632:RNT196634 RXJ196632:RXP196634 SHF196632:SHL196634 SRB196632:SRH196634 TAX196632:TBD196634 TKT196632:TKZ196634 TUP196632:TUV196634 UEL196632:UER196634 UOH196632:UON196634 UYD196632:UYJ196634 VHZ196632:VIF196634 VRV196632:VSB196634 WBR196632:WBX196634 WLN196632:WLT196634 WVJ196632:WVP196634 B262168:H262170 IX262168:JD262170 ST262168:SZ262170 ACP262168:ACV262170 AML262168:AMR262170 AWH262168:AWN262170 BGD262168:BGJ262170 BPZ262168:BQF262170 BZV262168:CAB262170 CJR262168:CJX262170 CTN262168:CTT262170 DDJ262168:DDP262170 DNF262168:DNL262170 DXB262168:DXH262170 EGX262168:EHD262170 EQT262168:EQZ262170 FAP262168:FAV262170 FKL262168:FKR262170 FUH262168:FUN262170 GED262168:GEJ262170 GNZ262168:GOF262170 GXV262168:GYB262170 HHR262168:HHX262170 HRN262168:HRT262170 IBJ262168:IBP262170 ILF262168:ILL262170 IVB262168:IVH262170 JEX262168:JFD262170 JOT262168:JOZ262170 JYP262168:JYV262170 KIL262168:KIR262170 KSH262168:KSN262170 LCD262168:LCJ262170 LLZ262168:LMF262170 LVV262168:LWB262170 MFR262168:MFX262170 MPN262168:MPT262170 MZJ262168:MZP262170 NJF262168:NJL262170 NTB262168:NTH262170 OCX262168:ODD262170 OMT262168:OMZ262170 OWP262168:OWV262170 PGL262168:PGR262170 PQH262168:PQN262170 QAD262168:QAJ262170 QJZ262168:QKF262170 QTV262168:QUB262170 RDR262168:RDX262170 RNN262168:RNT262170 RXJ262168:RXP262170 SHF262168:SHL262170 SRB262168:SRH262170 TAX262168:TBD262170 TKT262168:TKZ262170 TUP262168:TUV262170 UEL262168:UER262170 UOH262168:UON262170 UYD262168:UYJ262170 VHZ262168:VIF262170 VRV262168:VSB262170 WBR262168:WBX262170 WLN262168:WLT262170 WVJ262168:WVP262170 B327704:H327706 IX327704:JD327706 ST327704:SZ327706 ACP327704:ACV327706 AML327704:AMR327706 AWH327704:AWN327706 BGD327704:BGJ327706 BPZ327704:BQF327706 BZV327704:CAB327706 CJR327704:CJX327706 CTN327704:CTT327706 DDJ327704:DDP327706 DNF327704:DNL327706 DXB327704:DXH327706 EGX327704:EHD327706 EQT327704:EQZ327706 FAP327704:FAV327706 FKL327704:FKR327706 FUH327704:FUN327706 GED327704:GEJ327706 GNZ327704:GOF327706 GXV327704:GYB327706 HHR327704:HHX327706 HRN327704:HRT327706 IBJ327704:IBP327706 ILF327704:ILL327706 IVB327704:IVH327706 JEX327704:JFD327706 JOT327704:JOZ327706 JYP327704:JYV327706 KIL327704:KIR327706 KSH327704:KSN327706 LCD327704:LCJ327706 LLZ327704:LMF327706 LVV327704:LWB327706 MFR327704:MFX327706 MPN327704:MPT327706 MZJ327704:MZP327706 NJF327704:NJL327706 NTB327704:NTH327706 OCX327704:ODD327706 OMT327704:OMZ327706 OWP327704:OWV327706 PGL327704:PGR327706 PQH327704:PQN327706 QAD327704:QAJ327706 QJZ327704:QKF327706 QTV327704:QUB327706 RDR327704:RDX327706 RNN327704:RNT327706 RXJ327704:RXP327706 SHF327704:SHL327706 SRB327704:SRH327706 TAX327704:TBD327706 TKT327704:TKZ327706 TUP327704:TUV327706 UEL327704:UER327706 UOH327704:UON327706 UYD327704:UYJ327706 VHZ327704:VIF327706 VRV327704:VSB327706 WBR327704:WBX327706 WLN327704:WLT327706 WVJ327704:WVP327706 B393240:H393242 IX393240:JD393242 ST393240:SZ393242 ACP393240:ACV393242 AML393240:AMR393242 AWH393240:AWN393242 BGD393240:BGJ393242 BPZ393240:BQF393242 BZV393240:CAB393242 CJR393240:CJX393242 CTN393240:CTT393242 DDJ393240:DDP393242 DNF393240:DNL393242 DXB393240:DXH393242 EGX393240:EHD393242 EQT393240:EQZ393242 FAP393240:FAV393242 FKL393240:FKR393242 FUH393240:FUN393242 GED393240:GEJ393242 GNZ393240:GOF393242 GXV393240:GYB393242 HHR393240:HHX393242 HRN393240:HRT393242 IBJ393240:IBP393242 ILF393240:ILL393242 IVB393240:IVH393242 JEX393240:JFD393242 JOT393240:JOZ393242 JYP393240:JYV393242 KIL393240:KIR393242 KSH393240:KSN393242 LCD393240:LCJ393242 LLZ393240:LMF393242 LVV393240:LWB393242 MFR393240:MFX393242 MPN393240:MPT393242 MZJ393240:MZP393242 NJF393240:NJL393242 NTB393240:NTH393242 OCX393240:ODD393242 OMT393240:OMZ393242 OWP393240:OWV393242 PGL393240:PGR393242 PQH393240:PQN393242 QAD393240:QAJ393242 QJZ393240:QKF393242 QTV393240:QUB393242 RDR393240:RDX393242 RNN393240:RNT393242 RXJ393240:RXP393242 SHF393240:SHL393242 SRB393240:SRH393242 TAX393240:TBD393242 TKT393240:TKZ393242 TUP393240:TUV393242 UEL393240:UER393242 UOH393240:UON393242 UYD393240:UYJ393242 VHZ393240:VIF393242 VRV393240:VSB393242 WBR393240:WBX393242 WLN393240:WLT393242 WVJ393240:WVP393242 B458776:H458778 IX458776:JD458778 ST458776:SZ458778 ACP458776:ACV458778 AML458776:AMR458778 AWH458776:AWN458778 BGD458776:BGJ458778 BPZ458776:BQF458778 BZV458776:CAB458778 CJR458776:CJX458778 CTN458776:CTT458778 DDJ458776:DDP458778 DNF458776:DNL458778 DXB458776:DXH458778 EGX458776:EHD458778 EQT458776:EQZ458778 FAP458776:FAV458778 FKL458776:FKR458778 FUH458776:FUN458778 GED458776:GEJ458778 GNZ458776:GOF458778 GXV458776:GYB458778 HHR458776:HHX458778 HRN458776:HRT458778 IBJ458776:IBP458778 ILF458776:ILL458778 IVB458776:IVH458778 JEX458776:JFD458778 JOT458776:JOZ458778 JYP458776:JYV458778 KIL458776:KIR458778 KSH458776:KSN458778 LCD458776:LCJ458778 LLZ458776:LMF458778 LVV458776:LWB458778 MFR458776:MFX458778 MPN458776:MPT458778 MZJ458776:MZP458778 NJF458776:NJL458778 NTB458776:NTH458778 OCX458776:ODD458778 OMT458776:OMZ458778 OWP458776:OWV458778 PGL458776:PGR458778 PQH458776:PQN458778 QAD458776:QAJ458778 QJZ458776:QKF458778 QTV458776:QUB458778 RDR458776:RDX458778 RNN458776:RNT458778 RXJ458776:RXP458778 SHF458776:SHL458778 SRB458776:SRH458778 TAX458776:TBD458778 TKT458776:TKZ458778 TUP458776:TUV458778 UEL458776:UER458778 UOH458776:UON458778 UYD458776:UYJ458778 VHZ458776:VIF458778 VRV458776:VSB458778 WBR458776:WBX458778 WLN458776:WLT458778 WVJ458776:WVP458778 B524312:H524314 IX524312:JD524314 ST524312:SZ524314 ACP524312:ACV524314 AML524312:AMR524314 AWH524312:AWN524314 BGD524312:BGJ524314 BPZ524312:BQF524314 BZV524312:CAB524314 CJR524312:CJX524314 CTN524312:CTT524314 DDJ524312:DDP524314 DNF524312:DNL524314 DXB524312:DXH524314 EGX524312:EHD524314 EQT524312:EQZ524314 FAP524312:FAV524314 FKL524312:FKR524314 FUH524312:FUN524314 GED524312:GEJ524314 GNZ524312:GOF524314 GXV524312:GYB524314 HHR524312:HHX524314 HRN524312:HRT524314 IBJ524312:IBP524314 ILF524312:ILL524314 IVB524312:IVH524314 JEX524312:JFD524314 JOT524312:JOZ524314 JYP524312:JYV524314 KIL524312:KIR524314 KSH524312:KSN524314 LCD524312:LCJ524314 LLZ524312:LMF524314 LVV524312:LWB524314 MFR524312:MFX524314 MPN524312:MPT524314 MZJ524312:MZP524314 NJF524312:NJL524314 NTB524312:NTH524314 OCX524312:ODD524314 OMT524312:OMZ524314 OWP524312:OWV524314 PGL524312:PGR524314 PQH524312:PQN524314 QAD524312:QAJ524314 QJZ524312:QKF524314 QTV524312:QUB524314 RDR524312:RDX524314 RNN524312:RNT524314 RXJ524312:RXP524314 SHF524312:SHL524314 SRB524312:SRH524314 TAX524312:TBD524314 TKT524312:TKZ524314 TUP524312:TUV524314 UEL524312:UER524314 UOH524312:UON524314 UYD524312:UYJ524314 VHZ524312:VIF524314 VRV524312:VSB524314 WBR524312:WBX524314 WLN524312:WLT524314 WVJ524312:WVP524314 B589848:H589850 IX589848:JD589850 ST589848:SZ589850 ACP589848:ACV589850 AML589848:AMR589850 AWH589848:AWN589850 BGD589848:BGJ589850 BPZ589848:BQF589850 BZV589848:CAB589850 CJR589848:CJX589850 CTN589848:CTT589850 DDJ589848:DDP589850 DNF589848:DNL589850 DXB589848:DXH589850 EGX589848:EHD589850 EQT589848:EQZ589850 FAP589848:FAV589850 FKL589848:FKR589850 FUH589848:FUN589850 GED589848:GEJ589850 GNZ589848:GOF589850 GXV589848:GYB589850 HHR589848:HHX589850 HRN589848:HRT589850 IBJ589848:IBP589850 ILF589848:ILL589850 IVB589848:IVH589850 JEX589848:JFD589850 JOT589848:JOZ589850 JYP589848:JYV589850 KIL589848:KIR589850 KSH589848:KSN589850 LCD589848:LCJ589850 LLZ589848:LMF589850 LVV589848:LWB589850 MFR589848:MFX589850 MPN589848:MPT589850 MZJ589848:MZP589850 NJF589848:NJL589850 NTB589848:NTH589850 OCX589848:ODD589850 OMT589848:OMZ589850 OWP589848:OWV589850 PGL589848:PGR589850 PQH589848:PQN589850 QAD589848:QAJ589850 QJZ589848:QKF589850 QTV589848:QUB589850 RDR589848:RDX589850 RNN589848:RNT589850 RXJ589848:RXP589850 SHF589848:SHL589850 SRB589848:SRH589850 TAX589848:TBD589850 TKT589848:TKZ589850 TUP589848:TUV589850 UEL589848:UER589850 UOH589848:UON589850 UYD589848:UYJ589850 VHZ589848:VIF589850 VRV589848:VSB589850 WBR589848:WBX589850 WLN589848:WLT589850 WVJ589848:WVP589850 B655384:H655386 IX655384:JD655386 ST655384:SZ655386 ACP655384:ACV655386 AML655384:AMR655386 AWH655384:AWN655386 BGD655384:BGJ655386 BPZ655384:BQF655386 BZV655384:CAB655386 CJR655384:CJX655386 CTN655384:CTT655386 DDJ655384:DDP655386 DNF655384:DNL655386 DXB655384:DXH655386 EGX655384:EHD655386 EQT655384:EQZ655386 FAP655384:FAV655386 FKL655384:FKR655386 FUH655384:FUN655386 GED655384:GEJ655386 GNZ655384:GOF655386 GXV655384:GYB655386 HHR655384:HHX655386 HRN655384:HRT655386 IBJ655384:IBP655386 ILF655384:ILL655386 IVB655384:IVH655386 JEX655384:JFD655386 JOT655384:JOZ655386 JYP655384:JYV655386 KIL655384:KIR655386 KSH655384:KSN655386 LCD655384:LCJ655386 LLZ655384:LMF655386 LVV655384:LWB655386 MFR655384:MFX655386 MPN655384:MPT655386 MZJ655384:MZP655386 NJF655384:NJL655386 NTB655384:NTH655386 OCX655384:ODD655386 OMT655384:OMZ655386 OWP655384:OWV655386 PGL655384:PGR655386 PQH655384:PQN655386 QAD655384:QAJ655386 QJZ655384:QKF655386 QTV655384:QUB655386 RDR655384:RDX655386 RNN655384:RNT655386 RXJ655384:RXP655386 SHF655384:SHL655386 SRB655384:SRH655386 TAX655384:TBD655386 TKT655384:TKZ655386 TUP655384:TUV655386 UEL655384:UER655386 UOH655384:UON655386 UYD655384:UYJ655386 VHZ655384:VIF655386 VRV655384:VSB655386 WBR655384:WBX655386 WLN655384:WLT655386 WVJ655384:WVP655386 B720920:H720922 IX720920:JD720922 ST720920:SZ720922 ACP720920:ACV720922 AML720920:AMR720922 AWH720920:AWN720922 BGD720920:BGJ720922 BPZ720920:BQF720922 BZV720920:CAB720922 CJR720920:CJX720922 CTN720920:CTT720922 DDJ720920:DDP720922 DNF720920:DNL720922 DXB720920:DXH720922 EGX720920:EHD720922 EQT720920:EQZ720922 FAP720920:FAV720922 FKL720920:FKR720922 FUH720920:FUN720922 GED720920:GEJ720922 GNZ720920:GOF720922 GXV720920:GYB720922 HHR720920:HHX720922 HRN720920:HRT720922 IBJ720920:IBP720922 ILF720920:ILL720922 IVB720920:IVH720922 JEX720920:JFD720922 JOT720920:JOZ720922 JYP720920:JYV720922 KIL720920:KIR720922 KSH720920:KSN720922 LCD720920:LCJ720922 LLZ720920:LMF720922 LVV720920:LWB720922 MFR720920:MFX720922 MPN720920:MPT720922 MZJ720920:MZP720922 NJF720920:NJL720922 NTB720920:NTH720922 OCX720920:ODD720922 OMT720920:OMZ720922 OWP720920:OWV720922 PGL720920:PGR720922 PQH720920:PQN720922 QAD720920:QAJ720922 QJZ720920:QKF720922 QTV720920:QUB720922 RDR720920:RDX720922 RNN720920:RNT720922 RXJ720920:RXP720922 SHF720920:SHL720922 SRB720920:SRH720922 TAX720920:TBD720922 TKT720920:TKZ720922 TUP720920:TUV720922 UEL720920:UER720922 UOH720920:UON720922 UYD720920:UYJ720922 VHZ720920:VIF720922 VRV720920:VSB720922 WBR720920:WBX720922 WLN720920:WLT720922 WVJ720920:WVP720922 B786456:H786458 IX786456:JD786458 ST786456:SZ786458 ACP786456:ACV786458 AML786456:AMR786458 AWH786456:AWN786458 BGD786456:BGJ786458 BPZ786456:BQF786458 BZV786456:CAB786458 CJR786456:CJX786458 CTN786456:CTT786458 DDJ786456:DDP786458 DNF786456:DNL786458 DXB786456:DXH786458 EGX786456:EHD786458 EQT786456:EQZ786458 FAP786456:FAV786458 FKL786456:FKR786458 FUH786456:FUN786458 GED786456:GEJ786458 GNZ786456:GOF786458 GXV786456:GYB786458 HHR786456:HHX786458 HRN786456:HRT786458 IBJ786456:IBP786458 ILF786456:ILL786458 IVB786456:IVH786458 JEX786456:JFD786458 JOT786456:JOZ786458 JYP786456:JYV786458 KIL786456:KIR786458 KSH786456:KSN786458 LCD786456:LCJ786458 LLZ786456:LMF786458 LVV786456:LWB786458 MFR786456:MFX786458 MPN786456:MPT786458 MZJ786456:MZP786458 NJF786456:NJL786458 NTB786456:NTH786458 OCX786456:ODD786458 OMT786456:OMZ786458 OWP786456:OWV786458 PGL786456:PGR786458 PQH786456:PQN786458 QAD786456:QAJ786458 QJZ786456:QKF786458 QTV786456:QUB786458 RDR786456:RDX786458 RNN786456:RNT786458 RXJ786456:RXP786458 SHF786456:SHL786458 SRB786456:SRH786458 TAX786456:TBD786458 TKT786456:TKZ786458 TUP786456:TUV786458 UEL786456:UER786458 UOH786456:UON786458 UYD786456:UYJ786458 VHZ786456:VIF786458 VRV786456:VSB786458 WBR786456:WBX786458 WLN786456:WLT786458 WVJ786456:WVP786458 B851992:H851994 IX851992:JD851994 ST851992:SZ851994 ACP851992:ACV851994 AML851992:AMR851994 AWH851992:AWN851994 BGD851992:BGJ851994 BPZ851992:BQF851994 BZV851992:CAB851994 CJR851992:CJX851994 CTN851992:CTT851994 DDJ851992:DDP851994 DNF851992:DNL851994 DXB851992:DXH851994 EGX851992:EHD851994 EQT851992:EQZ851994 FAP851992:FAV851994 FKL851992:FKR851994 FUH851992:FUN851994 GED851992:GEJ851994 GNZ851992:GOF851994 GXV851992:GYB851994 HHR851992:HHX851994 HRN851992:HRT851994 IBJ851992:IBP851994 ILF851992:ILL851994 IVB851992:IVH851994 JEX851992:JFD851994 JOT851992:JOZ851994 JYP851992:JYV851994 KIL851992:KIR851994 KSH851992:KSN851994 LCD851992:LCJ851994 LLZ851992:LMF851994 LVV851992:LWB851994 MFR851992:MFX851994 MPN851992:MPT851994 MZJ851992:MZP851994 NJF851992:NJL851994 NTB851992:NTH851994 OCX851992:ODD851994 OMT851992:OMZ851994 OWP851992:OWV851994 PGL851992:PGR851994 PQH851992:PQN851994 QAD851992:QAJ851994 QJZ851992:QKF851994 QTV851992:QUB851994 RDR851992:RDX851994 RNN851992:RNT851994 RXJ851992:RXP851994 SHF851992:SHL851994 SRB851992:SRH851994 TAX851992:TBD851994 TKT851992:TKZ851994 TUP851992:TUV851994 UEL851992:UER851994 UOH851992:UON851994 UYD851992:UYJ851994 VHZ851992:VIF851994 VRV851992:VSB851994 WBR851992:WBX851994 WLN851992:WLT851994 WVJ851992:WVP851994 B917528:H917530 IX917528:JD917530 ST917528:SZ917530 ACP917528:ACV917530 AML917528:AMR917530 AWH917528:AWN917530 BGD917528:BGJ917530 BPZ917528:BQF917530 BZV917528:CAB917530 CJR917528:CJX917530 CTN917528:CTT917530 DDJ917528:DDP917530 DNF917528:DNL917530 DXB917528:DXH917530 EGX917528:EHD917530 EQT917528:EQZ917530 FAP917528:FAV917530 FKL917528:FKR917530 FUH917528:FUN917530 GED917528:GEJ917530 GNZ917528:GOF917530 GXV917528:GYB917530 HHR917528:HHX917530 HRN917528:HRT917530 IBJ917528:IBP917530 ILF917528:ILL917530 IVB917528:IVH917530 JEX917528:JFD917530 JOT917528:JOZ917530 JYP917528:JYV917530 KIL917528:KIR917530 KSH917528:KSN917530 LCD917528:LCJ917530 LLZ917528:LMF917530 LVV917528:LWB917530 MFR917528:MFX917530 MPN917528:MPT917530 MZJ917528:MZP917530 NJF917528:NJL917530 NTB917528:NTH917530 OCX917528:ODD917530 OMT917528:OMZ917530 OWP917528:OWV917530 PGL917528:PGR917530 PQH917528:PQN917530 QAD917528:QAJ917530 QJZ917528:QKF917530 QTV917528:QUB917530 RDR917528:RDX917530 RNN917528:RNT917530 RXJ917528:RXP917530 SHF917528:SHL917530 SRB917528:SRH917530 TAX917528:TBD917530 TKT917528:TKZ917530 TUP917528:TUV917530 UEL917528:UER917530 UOH917528:UON917530 UYD917528:UYJ917530 VHZ917528:VIF917530 VRV917528:VSB917530 WBR917528:WBX917530 WLN917528:WLT917530 WVJ917528:WVP917530 B983064:H983066 IX983064:JD983066 ST983064:SZ983066 ACP983064:ACV983066 AML983064:AMR983066 AWH983064:AWN983066 BGD983064:BGJ983066 BPZ983064:BQF983066 BZV983064:CAB983066 CJR983064:CJX983066 CTN983064:CTT983066 DDJ983064:DDP983066 DNF983064:DNL983066 DXB983064:DXH983066 EGX983064:EHD983066 EQT983064:EQZ983066 FAP983064:FAV983066 FKL983064:FKR983066 FUH983064:FUN983066 GED983064:GEJ983066 GNZ983064:GOF983066 GXV983064:GYB983066 HHR983064:HHX983066 HRN983064:HRT983066 IBJ983064:IBP983066 ILF983064:ILL983066 IVB983064:IVH983066 JEX983064:JFD983066 JOT983064:JOZ983066 JYP983064:JYV983066 KIL983064:KIR983066 KSH983064:KSN983066 LCD983064:LCJ983066 LLZ983064:LMF983066 LVV983064:LWB983066 MFR983064:MFX983066 MPN983064:MPT983066 MZJ983064:MZP983066 NJF983064:NJL983066 NTB983064:NTH983066 OCX983064:ODD983066 OMT983064:OMZ983066 OWP983064:OWV983066 PGL983064:PGR983066 PQH983064:PQN983066 QAD983064:QAJ983066 QJZ983064:QKF983066 QTV983064:QUB983066 RDR983064:RDX983066 RNN983064:RNT983066 RXJ983064:RXP983066 SHF983064:SHL983066 SRB983064:SRH983066 TAX983064:TBD983066 TKT983064:TKZ983066 TUP983064:TUV983066 UEL983064:UER983066 UOH983064:UON983066 UYD983064:UYJ983066 VHZ983064:VIF983066 VRV983064:VSB983066 WBR983064:WBX983066 WLN983064:WLT983066" xr:uid="{00000000-0002-0000-0500-000000000000}">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プルダウン!$B$2:$B$7</xm:f>
          </x14:formula1>
          <xm:sqref>B24:H26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76"/>
  <sheetViews>
    <sheetView showGridLines="0" view="pageBreakPreview" zoomScaleNormal="100" zoomScaleSheetLayoutView="100" workbookViewId="0">
      <selection activeCell="AH1" sqref="AH1"/>
    </sheetView>
  </sheetViews>
  <sheetFormatPr defaultRowHeight="13.5" x14ac:dyDescent="0.15"/>
  <cols>
    <col min="1" max="14" width="4.125" style="103" customWidth="1"/>
    <col min="15" max="20" width="4.5" style="103" customWidth="1"/>
    <col min="21" max="31" width="4.125" style="103" customWidth="1"/>
    <col min="32" max="32" width="5.5" style="103" customWidth="1"/>
    <col min="33" max="33" width="3.25" style="103" customWidth="1"/>
    <col min="34" max="16384" width="9" style="103"/>
  </cols>
  <sheetData>
    <row r="1" spans="1:32" ht="36" customHeight="1" x14ac:dyDescent="0.15">
      <c r="A1" s="102" t="s">
        <v>58</v>
      </c>
    </row>
    <row r="2" spans="1:32" x14ac:dyDescent="0.15">
      <c r="A2" s="197" t="s">
        <v>9</v>
      </c>
      <c r="B2" s="197"/>
      <c r="C2" s="197"/>
      <c r="D2" s="197"/>
      <c r="E2" s="197"/>
      <c r="F2" s="269" t="s">
        <v>143</v>
      </c>
      <c r="G2" s="237"/>
      <c r="H2" s="237"/>
      <c r="I2" s="237"/>
      <c r="J2" s="237"/>
      <c r="K2" s="237"/>
      <c r="L2" s="237"/>
      <c r="M2" s="237"/>
      <c r="N2" s="237"/>
      <c r="O2" s="237"/>
      <c r="P2" s="238"/>
      <c r="Q2" s="104"/>
      <c r="R2" s="104"/>
      <c r="S2" s="104"/>
      <c r="T2" s="104"/>
      <c r="U2" s="104"/>
      <c r="V2" s="104"/>
      <c r="W2" s="104"/>
      <c r="X2" s="104"/>
      <c r="Y2" s="104"/>
      <c r="Z2" s="104"/>
      <c r="AA2" s="104"/>
      <c r="AB2" s="104"/>
      <c r="AC2" s="104"/>
      <c r="AD2" s="104"/>
      <c r="AE2" s="104"/>
      <c r="AF2" s="104"/>
    </row>
    <row r="3" spans="1:32" x14ac:dyDescent="0.15">
      <c r="A3" s="197" t="s">
        <v>10</v>
      </c>
      <c r="B3" s="197"/>
      <c r="C3" s="197"/>
      <c r="D3" s="197"/>
      <c r="E3" s="197"/>
      <c r="F3" s="270" t="s">
        <v>142</v>
      </c>
      <c r="G3" s="271"/>
      <c r="H3" s="271"/>
      <c r="I3" s="271"/>
      <c r="J3" s="271"/>
      <c r="K3" s="271"/>
      <c r="L3" s="271"/>
      <c r="M3" s="271"/>
      <c r="N3" s="271"/>
      <c r="O3" s="271"/>
      <c r="P3" s="272"/>
      <c r="Q3" s="104"/>
      <c r="R3" s="104"/>
      <c r="S3" s="104"/>
      <c r="T3" s="104"/>
      <c r="U3" s="104"/>
      <c r="V3" s="104"/>
      <c r="W3" s="104"/>
      <c r="X3" s="104"/>
      <c r="Y3" s="104"/>
      <c r="Z3" s="104"/>
      <c r="AA3" s="104"/>
      <c r="AB3" s="104"/>
      <c r="AC3" s="104"/>
      <c r="AD3" s="104"/>
      <c r="AE3" s="104"/>
      <c r="AF3" s="104"/>
    </row>
    <row r="4" spans="1:32" x14ac:dyDescent="0.15">
      <c r="A4" s="196" t="s">
        <v>147</v>
      </c>
      <c r="B4" s="197"/>
      <c r="C4" s="197"/>
      <c r="D4" s="197"/>
      <c r="E4" s="197"/>
      <c r="F4" s="279" t="s">
        <v>149</v>
      </c>
      <c r="G4" s="280"/>
      <c r="H4" s="280"/>
      <c r="I4" s="280"/>
      <c r="J4" s="280"/>
      <c r="K4" s="280"/>
      <c r="L4" s="280"/>
      <c r="M4" s="280"/>
      <c r="N4" s="280"/>
      <c r="O4" s="280"/>
      <c r="P4" s="281"/>
      <c r="Q4" s="104"/>
      <c r="R4" s="104"/>
      <c r="S4" s="104"/>
      <c r="T4" s="104"/>
      <c r="U4" s="104"/>
      <c r="V4" s="104"/>
      <c r="W4" s="104"/>
      <c r="X4" s="104"/>
      <c r="Y4" s="104"/>
      <c r="Z4" s="104"/>
      <c r="AA4" s="104"/>
      <c r="AB4" s="104"/>
      <c r="AC4" s="104"/>
      <c r="AD4" s="104"/>
      <c r="AE4" s="104"/>
      <c r="AF4" s="104"/>
    </row>
    <row r="5" spans="1:32" x14ac:dyDescent="0.15">
      <c r="A5" s="196" t="s">
        <v>148</v>
      </c>
      <c r="B5" s="197"/>
      <c r="C5" s="197"/>
      <c r="D5" s="197"/>
      <c r="E5" s="197"/>
      <c r="F5" s="282" t="s">
        <v>150</v>
      </c>
      <c r="G5" s="283"/>
      <c r="H5" s="283"/>
      <c r="I5" s="283"/>
      <c r="J5" s="283"/>
      <c r="K5" s="283"/>
      <c r="L5" s="283"/>
      <c r="M5" s="283"/>
      <c r="N5" s="283"/>
      <c r="O5" s="283"/>
      <c r="P5" s="284"/>
      <c r="Q5" s="104"/>
      <c r="R5" s="104"/>
      <c r="S5" s="104"/>
      <c r="T5" s="104"/>
      <c r="U5" s="104"/>
      <c r="V5" s="104"/>
      <c r="W5" s="104"/>
      <c r="X5" s="104"/>
      <c r="Y5" s="104"/>
      <c r="Z5" s="104"/>
      <c r="AA5" s="104"/>
      <c r="AB5" s="104"/>
      <c r="AC5" s="104"/>
      <c r="AD5" s="104"/>
      <c r="AE5" s="104"/>
      <c r="AF5" s="104"/>
    </row>
    <row r="6" spans="1:32" x14ac:dyDescent="0.15">
      <c r="A6" s="273" t="s">
        <v>59</v>
      </c>
      <c r="B6" s="273"/>
      <c r="C6" s="273"/>
      <c r="D6" s="273"/>
      <c r="E6" s="273"/>
      <c r="F6" s="274">
        <v>4250000</v>
      </c>
      <c r="G6" s="275"/>
      <c r="H6" s="275"/>
      <c r="I6" s="275"/>
      <c r="J6" s="275"/>
      <c r="K6" s="275"/>
      <c r="L6" s="275"/>
      <c r="M6" s="275"/>
      <c r="N6" s="275"/>
      <c r="O6" s="275"/>
      <c r="P6" s="105" t="s">
        <v>60</v>
      </c>
      <c r="Q6" s="104"/>
      <c r="R6" s="104"/>
      <c r="S6" s="104"/>
      <c r="T6" s="104"/>
      <c r="U6" s="104"/>
      <c r="V6" s="104"/>
      <c r="W6" s="104"/>
      <c r="X6" s="104"/>
      <c r="Y6" s="104"/>
      <c r="Z6" s="104"/>
      <c r="AA6" s="104"/>
      <c r="AB6" s="104"/>
      <c r="AC6" s="104"/>
      <c r="AD6" s="104"/>
      <c r="AE6" s="104"/>
      <c r="AF6" s="104"/>
    </row>
    <row r="7" spans="1:32" x14ac:dyDescent="0.15">
      <c r="A7" s="104" t="s">
        <v>61</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2"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2" x14ac:dyDescent="0.15">
      <c r="A9" s="104" t="s">
        <v>62</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row>
    <row r="10" spans="1:32" x14ac:dyDescent="0.15">
      <c r="A10" s="104"/>
      <c r="B10" s="104" t="s">
        <v>63</v>
      </c>
      <c r="C10" s="104"/>
      <c r="D10" s="104"/>
      <c r="E10" s="104"/>
      <c r="F10" s="104"/>
      <c r="G10" s="104"/>
      <c r="H10" s="104"/>
      <c r="I10" s="261">
        <v>8000000</v>
      </c>
      <c r="J10" s="262"/>
      <c r="K10" s="262"/>
      <c r="L10" s="262"/>
      <c r="M10" s="262"/>
      <c r="N10" s="105" t="s">
        <v>60</v>
      </c>
      <c r="O10" s="104" t="s">
        <v>64</v>
      </c>
      <c r="P10" s="104"/>
      <c r="Q10" s="104"/>
      <c r="R10" s="104"/>
      <c r="S10" s="104"/>
      <c r="T10" s="104"/>
      <c r="U10" s="104"/>
      <c r="V10" s="104"/>
      <c r="W10" s="104"/>
      <c r="X10" s="104"/>
      <c r="Y10" s="104"/>
      <c r="Z10" s="104"/>
      <c r="AA10" s="104"/>
      <c r="AB10" s="104"/>
      <c r="AC10" s="104"/>
      <c r="AD10" s="104"/>
      <c r="AE10" s="104"/>
      <c r="AF10" s="104"/>
    </row>
    <row r="11" spans="1:32" x14ac:dyDescent="0.15">
      <c r="A11" s="104"/>
      <c r="B11" s="104" t="s">
        <v>65</v>
      </c>
      <c r="C11" s="104"/>
      <c r="D11" s="104"/>
      <c r="E11" s="104"/>
      <c r="F11" s="104"/>
      <c r="G11" s="104"/>
      <c r="H11" s="104"/>
      <c r="I11" s="261">
        <v>100000000</v>
      </c>
      <c r="J11" s="262"/>
      <c r="K11" s="262"/>
      <c r="L11" s="262"/>
      <c r="M11" s="262"/>
      <c r="N11" s="105" t="s">
        <v>60</v>
      </c>
      <c r="O11" s="104" t="s">
        <v>66</v>
      </c>
      <c r="P11" s="104"/>
      <c r="Q11" s="104"/>
      <c r="R11" s="104"/>
      <c r="S11" s="104"/>
      <c r="T11" s="104"/>
      <c r="U11" s="104"/>
      <c r="V11" s="104"/>
      <c r="W11" s="104"/>
      <c r="X11" s="104"/>
      <c r="Y11" s="104"/>
      <c r="Z11" s="104"/>
      <c r="AA11" s="104"/>
      <c r="AB11" s="104"/>
      <c r="AC11" s="104"/>
      <c r="AD11" s="104"/>
      <c r="AE11" s="104"/>
      <c r="AF11" s="104"/>
    </row>
    <row r="12" spans="1:32" ht="14.25" thickBot="1" x14ac:dyDescent="0.2">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2" ht="14.25" thickBot="1" x14ac:dyDescent="0.2">
      <c r="A13" s="104"/>
      <c r="B13" s="104" t="s">
        <v>67</v>
      </c>
      <c r="C13" s="104"/>
      <c r="D13" s="104"/>
      <c r="E13" s="104"/>
      <c r="F13" s="104"/>
      <c r="G13" s="104"/>
      <c r="H13" s="104"/>
      <c r="I13" s="276">
        <f>IF(I11="","",I10/I11)</f>
        <v>0.08</v>
      </c>
      <c r="J13" s="277"/>
      <c r="K13" s="277"/>
      <c r="L13" s="277"/>
      <c r="M13" s="277"/>
      <c r="N13" s="278"/>
      <c r="O13" s="104" t="s">
        <v>68</v>
      </c>
      <c r="P13" s="104"/>
      <c r="Q13" s="104"/>
      <c r="R13" s="104"/>
      <c r="S13" s="104"/>
      <c r="T13" s="104"/>
      <c r="U13" s="104"/>
      <c r="V13" s="104"/>
      <c r="W13" s="104"/>
      <c r="X13" s="104"/>
      <c r="Y13" s="104"/>
      <c r="Z13" s="104"/>
      <c r="AA13" s="104"/>
      <c r="AB13" s="104"/>
      <c r="AC13" s="104"/>
      <c r="AD13" s="104"/>
      <c r="AE13" s="104"/>
      <c r="AF13" s="104"/>
    </row>
    <row r="14" spans="1:32" x14ac:dyDescent="0.15">
      <c r="A14" s="104"/>
      <c r="B14" s="104"/>
      <c r="C14" s="104"/>
      <c r="D14" s="104"/>
      <c r="E14" s="104"/>
      <c r="F14" s="104"/>
      <c r="G14" s="104"/>
      <c r="H14" s="104"/>
      <c r="I14" s="104" t="s">
        <v>69</v>
      </c>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row>
    <row r="15" spans="1:32" x14ac:dyDescent="0.15">
      <c r="A15" s="104"/>
      <c r="B15" s="104"/>
      <c r="C15" s="104"/>
      <c r="D15" s="104"/>
      <c r="E15" s="104"/>
      <c r="F15" s="104"/>
      <c r="G15" s="104"/>
      <c r="H15" s="104"/>
      <c r="I15" s="104" t="s">
        <v>70</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row>
    <row r="16" spans="1:32" x14ac:dyDescent="0.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row>
    <row r="17" spans="1:32" x14ac:dyDescent="0.15">
      <c r="A17" s="106"/>
      <c r="B17" s="107" t="s">
        <v>71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row>
    <row r="18" spans="1:32" x14ac:dyDescent="0.15">
      <c r="A18" s="104"/>
      <c r="B18" s="104"/>
      <c r="C18" s="104" t="s">
        <v>74</v>
      </c>
      <c r="D18" s="104"/>
      <c r="E18" s="104"/>
      <c r="F18" s="104"/>
      <c r="G18" s="104"/>
      <c r="H18" s="104"/>
      <c r="I18" s="104"/>
      <c r="J18" s="104"/>
      <c r="K18" s="104"/>
      <c r="L18" s="104"/>
      <c r="M18" s="104"/>
      <c r="N18" s="104"/>
      <c r="O18" s="104"/>
      <c r="P18" s="104"/>
      <c r="Q18" s="104"/>
      <c r="R18" s="104"/>
      <c r="S18" s="104"/>
      <c r="T18" s="104"/>
      <c r="U18" s="108"/>
      <c r="V18" s="104"/>
      <c r="W18" s="104"/>
      <c r="X18" s="104"/>
      <c r="Y18" s="104"/>
      <c r="Z18" s="104"/>
      <c r="AA18" s="104"/>
      <c r="AB18" s="104"/>
      <c r="AC18" s="104"/>
      <c r="AD18" s="104"/>
      <c r="AE18" s="104"/>
      <c r="AF18" s="104"/>
    </row>
    <row r="19" spans="1:32" x14ac:dyDescent="0.15">
      <c r="A19" s="104"/>
      <c r="B19" s="104"/>
      <c r="C19" s="240" t="s">
        <v>75</v>
      </c>
      <c r="D19" s="240"/>
      <c r="E19" s="240"/>
      <c r="F19" s="240"/>
      <c r="G19" s="240"/>
      <c r="H19" s="240"/>
      <c r="I19" s="241" t="s">
        <v>76</v>
      </c>
      <c r="J19" s="240"/>
      <c r="K19" s="240"/>
      <c r="L19" s="241" t="s">
        <v>77</v>
      </c>
      <c r="M19" s="240"/>
      <c r="N19" s="240"/>
      <c r="O19" s="241" t="s">
        <v>78</v>
      </c>
      <c r="P19" s="240"/>
      <c r="Q19" s="240"/>
      <c r="R19" s="241" t="s">
        <v>79</v>
      </c>
      <c r="S19" s="240"/>
      <c r="T19" s="240"/>
      <c r="U19" s="108" t="s">
        <v>113</v>
      </c>
      <c r="V19" s="104"/>
      <c r="W19" s="104"/>
      <c r="X19" s="104"/>
      <c r="Y19" s="104"/>
      <c r="Z19" s="104"/>
      <c r="AA19" s="104"/>
      <c r="AB19" s="104"/>
      <c r="AC19" s="104"/>
      <c r="AD19" s="104"/>
      <c r="AE19" s="104"/>
      <c r="AF19" s="104"/>
    </row>
    <row r="20" spans="1:32" x14ac:dyDescent="0.15">
      <c r="A20" s="104"/>
      <c r="B20" s="104"/>
      <c r="C20" s="240"/>
      <c r="D20" s="240"/>
      <c r="E20" s="240"/>
      <c r="F20" s="240"/>
      <c r="G20" s="240"/>
      <c r="H20" s="240"/>
      <c r="I20" s="240"/>
      <c r="J20" s="240"/>
      <c r="K20" s="240"/>
      <c r="L20" s="240"/>
      <c r="M20" s="240"/>
      <c r="N20" s="240"/>
      <c r="O20" s="240"/>
      <c r="P20" s="240"/>
      <c r="Q20" s="240"/>
      <c r="R20" s="240"/>
      <c r="S20" s="240"/>
      <c r="T20" s="240"/>
      <c r="U20" s="104"/>
      <c r="V20" s="104"/>
      <c r="W20" s="104"/>
      <c r="X20" s="104"/>
      <c r="Y20" s="104"/>
      <c r="Z20" s="104"/>
      <c r="AA20" s="104"/>
      <c r="AB20" s="104"/>
      <c r="AC20" s="104"/>
      <c r="AD20" s="104"/>
      <c r="AE20" s="104"/>
      <c r="AF20" s="104"/>
    </row>
    <row r="21" spans="1:32" x14ac:dyDescent="0.15">
      <c r="A21" s="104"/>
      <c r="B21" s="104"/>
      <c r="C21" s="268"/>
      <c r="D21" s="237"/>
      <c r="E21" s="237"/>
      <c r="F21" s="237"/>
      <c r="G21" s="237"/>
      <c r="H21" s="238"/>
      <c r="I21" s="242"/>
      <c r="J21" s="243"/>
      <c r="K21" s="244"/>
      <c r="L21" s="242"/>
      <c r="M21" s="243"/>
      <c r="N21" s="244"/>
      <c r="O21" s="242"/>
      <c r="P21" s="243"/>
      <c r="Q21" s="244"/>
      <c r="R21" s="257">
        <f t="shared" ref="R21:R25" si="0">SUM(I21:Q21)</f>
        <v>0</v>
      </c>
      <c r="S21" s="257"/>
      <c r="T21" s="257"/>
      <c r="U21" s="104"/>
      <c r="V21" s="104"/>
      <c r="W21" s="104"/>
      <c r="X21" s="104"/>
      <c r="Y21" s="104"/>
      <c r="Z21" s="104"/>
      <c r="AA21" s="104"/>
      <c r="AB21" s="104"/>
      <c r="AC21" s="104"/>
      <c r="AD21" s="104"/>
      <c r="AE21" s="104"/>
      <c r="AF21" s="104"/>
    </row>
    <row r="22" spans="1:32" x14ac:dyDescent="0.15">
      <c r="A22" s="104"/>
      <c r="B22" s="104"/>
      <c r="C22" s="268"/>
      <c r="D22" s="237"/>
      <c r="E22" s="237"/>
      <c r="F22" s="237"/>
      <c r="G22" s="237"/>
      <c r="H22" s="238"/>
      <c r="I22" s="242"/>
      <c r="J22" s="243"/>
      <c r="K22" s="244"/>
      <c r="L22" s="242"/>
      <c r="M22" s="243"/>
      <c r="N22" s="244"/>
      <c r="O22" s="242"/>
      <c r="P22" s="243"/>
      <c r="Q22" s="244"/>
      <c r="R22" s="257">
        <f t="shared" si="0"/>
        <v>0</v>
      </c>
      <c r="S22" s="257"/>
      <c r="T22" s="257"/>
      <c r="U22" s="104"/>
      <c r="V22" s="104"/>
      <c r="W22" s="104"/>
      <c r="X22" s="104"/>
      <c r="Y22" s="104"/>
      <c r="Z22" s="104"/>
      <c r="AA22" s="104"/>
      <c r="AB22" s="104"/>
      <c r="AC22" s="104"/>
      <c r="AD22" s="104"/>
      <c r="AE22" s="104"/>
      <c r="AF22" s="104"/>
    </row>
    <row r="23" spans="1:32" x14ac:dyDescent="0.15">
      <c r="A23" s="104"/>
      <c r="B23" s="104"/>
      <c r="C23" s="236"/>
      <c r="D23" s="237"/>
      <c r="E23" s="237"/>
      <c r="F23" s="237"/>
      <c r="G23" s="237"/>
      <c r="H23" s="238"/>
      <c r="I23" s="242"/>
      <c r="J23" s="243"/>
      <c r="K23" s="244"/>
      <c r="L23" s="242"/>
      <c r="M23" s="243"/>
      <c r="N23" s="244"/>
      <c r="O23" s="242"/>
      <c r="P23" s="243"/>
      <c r="Q23" s="244"/>
      <c r="R23" s="257">
        <f t="shared" si="0"/>
        <v>0</v>
      </c>
      <c r="S23" s="257"/>
      <c r="T23" s="257"/>
      <c r="U23" s="104"/>
      <c r="V23" s="104"/>
      <c r="W23" s="104"/>
      <c r="X23" s="104"/>
      <c r="Y23" s="104"/>
      <c r="Z23" s="104"/>
      <c r="AA23" s="104"/>
      <c r="AB23" s="104"/>
      <c r="AC23" s="104"/>
      <c r="AD23" s="104"/>
      <c r="AE23" s="104"/>
      <c r="AF23" s="104"/>
    </row>
    <row r="24" spans="1:32" x14ac:dyDescent="0.15">
      <c r="A24" s="104"/>
      <c r="B24" s="104"/>
      <c r="C24" s="236"/>
      <c r="D24" s="237"/>
      <c r="E24" s="237"/>
      <c r="F24" s="237"/>
      <c r="G24" s="237"/>
      <c r="H24" s="238"/>
      <c r="I24" s="242"/>
      <c r="J24" s="243"/>
      <c r="K24" s="244"/>
      <c r="L24" s="242"/>
      <c r="M24" s="243"/>
      <c r="N24" s="244"/>
      <c r="O24" s="242"/>
      <c r="P24" s="243"/>
      <c r="Q24" s="244"/>
      <c r="R24" s="257">
        <f t="shared" si="0"/>
        <v>0</v>
      </c>
      <c r="S24" s="257"/>
      <c r="T24" s="257"/>
      <c r="U24" s="104"/>
      <c r="V24" s="104"/>
      <c r="W24" s="104"/>
      <c r="X24" s="104"/>
      <c r="Y24" s="104"/>
      <c r="Z24" s="104"/>
      <c r="AA24" s="104"/>
      <c r="AB24" s="104"/>
      <c r="AC24" s="104"/>
      <c r="AD24" s="104"/>
      <c r="AE24" s="104"/>
      <c r="AF24" s="104"/>
    </row>
    <row r="25" spans="1:32" x14ac:dyDescent="0.15">
      <c r="A25" s="104"/>
      <c r="B25" s="104"/>
      <c r="C25" s="236"/>
      <c r="D25" s="237"/>
      <c r="E25" s="237"/>
      <c r="F25" s="237"/>
      <c r="G25" s="237"/>
      <c r="H25" s="238"/>
      <c r="I25" s="242"/>
      <c r="J25" s="243"/>
      <c r="K25" s="244"/>
      <c r="L25" s="242"/>
      <c r="M25" s="243"/>
      <c r="N25" s="244"/>
      <c r="O25" s="242"/>
      <c r="P25" s="243"/>
      <c r="Q25" s="244"/>
      <c r="R25" s="257">
        <f t="shared" si="0"/>
        <v>0</v>
      </c>
      <c r="S25" s="257"/>
      <c r="T25" s="257"/>
      <c r="U25" s="104"/>
      <c r="V25" s="104"/>
      <c r="W25" s="104"/>
      <c r="X25" s="104"/>
      <c r="Y25" s="104"/>
      <c r="Z25" s="104"/>
      <c r="AA25" s="104"/>
      <c r="AB25" s="104"/>
      <c r="AC25" s="104"/>
      <c r="AD25" s="104"/>
      <c r="AE25" s="104"/>
      <c r="AF25" s="104"/>
    </row>
    <row r="26" spans="1:32" x14ac:dyDescent="0.15">
      <c r="A26" s="104"/>
      <c r="B26" s="104"/>
      <c r="C26" s="236"/>
      <c r="D26" s="237"/>
      <c r="E26" s="237"/>
      <c r="F26" s="237"/>
      <c r="G26" s="237"/>
      <c r="H26" s="238"/>
      <c r="I26" s="242"/>
      <c r="J26" s="243"/>
      <c r="K26" s="244"/>
      <c r="L26" s="242"/>
      <c r="M26" s="243"/>
      <c r="N26" s="244"/>
      <c r="O26" s="242"/>
      <c r="P26" s="243"/>
      <c r="Q26" s="244"/>
      <c r="R26" s="227">
        <f>SUM(I26:Q26)</f>
        <v>0</v>
      </c>
      <c r="S26" s="228"/>
      <c r="T26" s="229"/>
      <c r="U26" s="104"/>
      <c r="V26" s="104"/>
      <c r="W26" s="104"/>
      <c r="X26" s="104"/>
      <c r="Y26" s="104"/>
      <c r="Z26" s="104"/>
      <c r="AA26" s="104"/>
      <c r="AB26" s="104"/>
      <c r="AC26" s="104"/>
      <c r="AD26" s="104"/>
      <c r="AE26" s="104"/>
      <c r="AF26" s="104"/>
    </row>
    <row r="27" spans="1:32" x14ac:dyDescent="0.15">
      <c r="A27" s="104"/>
      <c r="B27" s="104"/>
      <c r="C27" s="236"/>
      <c r="D27" s="237"/>
      <c r="E27" s="237"/>
      <c r="F27" s="237"/>
      <c r="G27" s="237"/>
      <c r="H27" s="238"/>
      <c r="I27" s="242"/>
      <c r="J27" s="243"/>
      <c r="K27" s="244"/>
      <c r="L27" s="242"/>
      <c r="M27" s="243"/>
      <c r="N27" s="244"/>
      <c r="O27" s="242"/>
      <c r="P27" s="243"/>
      <c r="Q27" s="244"/>
      <c r="R27" s="227">
        <f>SUM(I27:Q27)</f>
        <v>0</v>
      </c>
      <c r="S27" s="228"/>
      <c r="T27" s="229"/>
      <c r="U27" s="104"/>
      <c r="V27" s="104"/>
      <c r="W27" s="104"/>
      <c r="X27" s="104"/>
      <c r="Y27" s="104"/>
      <c r="Z27" s="104"/>
      <c r="AA27" s="104"/>
      <c r="AB27" s="104"/>
      <c r="AC27" s="104"/>
      <c r="AD27" s="104"/>
      <c r="AE27" s="104"/>
      <c r="AF27" s="104"/>
    </row>
    <row r="28" spans="1:32" x14ac:dyDescent="0.15">
      <c r="A28" s="104"/>
      <c r="B28" s="104"/>
      <c r="C28" s="236"/>
      <c r="D28" s="237"/>
      <c r="E28" s="237"/>
      <c r="F28" s="237"/>
      <c r="G28" s="237"/>
      <c r="H28" s="238"/>
      <c r="I28" s="242"/>
      <c r="J28" s="243"/>
      <c r="K28" s="244"/>
      <c r="L28" s="242"/>
      <c r="M28" s="243"/>
      <c r="N28" s="244"/>
      <c r="O28" s="242"/>
      <c r="P28" s="243"/>
      <c r="Q28" s="244"/>
      <c r="R28" s="227">
        <f>SUM(I28:Q28)</f>
        <v>0</v>
      </c>
      <c r="S28" s="228"/>
      <c r="T28" s="229"/>
      <c r="U28" s="104"/>
      <c r="V28" s="104"/>
      <c r="W28" s="104"/>
      <c r="X28" s="104"/>
      <c r="Y28" s="104"/>
      <c r="Z28" s="104"/>
      <c r="AA28" s="104"/>
      <c r="AB28" s="104"/>
      <c r="AC28" s="104"/>
      <c r="AD28" s="104"/>
      <c r="AE28" s="104"/>
      <c r="AF28" s="104"/>
    </row>
    <row r="29" spans="1:32" x14ac:dyDescent="0.15">
      <c r="A29" s="104"/>
      <c r="B29" s="104"/>
      <c r="C29" s="236"/>
      <c r="D29" s="237"/>
      <c r="E29" s="237"/>
      <c r="F29" s="237"/>
      <c r="G29" s="237"/>
      <c r="H29" s="238"/>
      <c r="I29" s="242"/>
      <c r="J29" s="243"/>
      <c r="K29" s="244"/>
      <c r="L29" s="242"/>
      <c r="M29" s="243"/>
      <c r="N29" s="244"/>
      <c r="O29" s="242"/>
      <c r="P29" s="243"/>
      <c r="Q29" s="244"/>
      <c r="R29" s="227">
        <f>SUM(I29:Q29)</f>
        <v>0</v>
      </c>
      <c r="S29" s="228"/>
      <c r="T29" s="229"/>
      <c r="U29" s="104"/>
      <c r="V29" s="104"/>
      <c r="W29" s="104"/>
      <c r="X29" s="104"/>
      <c r="Y29" s="104"/>
      <c r="Z29" s="104"/>
      <c r="AA29" s="104"/>
      <c r="AB29" s="104"/>
      <c r="AC29" s="104"/>
      <c r="AD29" s="104"/>
      <c r="AE29" s="104"/>
      <c r="AF29" s="104"/>
    </row>
    <row r="30" spans="1:32" x14ac:dyDescent="0.15">
      <c r="A30" s="104"/>
      <c r="B30" s="104"/>
      <c r="C30" s="233" t="s">
        <v>79</v>
      </c>
      <c r="D30" s="234"/>
      <c r="E30" s="234"/>
      <c r="F30" s="234"/>
      <c r="G30" s="234"/>
      <c r="H30" s="235"/>
      <c r="I30" s="257">
        <f>SUM(I21:K29)</f>
        <v>0</v>
      </c>
      <c r="J30" s="257"/>
      <c r="K30" s="257"/>
      <c r="L30" s="257">
        <f>SUM(L21:N29)</f>
        <v>0</v>
      </c>
      <c r="M30" s="257"/>
      <c r="N30" s="257"/>
      <c r="O30" s="257">
        <f>SUM(O21:Q29)</f>
        <v>0</v>
      </c>
      <c r="P30" s="257"/>
      <c r="Q30" s="257"/>
      <c r="R30" s="257">
        <f>SUM(R21:T29)</f>
        <v>0</v>
      </c>
      <c r="S30" s="257"/>
      <c r="T30" s="257"/>
      <c r="U30" s="104"/>
      <c r="V30" s="104"/>
      <c r="W30" s="104"/>
      <c r="X30" s="104"/>
      <c r="Y30" s="104"/>
      <c r="Z30" s="104"/>
      <c r="AA30" s="104"/>
      <c r="AB30" s="104"/>
      <c r="AC30" s="104"/>
      <c r="AD30" s="104"/>
      <c r="AE30" s="104"/>
      <c r="AF30" s="104"/>
    </row>
    <row r="31" spans="1:32" x14ac:dyDescent="0.15">
      <c r="A31" s="104"/>
      <c r="B31" s="104"/>
      <c r="C31" s="104"/>
      <c r="D31" s="104"/>
      <c r="E31" s="104"/>
      <c r="F31" s="104"/>
      <c r="G31" s="104"/>
      <c r="H31" s="104"/>
      <c r="I31" s="231" t="s">
        <v>80</v>
      </c>
      <c r="J31" s="231"/>
      <c r="K31" s="231"/>
      <c r="L31" s="231" t="s">
        <v>81</v>
      </c>
      <c r="M31" s="231"/>
      <c r="N31" s="231"/>
      <c r="O31" s="231"/>
      <c r="P31" s="231"/>
      <c r="Q31" s="231"/>
      <c r="R31" s="231" t="s">
        <v>82</v>
      </c>
      <c r="S31" s="231"/>
      <c r="T31" s="231"/>
      <c r="U31" s="104"/>
      <c r="V31" s="104"/>
      <c r="W31" s="104"/>
      <c r="X31" s="104"/>
      <c r="Y31" s="104"/>
      <c r="Z31" s="104"/>
      <c r="AA31" s="104"/>
      <c r="AB31" s="104"/>
      <c r="AC31" s="104"/>
      <c r="AD31" s="104"/>
      <c r="AE31" s="104"/>
      <c r="AF31" s="104"/>
    </row>
    <row r="32" spans="1:32" x14ac:dyDescent="0.15">
      <c r="A32" s="104"/>
      <c r="B32" s="104"/>
      <c r="C32" s="104"/>
      <c r="D32" s="104"/>
      <c r="E32" s="104"/>
      <c r="F32" s="104"/>
      <c r="G32" s="104"/>
      <c r="H32" s="104"/>
      <c r="I32" s="109"/>
      <c r="J32" s="109"/>
      <c r="K32" s="109"/>
      <c r="L32" s="109"/>
      <c r="M32" s="109"/>
      <c r="N32" s="109"/>
      <c r="O32" s="109"/>
      <c r="P32" s="109"/>
      <c r="Q32" s="109"/>
      <c r="R32" s="109"/>
      <c r="S32" s="109"/>
      <c r="T32" s="109"/>
      <c r="U32" s="104"/>
      <c r="V32" s="104"/>
      <c r="W32" s="104"/>
      <c r="X32" s="104"/>
      <c r="Y32" s="104"/>
      <c r="Z32" s="104"/>
      <c r="AA32" s="104"/>
      <c r="AB32" s="104"/>
      <c r="AC32" s="104"/>
      <c r="AD32" s="104"/>
      <c r="AE32" s="104"/>
      <c r="AF32" s="104"/>
    </row>
    <row r="33" spans="1:33" ht="14.25" thickBot="1" x14ac:dyDescent="0.2">
      <c r="A33" s="104"/>
      <c r="B33" s="104"/>
      <c r="C33" s="104" t="s">
        <v>72</v>
      </c>
      <c r="D33" s="104"/>
      <c r="E33" s="104"/>
      <c r="F33" s="104"/>
      <c r="G33" s="104"/>
      <c r="H33" s="104"/>
      <c r="I33" s="110" t="s">
        <v>121</v>
      </c>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3" ht="14.25" thickBot="1" x14ac:dyDescent="0.2">
      <c r="A34" s="104"/>
      <c r="B34" s="104"/>
      <c r="C34" s="104"/>
      <c r="D34" s="104"/>
      <c r="E34" s="104"/>
      <c r="F34" s="104"/>
      <c r="G34" s="104"/>
      <c r="H34" s="104"/>
      <c r="I34" s="110" t="s">
        <v>122</v>
      </c>
      <c r="J34" s="104"/>
      <c r="K34" s="104"/>
      <c r="L34" s="104"/>
      <c r="M34" s="104"/>
      <c r="N34" s="104"/>
      <c r="O34" s="104"/>
      <c r="P34" s="104"/>
      <c r="Q34" s="104"/>
      <c r="R34" s="104"/>
      <c r="S34" s="104"/>
      <c r="T34" s="104"/>
      <c r="U34" s="104"/>
      <c r="V34" s="104"/>
      <c r="W34" s="104"/>
      <c r="X34" s="104"/>
      <c r="Y34" s="104"/>
      <c r="Z34" s="104"/>
      <c r="AA34" s="265" t="str">
        <f>IFERROR(ROUNDDOWN(F6*10/110*I30/R30,0)+ROUNDDOWN(F6*8/108*L30/R30,0),"")</f>
        <v/>
      </c>
      <c r="AB34" s="266"/>
      <c r="AC34" s="266"/>
      <c r="AD34" s="266"/>
      <c r="AE34" s="266"/>
      <c r="AF34" s="267"/>
      <c r="AG34" s="108" t="s">
        <v>112</v>
      </c>
    </row>
    <row r="35" spans="1:33" x14ac:dyDescent="0.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3" x14ac:dyDescent="0.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1:33" x14ac:dyDescent="0.15">
      <c r="A37" s="111" t="s">
        <v>118</v>
      </c>
      <c r="B37" s="107" t="s">
        <v>73</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3" x14ac:dyDescent="0.15">
      <c r="A38" s="104"/>
      <c r="B38" s="104"/>
      <c r="C38" s="110" t="s">
        <v>74</v>
      </c>
      <c r="D38" s="104"/>
      <c r="E38" s="104"/>
      <c r="F38" s="104"/>
      <c r="G38" s="104"/>
      <c r="H38" s="104"/>
      <c r="I38" s="104"/>
      <c r="J38" s="104"/>
      <c r="K38" s="104"/>
      <c r="L38" s="104"/>
      <c r="M38" s="104"/>
      <c r="N38" s="104"/>
      <c r="O38" s="104"/>
      <c r="P38" s="104"/>
      <c r="Q38" s="104"/>
      <c r="R38" s="104"/>
      <c r="S38" s="104"/>
      <c r="T38" s="104"/>
      <c r="U38" s="108"/>
      <c r="V38" s="104"/>
      <c r="W38" s="104"/>
      <c r="X38" s="104"/>
      <c r="Y38" s="104"/>
      <c r="Z38" s="104"/>
      <c r="AA38" s="104"/>
      <c r="AB38" s="104"/>
      <c r="AC38" s="104"/>
      <c r="AD38" s="104"/>
      <c r="AE38" s="104"/>
      <c r="AF38" s="104"/>
    </row>
    <row r="39" spans="1:33" x14ac:dyDescent="0.15">
      <c r="A39" s="104"/>
      <c r="B39" s="104"/>
      <c r="C39" s="240" t="s">
        <v>75</v>
      </c>
      <c r="D39" s="240"/>
      <c r="E39" s="240"/>
      <c r="F39" s="240"/>
      <c r="G39" s="240"/>
      <c r="H39" s="240"/>
      <c r="I39" s="241" t="s">
        <v>76</v>
      </c>
      <c r="J39" s="240"/>
      <c r="K39" s="240"/>
      <c r="L39" s="241" t="s">
        <v>77</v>
      </c>
      <c r="M39" s="240"/>
      <c r="N39" s="240"/>
      <c r="O39" s="241" t="s">
        <v>78</v>
      </c>
      <c r="P39" s="240"/>
      <c r="Q39" s="240"/>
      <c r="R39" s="241" t="s">
        <v>79</v>
      </c>
      <c r="S39" s="240"/>
      <c r="T39" s="240"/>
      <c r="U39" s="108" t="s">
        <v>113</v>
      </c>
      <c r="V39" s="104"/>
      <c r="W39" s="104"/>
      <c r="X39" s="104"/>
      <c r="Y39" s="104"/>
      <c r="Z39" s="104"/>
      <c r="AA39" s="104"/>
      <c r="AB39" s="104"/>
      <c r="AC39" s="104"/>
      <c r="AD39" s="104"/>
      <c r="AE39" s="104"/>
      <c r="AF39" s="104"/>
    </row>
    <row r="40" spans="1:33" x14ac:dyDescent="0.15">
      <c r="A40" s="104"/>
      <c r="B40" s="104"/>
      <c r="C40" s="240"/>
      <c r="D40" s="240"/>
      <c r="E40" s="240"/>
      <c r="F40" s="240"/>
      <c r="G40" s="240"/>
      <c r="H40" s="240"/>
      <c r="I40" s="240"/>
      <c r="J40" s="240"/>
      <c r="K40" s="240"/>
      <c r="L40" s="240"/>
      <c r="M40" s="240"/>
      <c r="N40" s="240"/>
      <c r="O40" s="240"/>
      <c r="P40" s="240"/>
      <c r="Q40" s="240"/>
      <c r="R40" s="240"/>
      <c r="S40" s="240"/>
      <c r="T40" s="240"/>
      <c r="U40" s="108"/>
      <c r="V40" s="104"/>
      <c r="W40" s="104"/>
      <c r="X40" s="104"/>
      <c r="Y40" s="104"/>
      <c r="Z40" s="104"/>
      <c r="AA40" s="104"/>
      <c r="AB40" s="104"/>
      <c r="AC40" s="104"/>
      <c r="AD40" s="104"/>
      <c r="AE40" s="104"/>
      <c r="AF40" s="104"/>
    </row>
    <row r="41" spans="1:33" x14ac:dyDescent="0.15">
      <c r="A41" s="104"/>
      <c r="B41" s="104"/>
      <c r="C41" s="258" t="s">
        <v>116</v>
      </c>
      <c r="D41" s="259"/>
      <c r="E41" s="259"/>
      <c r="F41" s="259"/>
      <c r="G41" s="259"/>
      <c r="H41" s="260"/>
      <c r="I41" s="261"/>
      <c r="J41" s="262"/>
      <c r="K41" s="263"/>
      <c r="L41" s="261"/>
      <c r="M41" s="262"/>
      <c r="N41" s="263"/>
      <c r="O41" s="261">
        <v>2231250</v>
      </c>
      <c r="P41" s="262"/>
      <c r="Q41" s="263"/>
      <c r="R41" s="264">
        <f t="shared" ref="R41:R45" si="1">SUM(I41:Q41)</f>
        <v>2231250</v>
      </c>
      <c r="S41" s="264"/>
      <c r="T41" s="264"/>
      <c r="U41" s="104"/>
      <c r="V41" s="104"/>
      <c r="W41" s="104"/>
      <c r="X41" s="104"/>
      <c r="Y41" s="104"/>
      <c r="Z41" s="104"/>
      <c r="AA41" s="104"/>
      <c r="AB41" s="104"/>
      <c r="AC41" s="104"/>
      <c r="AD41" s="104"/>
      <c r="AE41" s="104"/>
      <c r="AF41" s="104"/>
    </row>
    <row r="42" spans="1:33" x14ac:dyDescent="0.15">
      <c r="A42" s="104"/>
      <c r="B42" s="104"/>
      <c r="C42" s="258" t="s">
        <v>117</v>
      </c>
      <c r="D42" s="259"/>
      <c r="E42" s="259"/>
      <c r="F42" s="259"/>
      <c r="G42" s="259"/>
      <c r="H42" s="260"/>
      <c r="I42" s="261">
        <v>1700000</v>
      </c>
      <c r="J42" s="262"/>
      <c r="K42" s="263"/>
      <c r="L42" s="261"/>
      <c r="M42" s="262"/>
      <c r="N42" s="263"/>
      <c r="O42" s="261">
        <v>42500</v>
      </c>
      <c r="P42" s="262"/>
      <c r="Q42" s="263"/>
      <c r="R42" s="264">
        <f t="shared" si="1"/>
        <v>1742500</v>
      </c>
      <c r="S42" s="264"/>
      <c r="T42" s="264"/>
      <c r="U42" s="104"/>
      <c r="V42" s="104"/>
      <c r="W42" s="104"/>
      <c r="X42" s="104"/>
      <c r="Y42" s="104"/>
      <c r="Z42" s="104"/>
      <c r="AA42" s="104"/>
      <c r="AB42" s="104"/>
      <c r="AC42" s="104"/>
      <c r="AD42" s="104"/>
      <c r="AE42" s="104"/>
      <c r="AF42" s="104"/>
    </row>
    <row r="43" spans="1:33" x14ac:dyDescent="0.15">
      <c r="A43" s="104"/>
      <c r="B43" s="104"/>
      <c r="C43" s="258" t="s">
        <v>119</v>
      </c>
      <c r="D43" s="259"/>
      <c r="E43" s="259"/>
      <c r="F43" s="259"/>
      <c r="G43" s="259"/>
      <c r="H43" s="260"/>
      <c r="I43" s="261">
        <v>106250</v>
      </c>
      <c r="J43" s="262"/>
      <c r="K43" s="263"/>
      <c r="L43" s="261"/>
      <c r="M43" s="262"/>
      <c r="N43" s="263"/>
      <c r="O43" s="261">
        <v>42500</v>
      </c>
      <c r="P43" s="262"/>
      <c r="Q43" s="263"/>
      <c r="R43" s="264">
        <f t="shared" si="1"/>
        <v>148750</v>
      </c>
      <c r="S43" s="264"/>
      <c r="T43" s="264"/>
      <c r="U43" s="104"/>
      <c r="V43" s="104"/>
      <c r="W43" s="104"/>
      <c r="X43" s="104"/>
      <c r="Y43" s="104"/>
      <c r="Z43" s="104"/>
      <c r="AA43" s="104"/>
      <c r="AB43" s="104"/>
      <c r="AC43" s="104"/>
      <c r="AD43" s="104"/>
      <c r="AE43" s="104"/>
      <c r="AF43" s="104"/>
    </row>
    <row r="44" spans="1:33" x14ac:dyDescent="0.15">
      <c r="A44" s="104"/>
      <c r="B44" s="104"/>
      <c r="C44" s="258" t="s">
        <v>120</v>
      </c>
      <c r="D44" s="259"/>
      <c r="E44" s="259"/>
      <c r="F44" s="259"/>
      <c r="G44" s="259"/>
      <c r="H44" s="260"/>
      <c r="I44" s="261"/>
      <c r="J44" s="262"/>
      <c r="K44" s="263"/>
      <c r="L44" s="261">
        <v>127500</v>
      </c>
      <c r="M44" s="262"/>
      <c r="N44" s="263"/>
      <c r="O44" s="261"/>
      <c r="P44" s="262"/>
      <c r="Q44" s="263"/>
      <c r="R44" s="264">
        <f t="shared" si="1"/>
        <v>127500</v>
      </c>
      <c r="S44" s="264"/>
      <c r="T44" s="264"/>
      <c r="U44" s="104"/>
      <c r="V44" s="104"/>
      <c r="W44" s="104"/>
      <c r="X44" s="104"/>
      <c r="Y44" s="104"/>
      <c r="Z44" s="104"/>
      <c r="AA44" s="104"/>
      <c r="AB44" s="104"/>
      <c r="AC44" s="104"/>
      <c r="AD44" s="104"/>
      <c r="AE44" s="104"/>
      <c r="AF44" s="104"/>
    </row>
    <row r="45" spans="1:33" x14ac:dyDescent="0.15">
      <c r="A45" s="104"/>
      <c r="B45" s="104"/>
      <c r="C45" s="236"/>
      <c r="D45" s="237"/>
      <c r="E45" s="237"/>
      <c r="F45" s="237"/>
      <c r="G45" s="237"/>
      <c r="H45" s="238"/>
      <c r="I45" s="242"/>
      <c r="J45" s="243"/>
      <c r="K45" s="244"/>
      <c r="L45" s="242"/>
      <c r="M45" s="243"/>
      <c r="N45" s="244"/>
      <c r="O45" s="242"/>
      <c r="P45" s="243"/>
      <c r="Q45" s="244"/>
      <c r="R45" s="257">
        <f t="shared" si="1"/>
        <v>0</v>
      </c>
      <c r="S45" s="257"/>
      <c r="T45" s="257"/>
      <c r="U45" s="104"/>
      <c r="V45" s="104"/>
      <c r="W45" s="104"/>
      <c r="X45" s="104"/>
      <c r="Y45" s="104"/>
      <c r="Z45" s="104"/>
      <c r="AA45" s="104"/>
      <c r="AB45" s="104"/>
      <c r="AC45" s="104"/>
      <c r="AD45" s="104"/>
      <c r="AE45" s="104"/>
      <c r="AF45" s="104"/>
    </row>
    <row r="46" spans="1:33" x14ac:dyDescent="0.15">
      <c r="A46" s="104"/>
      <c r="B46" s="104"/>
      <c r="C46" s="236"/>
      <c r="D46" s="237"/>
      <c r="E46" s="237"/>
      <c r="F46" s="237"/>
      <c r="G46" s="237"/>
      <c r="H46" s="238"/>
      <c r="I46" s="242"/>
      <c r="J46" s="243"/>
      <c r="K46" s="244"/>
      <c r="L46" s="242"/>
      <c r="M46" s="243"/>
      <c r="N46" s="244"/>
      <c r="O46" s="242"/>
      <c r="P46" s="243"/>
      <c r="Q46" s="244"/>
      <c r="R46" s="227">
        <f>SUM(I46:Q46)</f>
        <v>0</v>
      </c>
      <c r="S46" s="228"/>
      <c r="T46" s="229"/>
      <c r="U46" s="104"/>
      <c r="V46" s="104"/>
      <c r="W46" s="104"/>
      <c r="X46" s="104"/>
      <c r="Y46" s="104"/>
      <c r="Z46" s="104"/>
      <c r="AA46" s="104"/>
      <c r="AB46" s="104"/>
      <c r="AC46" s="104"/>
      <c r="AD46" s="104"/>
      <c r="AE46" s="104"/>
      <c r="AF46" s="104"/>
    </row>
    <row r="47" spans="1:33" x14ac:dyDescent="0.15">
      <c r="A47" s="104"/>
      <c r="B47" s="104"/>
      <c r="C47" s="236"/>
      <c r="D47" s="237"/>
      <c r="E47" s="237"/>
      <c r="F47" s="237"/>
      <c r="G47" s="237"/>
      <c r="H47" s="238"/>
      <c r="I47" s="242"/>
      <c r="J47" s="243"/>
      <c r="K47" s="244"/>
      <c r="L47" s="242"/>
      <c r="M47" s="243"/>
      <c r="N47" s="244"/>
      <c r="O47" s="242"/>
      <c r="P47" s="243"/>
      <c r="Q47" s="244"/>
      <c r="R47" s="227">
        <f>SUM(I47:Q47)</f>
        <v>0</v>
      </c>
      <c r="S47" s="228"/>
      <c r="T47" s="229"/>
      <c r="U47" s="104"/>
      <c r="V47" s="104"/>
      <c r="W47" s="104"/>
      <c r="X47" s="104"/>
      <c r="Y47" s="104"/>
      <c r="Z47" s="104"/>
      <c r="AA47" s="104"/>
      <c r="AB47" s="104"/>
      <c r="AC47" s="104"/>
      <c r="AD47" s="104"/>
      <c r="AE47" s="104"/>
      <c r="AF47" s="104"/>
    </row>
    <row r="48" spans="1:33" x14ac:dyDescent="0.15">
      <c r="A48" s="104"/>
      <c r="B48" s="104"/>
      <c r="C48" s="236"/>
      <c r="D48" s="237"/>
      <c r="E48" s="237"/>
      <c r="F48" s="237"/>
      <c r="G48" s="237"/>
      <c r="H48" s="238"/>
      <c r="I48" s="242"/>
      <c r="J48" s="243"/>
      <c r="K48" s="244"/>
      <c r="L48" s="242"/>
      <c r="M48" s="243"/>
      <c r="N48" s="244"/>
      <c r="O48" s="242"/>
      <c r="P48" s="243"/>
      <c r="Q48" s="244"/>
      <c r="R48" s="227">
        <f>SUM(I48:Q48)</f>
        <v>0</v>
      </c>
      <c r="S48" s="228"/>
      <c r="T48" s="229"/>
      <c r="U48" s="104"/>
      <c r="V48" s="104"/>
      <c r="W48" s="104"/>
      <c r="X48" s="104"/>
      <c r="Y48" s="104"/>
      <c r="Z48" s="104"/>
      <c r="AA48" s="104"/>
      <c r="AB48" s="104"/>
      <c r="AC48" s="104"/>
      <c r="AD48" s="104"/>
      <c r="AE48" s="104"/>
      <c r="AF48" s="104"/>
    </row>
    <row r="49" spans="1:33" x14ac:dyDescent="0.15">
      <c r="A49" s="104"/>
      <c r="B49" s="104"/>
      <c r="C49" s="236"/>
      <c r="D49" s="237"/>
      <c r="E49" s="237"/>
      <c r="F49" s="237"/>
      <c r="G49" s="237"/>
      <c r="H49" s="238"/>
      <c r="I49" s="242"/>
      <c r="J49" s="243"/>
      <c r="K49" s="244"/>
      <c r="L49" s="242"/>
      <c r="M49" s="243"/>
      <c r="N49" s="244"/>
      <c r="O49" s="242"/>
      <c r="P49" s="243"/>
      <c r="Q49" s="244"/>
      <c r="R49" s="227">
        <f>SUM(I49:Q49)</f>
        <v>0</v>
      </c>
      <c r="S49" s="228"/>
      <c r="T49" s="229"/>
      <c r="U49" s="104"/>
      <c r="V49" s="104"/>
      <c r="W49" s="104"/>
      <c r="X49" s="104"/>
      <c r="Y49" s="104"/>
      <c r="Z49" s="104"/>
      <c r="AA49" s="104"/>
      <c r="AB49" s="104"/>
      <c r="AC49" s="104"/>
      <c r="AD49" s="104"/>
      <c r="AE49" s="104"/>
      <c r="AF49" s="104"/>
    </row>
    <row r="50" spans="1:33" x14ac:dyDescent="0.15">
      <c r="A50" s="104"/>
      <c r="B50" s="104"/>
      <c r="C50" s="233" t="s">
        <v>79</v>
      </c>
      <c r="D50" s="234"/>
      <c r="E50" s="234"/>
      <c r="F50" s="234"/>
      <c r="G50" s="234"/>
      <c r="H50" s="235"/>
      <c r="I50" s="245">
        <f>SUM(I41:K49)</f>
        <v>1806250</v>
      </c>
      <c r="J50" s="245"/>
      <c r="K50" s="245"/>
      <c r="L50" s="245">
        <f>SUM(L41:N49)</f>
        <v>127500</v>
      </c>
      <c r="M50" s="245"/>
      <c r="N50" s="245"/>
      <c r="O50" s="245">
        <f>SUM(O41:Q49)</f>
        <v>2316250</v>
      </c>
      <c r="P50" s="245"/>
      <c r="Q50" s="245"/>
      <c r="R50" s="245">
        <f>SUM(R41:T49)</f>
        <v>4250000</v>
      </c>
      <c r="S50" s="245"/>
      <c r="T50" s="245"/>
      <c r="U50" s="108"/>
      <c r="V50" s="104"/>
      <c r="W50" s="104"/>
      <c r="X50" s="104"/>
      <c r="Y50" s="104"/>
      <c r="Z50" s="104"/>
      <c r="AA50" s="104"/>
      <c r="AB50" s="104"/>
      <c r="AC50" s="104"/>
      <c r="AD50" s="104"/>
      <c r="AE50" s="104"/>
      <c r="AF50" s="104"/>
    </row>
    <row r="51" spans="1:33" x14ac:dyDescent="0.15">
      <c r="A51" s="104"/>
      <c r="B51" s="104"/>
      <c r="C51" s="104"/>
      <c r="D51" s="104"/>
      <c r="E51" s="104"/>
      <c r="F51" s="104"/>
      <c r="G51" s="104"/>
      <c r="H51" s="104"/>
      <c r="I51" s="230" t="s">
        <v>87</v>
      </c>
      <c r="J51" s="231"/>
      <c r="K51" s="231"/>
      <c r="L51" s="230" t="s">
        <v>88</v>
      </c>
      <c r="M51" s="231"/>
      <c r="N51" s="231"/>
      <c r="O51" s="231"/>
      <c r="P51" s="231"/>
      <c r="Q51" s="231"/>
      <c r="R51" s="230" t="s">
        <v>89</v>
      </c>
      <c r="S51" s="231"/>
      <c r="T51" s="231"/>
      <c r="U51" s="104"/>
      <c r="V51" s="104"/>
      <c r="W51" s="104"/>
      <c r="X51" s="104"/>
      <c r="Y51" s="104"/>
      <c r="Z51" s="104"/>
      <c r="AA51" s="104"/>
      <c r="AB51" s="104"/>
      <c r="AC51" s="104"/>
      <c r="AD51" s="104"/>
      <c r="AE51" s="104"/>
      <c r="AF51" s="104"/>
    </row>
    <row r="52" spans="1:33" x14ac:dyDescent="0.15">
      <c r="A52" s="104"/>
      <c r="B52" s="104"/>
      <c r="C52" s="104"/>
      <c r="D52" s="104"/>
      <c r="E52" s="104"/>
      <c r="F52" s="104"/>
      <c r="G52" s="104"/>
      <c r="H52" s="104"/>
      <c r="I52" s="109"/>
      <c r="J52" s="109"/>
      <c r="K52" s="109"/>
      <c r="L52" s="109"/>
      <c r="M52" s="109"/>
      <c r="N52" s="109"/>
      <c r="O52" s="109"/>
      <c r="P52" s="109"/>
      <c r="Q52" s="109"/>
      <c r="R52" s="109"/>
      <c r="S52" s="109"/>
      <c r="T52" s="109"/>
      <c r="U52" s="104"/>
      <c r="V52" s="104"/>
      <c r="W52" s="104"/>
      <c r="X52" s="104"/>
      <c r="Y52" s="104"/>
      <c r="Z52" s="104"/>
      <c r="AA52" s="104"/>
      <c r="AB52" s="104"/>
      <c r="AC52" s="104"/>
      <c r="AD52" s="104"/>
      <c r="AE52" s="104"/>
      <c r="AF52" s="104"/>
    </row>
    <row r="53" spans="1:33" ht="14.25" thickBot="1" x14ac:dyDescent="0.2">
      <c r="A53" s="104"/>
      <c r="B53" s="104"/>
      <c r="C53" s="104" t="s">
        <v>72</v>
      </c>
      <c r="D53" s="104"/>
      <c r="E53" s="104"/>
      <c r="F53" s="104"/>
      <c r="G53" s="104"/>
      <c r="H53" s="104"/>
      <c r="I53" s="110" t="s">
        <v>99</v>
      </c>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row>
    <row r="54" spans="1:33" ht="14.25" thickBot="1" x14ac:dyDescent="0.2">
      <c r="A54" s="104"/>
      <c r="B54" s="104"/>
      <c r="C54" s="104"/>
      <c r="D54" s="104"/>
      <c r="E54" s="104"/>
      <c r="F54" s="104"/>
      <c r="G54" s="104"/>
      <c r="H54" s="104"/>
      <c r="I54" s="110" t="s">
        <v>93</v>
      </c>
      <c r="J54" s="104"/>
      <c r="K54" s="104"/>
      <c r="L54" s="104"/>
      <c r="M54" s="104"/>
      <c r="N54" s="104"/>
      <c r="O54" s="104"/>
      <c r="P54" s="104"/>
      <c r="Q54" s="104"/>
      <c r="R54" s="104"/>
      <c r="S54" s="104"/>
      <c r="T54" s="104"/>
      <c r="U54" s="104"/>
      <c r="V54" s="104"/>
      <c r="W54" s="104"/>
      <c r="X54" s="104"/>
      <c r="Y54" s="104"/>
      <c r="Z54" s="104"/>
      <c r="AA54" s="246">
        <f>IFERROR(ROUNDDOWN(F6*10/110*I13*I50/R50,0)+ROUNDDOWN(F6*8/108*I13*L50/R50,0),"")</f>
        <v>13891</v>
      </c>
      <c r="AB54" s="247"/>
      <c r="AC54" s="247"/>
      <c r="AD54" s="247"/>
      <c r="AE54" s="247"/>
      <c r="AF54" s="248"/>
      <c r="AG54" s="108" t="s">
        <v>112</v>
      </c>
    </row>
    <row r="55" spans="1:33" x14ac:dyDescent="0.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row>
    <row r="56" spans="1:33" x14ac:dyDescent="0.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row>
    <row r="57" spans="1:33" x14ac:dyDescent="0.15">
      <c r="A57" s="106"/>
      <c r="B57" s="107" t="s">
        <v>83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row>
    <row r="58" spans="1:33" x14ac:dyDescent="0.15">
      <c r="A58" s="104"/>
      <c r="B58" s="104"/>
      <c r="C58" s="104" t="s">
        <v>74</v>
      </c>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8" t="s">
        <v>113</v>
      </c>
    </row>
    <row r="59" spans="1:33" x14ac:dyDescent="0.15">
      <c r="A59" s="104"/>
      <c r="B59" s="104"/>
      <c r="C59" s="249" t="s">
        <v>75</v>
      </c>
      <c r="D59" s="231"/>
      <c r="E59" s="231"/>
      <c r="F59" s="231"/>
      <c r="G59" s="231"/>
      <c r="H59" s="250"/>
      <c r="I59" s="239" t="s">
        <v>97</v>
      </c>
      <c r="J59" s="240"/>
      <c r="K59" s="240"/>
      <c r="L59" s="240"/>
      <c r="M59" s="240"/>
      <c r="N59" s="240"/>
      <c r="O59" s="240"/>
      <c r="P59" s="240"/>
      <c r="Q59" s="240"/>
      <c r="R59" s="239" t="s">
        <v>98</v>
      </c>
      <c r="S59" s="240"/>
      <c r="T59" s="240"/>
      <c r="U59" s="240"/>
      <c r="V59" s="240"/>
      <c r="W59" s="240"/>
      <c r="X59" s="240"/>
      <c r="Y59" s="240"/>
      <c r="Z59" s="240"/>
      <c r="AA59" s="241" t="s">
        <v>78</v>
      </c>
      <c r="AB59" s="240"/>
      <c r="AC59" s="240"/>
      <c r="AD59" s="240" t="s">
        <v>79</v>
      </c>
      <c r="AE59" s="240"/>
      <c r="AF59" s="240"/>
    </row>
    <row r="60" spans="1:33" x14ac:dyDescent="0.15">
      <c r="A60" s="104"/>
      <c r="B60" s="104"/>
      <c r="C60" s="251"/>
      <c r="D60" s="252"/>
      <c r="E60" s="252"/>
      <c r="F60" s="252"/>
      <c r="G60" s="252"/>
      <c r="H60" s="253"/>
      <c r="I60" s="241" t="s">
        <v>84</v>
      </c>
      <c r="J60" s="240"/>
      <c r="K60" s="240"/>
      <c r="L60" s="241" t="s">
        <v>85</v>
      </c>
      <c r="M60" s="240"/>
      <c r="N60" s="240"/>
      <c r="O60" s="241" t="s">
        <v>86</v>
      </c>
      <c r="P60" s="240"/>
      <c r="Q60" s="240"/>
      <c r="R60" s="241" t="s">
        <v>84</v>
      </c>
      <c r="S60" s="240"/>
      <c r="T60" s="240"/>
      <c r="U60" s="241" t="s">
        <v>85</v>
      </c>
      <c r="V60" s="240"/>
      <c r="W60" s="240"/>
      <c r="X60" s="241" t="s">
        <v>86</v>
      </c>
      <c r="Y60" s="240"/>
      <c r="Z60" s="240"/>
      <c r="AA60" s="240"/>
      <c r="AB60" s="240"/>
      <c r="AC60" s="240"/>
      <c r="AD60" s="240"/>
      <c r="AE60" s="240"/>
      <c r="AF60" s="240"/>
    </row>
    <row r="61" spans="1:33" x14ac:dyDescent="0.15">
      <c r="A61" s="104"/>
      <c r="B61" s="104"/>
      <c r="C61" s="254"/>
      <c r="D61" s="255"/>
      <c r="E61" s="255"/>
      <c r="F61" s="255"/>
      <c r="G61" s="255"/>
      <c r="H61" s="256"/>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row>
    <row r="62" spans="1:33" x14ac:dyDescent="0.15">
      <c r="A62" s="104"/>
      <c r="B62" s="104"/>
      <c r="C62" s="236"/>
      <c r="D62" s="237"/>
      <c r="E62" s="237"/>
      <c r="F62" s="237"/>
      <c r="G62" s="237"/>
      <c r="H62" s="238"/>
      <c r="I62" s="232"/>
      <c r="J62" s="232"/>
      <c r="K62" s="232"/>
      <c r="L62" s="232"/>
      <c r="M62" s="232"/>
      <c r="N62" s="232"/>
      <c r="O62" s="232"/>
      <c r="P62" s="232"/>
      <c r="Q62" s="232"/>
      <c r="R62" s="232"/>
      <c r="S62" s="232"/>
      <c r="T62" s="232"/>
      <c r="U62" s="232"/>
      <c r="V62" s="232"/>
      <c r="W62" s="232"/>
      <c r="X62" s="232"/>
      <c r="Y62" s="232"/>
      <c r="Z62" s="232"/>
      <c r="AA62" s="232"/>
      <c r="AB62" s="232"/>
      <c r="AC62" s="232"/>
      <c r="AD62" s="227">
        <f t="shared" ref="AD62:AD70" si="2">SUM(I62:AC62)</f>
        <v>0</v>
      </c>
      <c r="AE62" s="228"/>
      <c r="AF62" s="229"/>
    </row>
    <row r="63" spans="1:33" x14ac:dyDescent="0.15">
      <c r="A63" s="104"/>
      <c r="B63" s="104"/>
      <c r="C63" s="236"/>
      <c r="D63" s="237"/>
      <c r="E63" s="237"/>
      <c r="F63" s="237"/>
      <c r="G63" s="237"/>
      <c r="H63" s="238"/>
      <c r="I63" s="232"/>
      <c r="J63" s="232"/>
      <c r="K63" s="232"/>
      <c r="L63" s="232"/>
      <c r="M63" s="232"/>
      <c r="N63" s="232"/>
      <c r="O63" s="232"/>
      <c r="P63" s="232"/>
      <c r="Q63" s="232"/>
      <c r="R63" s="232"/>
      <c r="S63" s="232"/>
      <c r="T63" s="232"/>
      <c r="U63" s="232"/>
      <c r="V63" s="232"/>
      <c r="W63" s="232"/>
      <c r="X63" s="232"/>
      <c r="Y63" s="232"/>
      <c r="Z63" s="232"/>
      <c r="AA63" s="232"/>
      <c r="AB63" s="232"/>
      <c r="AC63" s="232"/>
      <c r="AD63" s="227">
        <f t="shared" si="2"/>
        <v>0</v>
      </c>
      <c r="AE63" s="228"/>
      <c r="AF63" s="229"/>
    </row>
    <row r="64" spans="1:33" x14ac:dyDescent="0.15">
      <c r="A64" s="104"/>
      <c r="B64" s="104"/>
      <c r="C64" s="236"/>
      <c r="D64" s="237"/>
      <c r="E64" s="237"/>
      <c r="F64" s="237"/>
      <c r="G64" s="237"/>
      <c r="H64" s="238"/>
      <c r="I64" s="232"/>
      <c r="J64" s="232"/>
      <c r="K64" s="232"/>
      <c r="L64" s="232"/>
      <c r="M64" s="232"/>
      <c r="N64" s="232"/>
      <c r="O64" s="232"/>
      <c r="P64" s="232"/>
      <c r="Q64" s="232"/>
      <c r="R64" s="232"/>
      <c r="S64" s="232"/>
      <c r="T64" s="232"/>
      <c r="U64" s="232"/>
      <c r="V64" s="232"/>
      <c r="W64" s="232"/>
      <c r="X64" s="232"/>
      <c r="Y64" s="232"/>
      <c r="Z64" s="232"/>
      <c r="AA64" s="232"/>
      <c r="AB64" s="232"/>
      <c r="AC64" s="232"/>
      <c r="AD64" s="227">
        <f t="shared" si="2"/>
        <v>0</v>
      </c>
      <c r="AE64" s="228"/>
      <c r="AF64" s="229"/>
    </row>
    <row r="65" spans="1:33" x14ac:dyDescent="0.15">
      <c r="A65" s="104"/>
      <c r="B65" s="104"/>
      <c r="C65" s="236"/>
      <c r="D65" s="237"/>
      <c r="E65" s="237"/>
      <c r="F65" s="237"/>
      <c r="G65" s="237"/>
      <c r="H65" s="238"/>
      <c r="I65" s="232"/>
      <c r="J65" s="232"/>
      <c r="K65" s="232"/>
      <c r="L65" s="232"/>
      <c r="M65" s="232"/>
      <c r="N65" s="232"/>
      <c r="O65" s="232"/>
      <c r="P65" s="232"/>
      <c r="Q65" s="232"/>
      <c r="R65" s="232"/>
      <c r="S65" s="232"/>
      <c r="T65" s="232"/>
      <c r="U65" s="232"/>
      <c r="V65" s="232"/>
      <c r="W65" s="232"/>
      <c r="X65" s="232"/>
      <c r="Y65" s="232"/>
      <c r="Z65" s="232"/>
      <c r="AA65" s="232"/>
      <c r="AB65" s="232"/>
      <c r="AC65" s="232"/>
      <c r="AD65" s="227">
        <f t="shared" si="2"/>
        <v>0</v>
      </c>
      <c r="AE65" s="228"/>
      <c r="AF65" s="229"/>
    </row>
    <row r="66" spans="1:33" x14ac:dyDescent="0.15">
      <c r="A66" s="104"/>
      <c r="B66" s="104"/>
      <c r="C66" s="236"/>
      <c r="D66" s="237"/>
      <c r="E66" s="237"/>
      <c r="F66" s="237"/>
      <c r="G66" s="237"/>
      <c r="H66" s="238"/>
      <c r="I66" s="232"/>
      <c r="J66" s="232"/>
      <c r="K66" s="232"/>
      <c r="L66" s="232"/>
      <c r="M66" s="232"/>
      <c r="N66" s="232"/>
      <c r="O66" s="232"/>
      <c r="P66" s="232"/>
      <c r="Q66" s="232"/>
      <c r="R66" s="232"/>
      <c r="S66" s="232"/>
      <c r="T66" s="232"/>
      <c r="U66" s="232"/>
      <c r="V66" s="232"/>
      <c r="W66" s="232"/>
      <c r="X66" s="232"/>
      <c r="Y66" s="232"/>
      <c r="Z66" s="232"/>
      <c r="AA66" s="232"/>
      <c r="AB66" s="232"/>
      <c r="AC66" s="232"/>
      <c r="AD66" s="227">
        <f t="shared" si="2"/>
        <v>0</v>
      </c>
      <c r="AE66" s="228"/>
      <c r="AF66" s="229"/>
    </row>
    <row r="67" spans="1:33" x14ac:dyDescent="0.15">
      <c r="A67" s="104"/>
      <c r="B67" s="104"/>
      <c r="C67" s="236"/>
      <c r="D67" s="237"/>
      <c r="E67" s="237"/>
      <c r="F67" s="237"/>
      <c r="G67" s="237"/>
      <c r="H67" s="238"/>
      <c r="I67" s="232"/>
      <c r="J67" s="232"/>
      <c r="K67" s="232"/>
      <c r="L67" s="232"/>
      <c r="M67" s="232"/>
      <c r="N67" s="232"/>
      <c r="O67" s="232"/>
      <c r="P67" s="232"/>
      <c r="Q67" s="232"/>
      <c r="R67" s="232"/>
      <c r="S67" s="232"/>
      <c r="T67" s="232"/>
      <c r="U67" s="232"/>
      <c r="V67" s="232"/>
      <c r="W67" s="232"/>
      <c r="X67" s="232"/>
      <c r="Y67" s="232"/>
      <c r="Z67" s="232"/>
      <c r="AA67" s="232"/>
      <c r="AB67" s="232"/>
      <c r="AC67" s="232"/>
      <c r="AD67" s="227">
        <f t="shared" si="2"/>
        <v>0</v>
      </c>
      <c r="AE67" s="228"/>
      <c r="AF67" s="229"/>
    </row>
    <row r="68" spans="1:33" x14ac:dyDescent="0.15">
      <c r="A68" s="104"/>
      <c r="B68" s="104"/>
      <c r="C68" s="236"/>
      <c r="D68" s="237"/>
      <c r="E68" s="237"/>
      <c r="F68" s="237"/>
      <c r="G68" s="237"/>
      <c r="H68" s="238"/>
      <c r="I68" s="232"/>
      <c r="J68" s="232"/>
      <c r="K68" s="232"/>
      <c r="L68" s="232"/>
      <c r="M68" s="232"/>
      <c r="N68" s="232"/>
      <c r="O68" s="232"/>
      <c r="P68" s="232"/>
      <c r="Q68" s="232"/>
      <c r="R68" s="232"/>
      <c r="S68" s="232"/>
      <c r="T68" s="232"/>
      <c r="U68" s="232"/>
      <c r="V68" s="232"/>
      <c r="W68" s="232"/>
      <c r="X68" s="232"/>
      <c r="Y68" s="232"/>
      <c r="Z68" s="232"/>
      <c r="AA68" s="232"/>
      <c r="AB68" s="232"/>
      <c r="AC68" s="232"/>
      <c r="AD68" s="227">
        <f t="shared" si="2"/>
        <v>0</v>
      </c>
      <c r="AE68" s="228"/>
      <c r="AF68" s="229"/>
    </row>
    <row r="69" spans="1:33" x14ac:dyDescent="0.15">
      <c r="A69" s="104"/>
      <c r="B69" s="104"/>
      <c r="C69" s="236"/>
      <c r="D69" s="237"/>
      <c r="E69" s="237"/>
      <c r="F69" s="237"/>
      <c r="G69" s="237"/>
      <c r="H69" s="238"/>
      <c r="I69" s="232"/>
      <c r="J69" s="232"/>
      <c r="K69" s="232"/>
      <c r="L69" s="232"/>
      <c r="M69" s="232"/>
      <c r="N69" s="232"/>
      <c r="O69" s="232"/>
      <c r="P69" s="232"/>
      <c r="Q69" s="232"/>
      <c r="R69" s="232"/>
      <c r="S69" s="232"/>
      <c r="T69" s="232"/>
      <c r="U69" s="232"/>
      <c r="V69" s="232"/>
      <c r="W69" s="232"/>
      <c r="X69" s="232"/>
      <c r="Y69" s="232"/>
      <c r="Z69" s="232"/>
      <c r="AA69" s="232"/>
      <c r="AB69" s="232"/>
      <c r="AC69" s="232"/>
      <c r="AD69" s="227">
        <f t="shared" si="2"/>
        <v>0</v>
      </c>
      <c r="AE69" s="228"/>
      <c r="AF69" s="229"/>
    </row>
    <row r="70" spans="1:33" x14ac:dyDescent="0.15">
      <c r="A70" s="104"/>
      <c r="B70" s="104"/>
      <c r="C70" s="236"/>
      <c r="D70" s="237"/>
      <c r="E70" s="237"/>
      <c r="F70" s="237"/>
      <c r="G70" s="237"/>
      <c r="H70" s="238"/>
      <c r="I70" s="232"/>
      <c r="J70" s="232"/>
      <c r="K70" s="232"/>
      <c r="L70" s="232"/>
      <c r="M70" s="232"/>
      <c r="N70" s="232"/>
      <c r="O70" s="232"/>
      <c r="P70" s="232"/>
      <c r="Q70" s="232"/>
      <c r="R70" s="232"/>
      <c r="S70" s="232"/>
      <c r="T70" s="232"/>
      <c r="U70" s="232"/>
      <c r="V70" s="232"/>
      <c r="W70" s="232"/>
      <c r="X70" s="232"/>
      <c r="Y70" s="232"/>
      <c r="Z70" s="232"/>
      <c r="AA70" s="232"/>
      <c r="AB70" s="232"/>
      <c r="AC70" s="232"/>
      <c r="AD70" s="227">
        <f t="shared" si="2"/>
        <v>0</v>
      </c>
      <c r="AE70" s="228"/>
      <c r="AF70" s="229"/>
    </row>
    <row r="71" spans="1:33" x14ac:dyDescent="0.15">
      <c r="A71" s="104"/>
      <c r="B71" s="104"/>
      <c r="C71" s="233" t="s">
        <v>79</v>
      </c>
      <c r="D71" s="234"/>
      <c r="E71" s="234"/>
      <c r="F71" s="234"/>
      <c r="G71" s="234"/>
      <c r="H71" s="235"/>
      <c r="I71" s="227">
        <f>SUM(I62:K70)</f>
        <v>0</v>
      </c>
      <c r="J71" s="228"/>
      <c r="K71" s="229"/>
      <c r="L71" s="227">
        <f>SUM(L62:N70)</f>
        <v>0</v>
      </c>
      <c r="M71" s="228"/>
      <c r="N71" s="229"/>
      <c r="O71" s="227">
        <f>SUM(O62:Q70)</f>
        <v>0</v>
      </c>
      <c r="P71" s="228"/>
      <c r="Q71" s="229"/>
      <c r="R71" s="227">
        <f>SUM(R62:T70)</f>
        <v>0</v>
      </c>
      <c r="S71" s="228"/>
      <c r="T71" s="229"/>
      <c r="U71" s="227">
        <f>SUM(U62:W70)</f>
        <v>0</v>
      </c>
      <c r="V71" s="228"/>
      <c r="W71" s="229"/>
      <c r="X71" s="227">
        <f>SUM(X62:Z70)</f>
        <v>0</v>
      </c>
      <c r="Y71" s="228"/>
      <c r="Z71" s="229"/>
      <c r="AA71" s="227">
        <f>SUM(AA62:AC70)</f>
        <v>0</v>
      </c>
      <c r="AB71" s="228"/>
      <c r="AC71" s="229"/>
      <c r="AD71" s="227">
        <f>SUM(AD62:AF70)</f>
        <v>0</v>
      </c>
      <c r="AE71" s="228"/>
      <c r="AF71" s="229"/>
    </row>
    <row r="72" spans="1:33" x14ac:dyDescent="0.15">
      <c r="A72" s="104"/>
      <c r="B72" s="104"/>
      <c r="C72" s="104"/>
      <c r="D72" s="104"/>
      <c r="E72" s="104"/>
      <c r="F72" s="104"/>
      <c r="G72" s="104"/>
      <c r="H72" s="104"/>
      <c r="I72" s="230" t="s">
        <v>90</v>
      </c>
      <c r="J72" s="231"/>
      <c r="K72" s="231"/>
      <c r="L72" s="230" t="s">
        <v>91</v>
      </c>
      <c r="M72" s="231"/>
      <c r="N72" s="231"/>
      <c r="O72" s="104"/>
      <c r="P72" s="104"/>
      <c r="Q72" s="104"/>
      <c r="R72" s="230" t="s">
        <v>95</v>
      </c>
      <c r="S72" s="231"/>
      <c r="T72" s="231"/>
      <c r="U72" s="230" t="s">
        <v>96</v>
      </c>
      <c r="V72" s="231"/>
      <c r="W72" s="231"/>
      <c r="X72" s="104"/>
      <c r="Y72" s="104"/>
      <c r="Z72" s="104"/>
      <c r="AA72" s="104"/>
      <c r="AB72" s="104"/>
      <c r="AC72" s="104"/>
      <c r="AD72" s="230" t="s">
        <v>94</v>
      </c>
      <c r="AE72" s="231"/>
      <c r="AF72" s="231"/>
    </row>
    <row r="73" spans="1:33"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spans="1:33" x14ac:dyDescent="0.15">
      <c r="A74" s="104"/>
      <c r="B74" s="104"/>
      <c r="C74" s="104" t="s">
        <v>72</v>
      </c>
      <c r="D74" s="104"/>
      <c r="E74" s="104"/>
      <c r="F74" s="104"/>
      <c r="G74" s="104"/>
      <c r="H74" s="104"/>
      <c r="I74" s="110" t="s">
        <v>100</v>
      </c>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spans="1:33" ht="14.25" thickBot="1" x14ac:dyDescent="0.2">
      <c r="A75" s="104"/>
      <c r="B75" s="104"/>
      <c r="C75" s="104"/>
      <c r="D75" s="104"/>
      <c r="E75" s="104"/>
      <c r="F75" s="104"/>
      <c r="G75" s="104"/>
      <c r="H75" s="104"/>
      <c r="I75" s="110" t="s">
        <v>101</v>
      </c>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spans="1:33" ht="14.25" thickBot="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224" t="str">
        <f>IFERROR((ROUNDDOWN(F6*10/110*I71/AD71,0)+ROUNDDOWN(F6*10/110*I13*L71/AD71,0))+(ROUNDDOWN(F6*8/108*R71/AD71,0)+ROUNDDOWN(F6*8/108*I13*U71/AD71,0)),"")</f>
        <v/>
      </c>
      <c r="AB76" s="225"/>
      <c r="AC76" s="225"/>
      <c r="AD76" s="225"/>
      <c r="AE76" s="225"/>
      <c r="AF76" s="226"/>
      <c r="AG76" s="108" t="s">
        <v>112</v>
      </c>
    </row>
  </sheetData>
  <sheetProtection algorithmName="SHA-512" hashValue="NDVGbFKnIVGAVIuij6fgs4pWgWescDAgnMjrt8BgVtmUDyjiAqFjuqGyqJmnyXRlu1+euIUXg6eR25VEs1zE+w==" saltValue="9yi3HIhku+MLYkU3kAMSiQ==" spinCount="100000" sheet="1" selectLockedCells="1"/>
  <mergeCells count="240">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C28:H28"/>
    <mergeCell ref="I28:K28"/>
    <mergeCell ref="L28:N28"/>
    <mergeCell ref="O28:Q28"/>
    <mergeCell ref="R28:T28"/>
    <mergeCell ref="C29:H29"/>
    <mergeCell ref="I29:K29"/>
    <mergeCell ref="L29:N29"/>
    <mergeCell ref="O29:Q29"/>
    <mergeCell ref="R29:T29"/>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I59:Q59"/>
    <mergeCell ref="R59:Z59"/>
    <mergeCell ref="C64:H64"/>
    <mergeCell ref="I64:K64"/>
    <mergeCell ref="L64:N64"/>
    <mergeCell ref="O64:Q64"/>
    <mergeCell ref="R64:T64"/>
    <mergeCell ref="U64:W64"/>
    <mergeCell ref="X64:Z64"/>
    <mergeCell ref="X62:Z62"/>
    <mergeCell ref="AA64:AC64"/>
    <mergeCell ref="AD64:AF64"/>
    <mergeCell ref="C65:H65"/>
    <mergeCell ref="I65:K65"/>
    <mergeCell ref="L65:N65"/>
    <mergeCell ref="O65:Q65"/>
    <mergeCell ref="R65:T65"/>
    <mergeCell ref="U65:W65"/>
    <mergeCell ref="X65:Z65"/>
    <mergeCell ref="AA65:AC65"/>
    <mergeCell ref="AD65:AF65"/>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C68:H68"/>
    <mergeCell ref="I68:K68"/>
    <mergeCell ref="L68:N68"/>
    <mergeCell ref="O68:Q68"/>
    <mergeCell ref="R68:T68"/>
    <mergeCell ref="U68:W68"/>
    <mergeCell ref="X68:Z68"/>
    <mergeCell ref="AA68:AC68"/>
    <mergeCell ref="AD68:AF68"/>
    <mergeCell ref="C69:H69"/>
    <mergeCell ref="I69:K69"/>
    <mergeCell ref="L69:N69"/>
    <mergeCell ref="O69:Q69"/>
    <mergeCell ref="R69:T69"/>
    <mergeCell ref="U69:W69"/>
    <mergeCell ref="X69:Z69"/>
    <mergeCell ref="AA69:AC69"/>
    <mergeCell ref="AD69:AF69"/>
    <mergeCell ref="C71:H71"/>
    <mergeCell ref="I71:K71"/>
    <mergeCell ref="L71:N71"/>
    <mergeCell ref="O71:Q71"/>
    <mergeCell ref="R71:T71"/>
    <mergeCell ref="U71:W71"/>
    <mergeCell ref="X71:Z71"/>
    <mergeCell ref="C70:H70"/>
    <mergeCell ref="I70:K70"/>
    <mergeCell ref="L70:N70"/>
    <mergeCell ref="O70:Q70"/>
    <mergeCell ref="R70:T70"/>
    <mergeCell ref="U70:W70"/>
    <mergeCell ref="AA76:AF76"/>
    <mergeCell ref="AA71:AC71"/>
    <mergeCell ref="AD71:AF71"/>
    <mergeCell ref="I72:K72"/>
    <mergeCell ref="L72:N72"/>
    <mergeCell ref="R72:T72"/>
    <mergeCell ref="U72:W72"/>
    <mergeCell ref="AD72:AF72"/>
    <mergeCell ref="X70:Z70"/>
    <mergeCell ref="AA70:AC70"/>
    <mergeCell ref="AD70:AF70"/>
  </mergeCells>
  <phoneticPr fontId="7"/>
  <conditionalFormatting sqref="A17">
    <cfRule type="containsText" dxfId="14" priority="3" operator="containsText" text="複数選択不可">
      <formula>NOT(ISERROR(SEARCH("複数選択不可",A17)))</formula>
    </cfRule>
  </conditionalFormatting>
  <conditionalFormatting sqref="A37">
    <cfRule type="containsText" dxfId="13" priority="2" operator="containsText" text="複数選択不可">
      <formula>NOT(ISERROR(SEARCH("複数選択不可",A37)))</formula>
    </cfRule>
  </conditionalFormatting>
  <conditionalFormatting sqref="A57">
    <cfRule type="containsText" dxfId="12" priority="1" operator="containsText" text="複数選択不可">
      <formula>NOT(ISERROR(SEARCH("複数選択不可",A57)))</formula>
    </cfRule>
  </conditionalFormatting>
  <dataValidations count="1">
    <dataValidation type="list" allowBlank="1" showInputMessage="1" showErrorMessage="1" sqref="A37 A17 A57" xr:uid="{00000000-0002-0000-0600-000000000000}">
      <formula1>#REF!</formula1>
    </dataValidation>
  </dataValidations>
  <pageMargins left="0.7" right="0.7" top="0.75" bottom="0.75" header="0.3" footer="0.3"/>
  <pageSetup paperSize="9" scale="63" orientation="portrait" r:id="rId1"/>
  <colBreaks count="1" manualBreakCount="1">
    <brk id="22" max="7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76"/>
  <sheetViews>
    <sheetView showGridLines="0" view="pageBreakPreview" zoomScaleNormal="100" zoomScaleSheetLayoutView="100" workbookViewId="0">
      <selection activeCell="AH1" sqref="AH1"/>
    </sheetView>
  </sheetViews>
  <sheetFormatPr defaultRowHeight="13.5" x14ac:dyDescent="0.15"/>
  <cols>
    <col min="1" max="14" width="4.125" style="103" customWidth="1"/>
    <col min="15" max="20" width="4.625" style="103" customWidth="1"/>
    <col min="21" max="31" width="4.125" style="103" customWidth="1"/>
    <col min="32" max="32" width="5.5" style="103" customWidth="1"/>
    <col min="33" max="33" width="3.25" style="103" customWidth="1"/>
    <col min="34" max="16384" width="9" style="103"/>
  </cols>
  <sheetData>
    <row r="1" spans="1:32" ht="36" customHeight="1" x14ac:dyDescent="0.15">
      <c r="A1" s="102" t="s">
        <v>58</v>
      </c>
    </row>
    <row r="2" spans="1:32" x14ac:dyDescent="0.15">
      <c r="A2" s="197" t="s">
        <v>9</v>
      </c>
      <c r="B2" s="197"/>
      <c r="C2" s="197"/>
      <c r="D2" s="197"/>
      <c r="E2" s="197"/>
      <c r="F2" s="269" t="s">
        <v>143</v>
      </c>
      <c r="G2" s="237"/>
      <c r="H2" s="237"/>
      <c r="I2" s="237"/>
      <c r="J2" s="237"/>
      <c r="K2" s="237"/>
      <c r="L2" s="237"/>
      <c r="M2" s="237"/>
      <c r="N2" s="237"/>
      <c r="O2" s="237"/>
      <c r="P2" s="238"/>
      <c r="Q2" s="104"/>
      <c r="R2" s="104"/>
      <c r="S2" s="104"/>
      <c r="T2" s="104"/>
      <c r="U2" s="104"/>
      <c r="V2" s="104"/>
      <c r="W2" s="104"/>
      <c r="X2" s="104"/>
      <c r="Y2" s="104"/>
      <c r="Z2" s="104"/>
      <c r="AA2" s="104"/>
      <c r="AB2" s="104"/>
      <c r="AC2" s="104"/>
      <c r="AD2" s="104"/>
      <c r="AE2" s="104"/>
      <c r="AF2" s="104"/>
    </row>
    <row r="3" spans="1:32" x14ac:dyDescent="0.15">
      <c r="A3" s="197" t="s">
        <v>10</v>
      </c>
      <c r="B3" s="197"/>
      <c r="C3" s="197"/>
      <c r="D3" s="197"/>
      <c r="E3" s="197"/>
      <c r="F3" s="270" t="s">
        <v>142</v>
      </c>
      <c r="G3" s="271"/>
      <c r="H3" s="271"/>
      <c r="I3" s="271"/>
      <c r="J3" s="271"/>
      <c r="K3" s="271"/>
      <c r="L3" s="271"/>
      <c r="M3" s="271"/>
      <c r="N3" s="271"/>
      <c r="O3" s="271"/>
      <c r="P3" s="272"/>
      <c r="Q3" s="104"/>
      <c r="R3" s="104"/>
      <c r="S3" s="104"/>
      <c r="T3" s="104"/>
      <c r="U3" s="104"/>
      <c r="V3" s="104"/>
      <c r="W3" s="104"/>
      <c r="X3" s="104"/>
      <c r="Y3" s="104"/>
      <c r="Z3" s="104"/>
      <c r="AA3" s="104"/>
      <c r="AB3" s="104"/>
      <c r="AC3" s="104"/>
      <c r="AD3" s="104"/>
      <c r="AE3" s="104"/>
      <c r="AF3" s="104"/>
    </row>
    <row r="4" spans="1:32" x14ac:dyDescent="0.15">
      <c r="A4" s="196" t="s">
        <v>147</v>
      </c>
      <c r="B4" s="197"/>
      <c r="C4" s="197"/>
      <c r="D4" s="197"/>
      <c r="E4" s="197"/>
      <c r="F4" s="279" t="s">
        <v>149</v>
      </c>
      <c r="G4" s="280"/>
      <c r="H4" s="280"/>
      <c r="I4" s="280"/>
      <c r="J4" s="280"/>
      <c r="K4" s="280"/>
      <c r="L4" s="280"/>
      <c r="M4" s="280"/>
      <c r="N4" s="280"/>
      <c r="O4" s="280"/>
      <c r="P4" s="281"/>
      <c r="Q4" s="104"/>
      <c r="R4" s="104"/>
      <c r="S4" s="104"/>
      <c r="T4" s="104"/>
      <c r="U4" s="104"/>
      <c r="V4" s="104"/>
      <c r="W4" s="104"/>
      <c r="X4" s="104"/>
      <c r="Y4" s="104"/>
      <c r="Z4" s="104"/>
      <c r="AA4" s="104"/>
      <c r="AB4" s="104"/>
      <c r="AC4" s="104"/>
      <c r="AD4" s="104"/>
      <c r="AE4" s="104"/>
      <c r="AF4" s="104"/>
    </row>
    <row r="5" spans="1:32" x14ac:dyDescent="0.15">
      <c r="A5" s="196" t="s">
        <v>148</v>
      </c>
      <c r="B5" s="197"/>
      <c r="C5" s="197"/>
      <c r="D5" s="197"/>
      <c r="E5" s="197"/>
      <c r="F5" s="282" t="s">
        <v>150</v>
      </c>
      <c r="G5" s="283"/>
      <c r="H5" s="283"/>
      <c r="I5" s="283"/>
      <c r="J5" s="283"/>
      <c r="K5" s="283"/>
      <c r="L5" s="283"/>
      <c r="M5" s="283"/>
      <c r="N5" s="283"/>
      <c r="O5" s="283"/>
      <c r="P5" s="284"/>
      <c r="Q5" s="104"/>
      <c r="R5" s="104"/>
      <c r="S5" s="104"/>
      <c r="T5" s="104"/>
      <c r="U5" s="104"/>
      <c r="V5" s="104"/>
      <c r="W5" s="104"/>
      <c r="X5" s="104"/>
      <c r="Y5" s="104"/>
      <c r="Z5" s="104"/>
      <c r="AA5" s="104"/>
      <c r="AB5" s="104"/>
      <c r="AC5" s="104"/>
      <c r="AD5" s="104"/>
      <c r="AE5" s="104"/>
      <c r="AF5" s="104"/>
    </row>
    <row r="6" spans="1:32" x14ac:dyDescent="0.15">
      <c r="A6" s="273" t="s">
        <v>59</v>
      </c>
      <c r="B6" s="273"/>
      <c r="C6" s="273"/>
      <c r="D6" s="273"/>
      <c r="E6" s="273"/>
      <c r="F6" s="274">
        <v>4250000</v>
      </c>
      <c r="G6" s="275"/>
      <c r="H6" s="275"/>
      <c r="I6" s="275"/>
      <c r="J6" s="275"/>
      <c r="K6" s="275"/>
      <c r="L6" s="275"/>
      <c r="M6" s="275"/>
      <c r="N6" s="275"/>
      <c r="O6" s="275"/>
      <c r="P6" s="105" t="s">
        <v>60</v>
      </c>
      <c r="Q6" s="104"/>
      <c r="R6" s="104"/>
      <c r="S6" s="104"/>
      <c r="T6" s="104"/>
      <c r="U6" s="104"/>
      <c r="V6" s="104"/>
      <c r="W6" s="104"/>
      <c r="X6" s="104"/>
      <c r="Y6" s="104"/>
      <c r="Z6" s="104"/>
      <c r="AA6" s="104"/>
      <c r="AB6" s="104"/>
      <c r="AC6" s="104"/>
      <c r="AD6" s="104"/>
      <c r="AE6" s="104"/>
      <c r="AF6" s="104"/>
    </row>
    <row r="7" spans="1:32" x14ac:dyDescent="0.15">
      <c r="A7" s="104" t="s">
        <v>61</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2"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2" x14ac:dyDescent="0.15">
      <c r="A9" s="104" t="s">
        <v>62</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row>
    <row r="10" spans="1:32" x14ac:dyDescent="0.15">
      <c r="A10" s="104"/>
      <c r="B10" s="104" t="s">
        <v>63</v>
      </c>
      <c r="C10" s="104"/>
      <c r="D10" s="104"/>
      <c r="E10" s="104"/>
      <c r="F10" s="104"/>
      <c r="G10" s="104"/>
      <c r="H10" s="104"/>
      <c r="I10" s="261">
        <v>8000000</v>
      </c>
      <c r="J10" s="262"/>
      <c r="K10" s="262"/>
      <c r="L10" s="262"/>
      <c r="M10" s="262"/>
      <c r="N10" s="105" t="s">
        <v>60</v>
      </c>
      <c r="O10" s="104" t="s">
        <v>64</v>
      </c>
      <c r="P10" s="104"/>
      <c r="Q10" s="104"/>
      <c r="R10" s="104"/>
      <c r="S10" s="104"/>
      <c r="T10" s="104"/>
      <c r="U10" s="104"/>
      <c r="V10" s="104"/>
      <c r="W10" s="104"/>
      <c r="X10" s="104"/>
      <c r="Y10" s="104"/>
      <c r="Z10" s="104"/>
      <c r="AA10" s="104"/>
      <c r="AB10" s="104"/>
      <c r="AC10" s="104"/>
      <c r="AD10" s="104"/>
      <c r="AE10" s="104"/>
      <c r="AF10" s="104"/>
    </row>
    <row r="11" spans="1:32" x14ac:dyDescent="0.15">
      <c r="A11" s="104"/>
      <c r="B11" s="104" t="s">
        <v>65</v>
      </c>
      <c r="C11" s="104"/>
      <c r="D11" s="104"/>
      <c r="E11" s="104"/>
      <c r="F11" s="104"/>
      <c r="G11" s="104"/>
      <c r="H11" s="104"/>
      <c r="I11" s="261">
        <v>100000000</v>
      </c>
      <c r="J11" s="262"/>
      <c r="K11" s="262"/>
      <c r="L11" s="262"/>
      <c r="M11" s="262"/>
      <c r="N11" s="105" t="s">
        <v>60</v>
      </c>
      <c r="O11" s="104" t="s">
        <v>66</v>
      </c>
      <c r="P11" s="104"/>
      <c r="Q11" s="104"/>
      <c r="R11" s="104"/>
      <c r="S11" s="104"/>
      <c r="T11" s="104"/>
      <c r="U11" s="104"/>
      <c r="V11" s="104"/>
      <c r="W11" s="104"/>
      <c r="X11" s="104"/>
      <c r="Y11" s="104"/>
      <c r="Z11" s="104"/>
      <c r="AA11" s="104"/>
      <c r="AB11" s="104"/>
      <c r="AC11" s="104"/>
      <c r="AD11" s="104"/>
      <c r="AE11" s="104"/>
      <c r="AF11" s="104"/>
    </row>
    <row r="12" spans="1:32" ht="14.25" thickBot="1" x14ac:dyDescent="0.2">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2" ht="14.25" thickBot="1" x14ac:dyDescent="0.2">
      <c r="A13" s="104"/>
      <c r="B13" s="104" t="s">
        <v>67</v>
      </c>
      <c r="C13" s="104"/>
      <c r="D13" s="104"/>
      <c r="E13" s="104"/>
      <c r="F13" s="104"/>
      <c r="G13" s="104"/>
      <c r="H13" s="104"/>
      <c r="I13" s="276">
        <f>IF(I11="","",I10/I11)</f>
        <v>0.08</v>
      </c>
      <c r="J13" s="277"/>
      <c r="K13" s="277"/>
      <c r="L13" s="277"/>
      <c r="M13" s="277"/>
      <c r="N13" s="278"/>
      <c r="O13" s="104" t="s">
        <v>68</v>
      </c>
      <c r="P13" s="104"/>
      <c r="Q13" s="104"/>
      <c r="R13" s="104"/>
      <c r="S13" s="104"/>
      <c r="T13" s="104"/>
      <c r="U13" s="104"/>
      <c r="V13" s="104"/>
      <c r="W13" s="104"/>
      <c r="X13" s="104"/>
      <c r="Y13" s="104"/>
      <c r="Z13" s="104"/>
      <c r="AA13" s="104"/>
      <c r="AB13" s="104"/>
      <c r="AC13" s="104"/>
      <c r="AD13" s="104"/>
      <c r="AE13" s="104"/>
      <c r="AF13" s="104"/>
    </row>
    <row r="14" spans="1:32" x14ac:dyDescent="0.15">
      <c r="A14" s="104"/>
      <c r="B14" s="104"/>
      <c r="C14" s="104"/>
      <c r="D14" s="104"/>
      <c r="E14" s="104"/>
      <c r="F14" s="104"/>
      <c r="G14" s="104"/>
      <c r="H14" s="104"/>
      <c r="I14" s="104" t="s">
        <v>69</v>
      </c>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row>
    <row r="15" spans="1:32" x14ac:dyDescent="0.15">
      <c r="A15" s="104"/>
      <c r="B15" s="104"/>
      <c r="C15" s="104"/>
      <c r="D15" s="104"/>
      <c r="E15" s="104"/>
      <c r="F15" s="104"/>
      <c r="G15" s="104"/>
      <c r="H15" s="104"/>
      <c r="I15" s="104" t="s">
        <v>70</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row>
    <row r="16" spans="1:32" x14ac:dyDescent="0.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row>
    <row r="17" spans="1:32" x14ac:dyDescent="0.15">
      <c r="A17" s="106"/>
      <c r="B17" s="107" t="s">
        <v>71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row>
    <row r="18" spans="1:32" x14ac:dyDescent="0.15">
      <c r="A18" s="104"/>
      <c r="B18" s="104"/>
      <c r="C18" s="104" t="s">
        <v>74</v>
      </c>
      <c r="D18" s="104"/>
      <c r="E18" s="104"/>
      <c r="F18" s="104"/>
      <c r="G18" s="104"/>
      <c r="H18" s="104"/>
      <c r="I18" s="104"/>
      <c r="J18" s="104"/>
      <c r="K18" s="104"/>
      <c r="L18" s="104"/>
      <c r="M18" s="104"/>
      <c r="N18" s="104"/>
      <c r="O18" s="104"/>
      <c r="P18" s="104"/>
      <c r="Q18" s="104"/>
      <c r="R18" s="104"/>
      <c r="S18" s="104"/>
      <c r="T18" s="104"/>
      <c r="U18" s="108"/>
      <c r="V18" s="104"/>
      <c r="W18" s="104"/>
      <c r="X18" s="104"/>
      <c r="Y18" s="104"/>
      <c r="Z18" s="104"/>
      <c r="AA18" s="104"/>
      <c r="AB18" s="104"/>
      <c r="AC18" s="104"/>
      <c r="AD18" s="104"/>
      <c r="AE18" s="104"/>
      <c r="AF18" s="104"/>
    </row>
    <row r="19" spans="1:32" x14ac:dyDescent="0.15">
      <c r="A19" s="104"/>
      <c r="B19" s="104"/>
      <c r="C19" s="240" t="s">
        <v>75</v>
      </c>
      <c r="D19" s="240"/>
      <c r="E19" s="240"/>
      <c r="F19" s="240"/>
      <c r="G19" s="240"/>
      <c r="H19" s="240"/>
      <c r="I19" s="241" t="s">
        <v>76</v>
      </c>
      <c r="J19" s="240"/>
      <c r="K19" s="240"/>
      <c r="L19" s="241" t="s">
        <v>77</v>
      </c>
      <c r="M19" s="240"/>
      <c r="N19" s="240"/>
      <c r="O19" s="241" t="s">
        <v>78</v>
      </c>
      <c r="P19" s="240"/>
      <c r="Q19" s="240"/>
      <c r="R19" s="241" t="s">
        <v>79</v>
      </c>
      <c r="S19" s="240"/>
      <c r="T19" s="240"/>
      <c r="U19" s="108" t="s">
        <v>113</v>
      </c>
      <c r="V19" s="104"/>
      <c r="W19" s="104"/>
      <c r="X19" s="104"/>
      <c r="Y19" s="104"/>
      <c r="Z19" s="104"/>
      <c r="AA19" s="104"/>
      <c r="AB19" s="104"/>
      <c r="AC19" s="104"/>
      <c r="AD19" s="104"/>
      <c r="AE19" s="104"/>
      <c r="AF19" s="104"/>
    </row>
    <row r="20" spans="1:32" x14ac:dyDescent="0.15">
      <c r="A20" s="104"/>
      <c r="B20" s="104"/>
      <c r="C20" s="240"/>
      <c r="D20" s="240"/>
      <c r="E20" s="240"/>
      <c r="F20" s="240"/>
      <c r="G20" s="240"/>
      <c r="H20" s="240"/>
      <c r="I20" s="240"/>
      <c r="J20" s="240"/>
      <c r="K20" s="240"/>
      <c r="L20" s="240"/>
      <c r="M20" s="240"/>
      <c r="N20" s="240"/>
      <c r="O20" s="240"/>
      <c r="P20" s="240"/>
      <c r="Q20" s="240"/>
      <c r="R20" s="240"/>
      <c r="S20" s="240"/>
      <c r="T20" s="240"/>
      <c r="U20" s="104"/>
      <c r="V20" s="104"/>
      <c r="W20" s="104"/>
      <c r="X20" s="104"/>
      <c r="Y20" s="104"/>
      <c r="Z20" s="104"/>
      <c r="AA20" s="104"/>
      <c r="AB20" s="104"/>
      <c r="AC20" s="104"/>
      <c r="AD20" s="104"/>
      <c r="AE20" s="104"/>
      <c r="AF20" s="104"/>
    </row>
    <row r="21" spans="1:32" x14ac:dyDescent="0.15">
      <c r="A21" s="104"/>
      <c r="B21" s="104"/>
      <c r="C21" s="268"/>
      <c r="D21" s="237"/>
      <c r="E21" s="237"/>
      <c r="F21" s="237"/>
      <c r="G21" s="237"/>
      <c r="H21" s="238"/>
      <c r="I21" s="242"/>
      <c r="J21" s="243"/>
      <c r="K21" s="244"/>
      <c r="L21" s="242"/>
      <c r="M21" s="243"/>
      <c r="N21" s="244"/>
      <c r="O21" s="242"/>
      <c r="P21" s="243"/>
      <c r="Q21" s="244"/>
      <c r="R21" s="257">
        <f t="shared" ref="R21:R25" si="0">SUM(I21:Q21)</f>
        <v>0</v>
      </c>
      <c r="S21" s="257"/>
      <c r="T21" s="257"/>
      <c r="U21" s="104"/>
      <c r="V21" s="104"/>
      <c r="W21" s="104"/>
      <c r="X21" s="104"/>
      <c r="Y21" s="104"/>
      <c r="Z21" s="104"/>
      <c r="AA21" s="104"/>
      <c r="AB21" s="104"/>
      <c r="AC21" s="104"/>
      <c r="AD21" s="104"/>
      <c r="AE21" s="104"/>
      <c r="AF21" s="104"/>
    </row>
    <row r="22" spans="1:32" x14ac:dyDescent="0.15">
      <c r="A22" s="104"/>
      <c r="B22" s="104"/>
      <c r="C22" s="268"/>
      <c r="D22" s="237"/>
      <c r="E22" s="237"/>
      <c r="F22" s="237"/>
      <c r="G22" s="237"/>
      <c r="H22" s="238"/>
      <c r="I22" s="242"/>
      <c r="J22" s="243"/>
      <c r="K22" s="244"/>
      <c r="L22" s="242"/>
      <c r="M22" s="243"/>
      <c r="N22" s="244"/>
      <c r="O22" s="242"/>
      <c r="P22" s="243"/>
      <c r="Q22" s="244"/>
      <c r="R22" s="257">
        <f t="shared" si="0"/>
        <v>0</v>
      </c>
      <c r="S22" s="257"/>
      <c r="T22" s="257"/>
      <c r="U22" s="104"/>
      <c r="V22" s="104"/>
      <c r="W22" s="104"/>
      <c r="X22" s="104"/>
      <c r="Y22" s="104"/>
      <c r="Z22" s="104"/>
      <c r="AA22" s="104"/>
      <c r="AB22" s="104"/>
      <c r="AC22" s="104"/>
      <c r="AD22" s="104"/>
      <c r="AE22" s="104"/>
      <c r="AF22" s="104"/>
    </row>
    <row r="23" spans="1:32" x14ac:dyDescent="0.15">
      <c r="A23" s="104"/>
      <c r="B23" s="104"/>
      <c r="C23" s="236"/>
      <c r="D23" s="237"/>
      <c r="E23" s="237"/>
      <c r="F23" s="237"/>
      <c r="G23" s="237"/>
      <c r="H23" s="238"/>
      <c r="I23" s="242"/>
      <c r="J23" s="243"/>
      <c r="K23" s="244"/>
      <c r="L23" s="242"/>
      <c r="M23" s="243"/>
      <c r="N23" s="244"/>
      <c r="O23" s="242"/>
      <c r="P23" s="243"/>
      <c r="Q23" s="244"/>
      <c r="R23" s="257">
        <f t="shared" si="0"/>
        <v>0</v>
      </c>
      <c r="S23" s="257"/>
      <c r="T23" s="257"/>
      <c r="U23" s="104"/>
      <c r="V23" s="104"/>
      <c r="W23" s="104"/>
      <c r="X23" s="104"/>
      <c r="Y23" s="104"/>
      <c r="Z23" s="104"/>
      <c r="AA23" s="104"/>
      <c r="AB23" s="104"/>
      <c r="AC23" s="104"/>
      <c r="AD23" s="104"/>
      <c r="AE23" s="104"/>
      <c r="AF23" s="104"/>
    </row>
    <row r="24" spans="1:32" x14ac:dyDescent="0.15">
      <c r="A24" s="104"/>
      <c r="B24" s="104"/>
      <c r="C24" s="236"/>
      <c r="D24" s="237"/>
      <c r="E24" s="237"/>
      <c r="F24" s="237"/>
      <c r="G24" s="237"/>
      <c r="H24" s="238"/>
      <c r="I24" s="242"/>
      <c r="J24" s="243"/>
      <c r="K24" s="244"/>
      <c r="L24" s="242"/>
      <c r="M24" s="243"/>
      <c r="N24" s="244"/>
      <c r="O24" s="242"/>
      <c r="P24" s="243"/>
      <c r="Q24" s="244"/>
      <c r="R24" s="257">
        <f t="shared" si="0"/>
        <v>0</v>
      </c>
      <c r="S24" s="257"/>
      <c r="T24" s="257"/>
      <c r="U24" s="104"/>
      <c r="V24" s="104"/>
      <c r="W24" s="104"/>
      <c r="X24" s="104"/>
      <c r="Y24" s="104"/>
      <c r="Z24" s="104"/>
      <c r="AA24" s="104"/>
      <c r="AB24" s="104"/>
      <c r="AC24" s="104"/>
      <c r="AD24" s="104"/>
      <c r="AE24" s="104"/>
      <c r="AF24" s="104"/>
    </row>
    <row r="25" spans="1:32" x14ac:dyDescent="0.15">
      <c r="A25" s="104"/>
      <c r="B25" s="104"/>
      <c r="C25" s="236"/>
      <c r="D25" s="237"/>
      <c r="E25" s="237"/>
      <c r="F25" s="237"/>
      <c r="G25" s="237"/>
      <c r="H25" s="238"/>
      <c r="I25" s="242"/>
      <c r="J25" s="243"/>
      <c r="K25" s="244"/>
      <c r="L25" s="242"/>
      <c r="M25" s="243"/>
      <c r="N25" s="244"/>
      <c r="O25" s="242"/>
      <c r="P25" s="243"/>
      <c r="Q25" s="244"/>
      <c r="R25" s="257">
        <f t="shared" si="0"/>
        <v>0</v>
      </c>
      <c r="S25" s="257"/>
      <c r="T25" s="257"/>
      <c r="U25" s="104"/>
      <c r="V25" s="104"/>
      <c r="W25" s="104"/>
      <c r="X25" s="104"/>
      <c r="Y25" s="104"/>
      <c r="Z25" s="104"/>
      <c r="AA25" s="104"/>
      <c r="AB25" s="104"/>
      <c r="AC25" s="104"/>
      <c r="AD25" s="104"/>
      <c r="AE25" s="104"/>
      <c r="AF25" s="104"/>
    </row>
    <row r="26" spans="1:32" x14ac:dyDescent="0.15">
      <c r="A26" s="104"/>
      <c r="B26" s="104"/>
      <c r="C26" s="236"/>
      <c r="D26" s="237"/>
      <c r="E26" s="237"/>
      <c r="F26" s="237"/>
      <c r="G26" s="237"/>
      <c r="H26" s="238"/>
      <c r="I26" s="242"/>
      <c r="J26" s="243"/>
      <c r="K26" s="244"/>
      <c r="L26" s="242"/>
      <c r="M26" s="243"/>
      <c r="N26" s="244"/>
      <c r="O26" s="242"/>
      <c r="P26" s="243"/>
      <c r="Q26" s="244"/>
      <c r="R26" s="227">
        <f>SUM(I26:Q26)</f>
        <v>0</v>
      </c>
      <c r="S26" s="228"/>
      <c r="T26" s="229"/>
      <c r="U26" s="104"/>
      <c r="V26" s="104"/>
      <c r="W26" s="104"/>
      <c r="X26" s="104"/>
      <c r="Y26" s="104"/>
      <c r="Z26" s="104"/>
      <c r="AA26" s="104"/>
      <c r="AB26" s="104"/>
      <c r="AC26" s="104"/>
      <c r="AD26" s="104"/>
      <c r="AE26" s="104"/>
      <c r="AF26" s="104"/>
    </row>
    <row r="27" spans="1:32" x14ac:dyDescent="0.15">
      <c r="A27" s="104"/>
      <c r="B27" s="104"/>
      <c r="C27" s="236"/>
      <c r="D27" s="237"/>
      <c r="E27" s="237"/>
      <c r="F27" s="237"/>
      <c r="G27" s="237"/>
      <c r="H27" s="238"/>
      <c r="I27" s="242"/>
      <c r="J27" s="243"/>
      <c r="K27" s="244"/>
      <c r="L27" s="242"/>
      <c r="M27" s="243"/>
      <c r="N27" s="244"/>
      <c r="O27" s="242"/>
      <c r="P27" s="243"/>
      <c r="Q27" s="244"/>
      <c r="R27" s="227">
        <f>SUM(I27:Q27)</f>
        <v>0</v>
      </c>
      <c r="S27" s="228"/>
      <c r="T27" s="229"/>
      <c r="U27" s="104"/>
      <c r="V27" s="104"/>
      <c r="W27" s="104"/>
      <c r="X27" s="104"/>
      <c r="Y27" s="104"/>
      <c r="Z27" s="104"/>
      <c r="AA27" s="104"/>
      <c r="AB27" s="104"/>
      <c r="AC27" s="104"/>
      <c r="AD27" s="104"/>
      <c r="AE27" s="104"/>
      <c r="AF27" s="104"/>
    </row>
    <row r="28" spans="1:32" x14ac:dyDescent="0.15">
      <c r="A28" s="104"/>
      <c r="B28" s="104"/>
      <c r="C28" s="236"/>
      <c r="D28" s="237"/>
      <c r="E28" s="237"/>
      <c r="F28" s="237"/>
      <c r="G28" s="237"/>
      <c r="H28" s="238"/>
      <c r="I28" s="242"/>
      <c r="J28" s="243"/>
      <c r="K28" s="244"/>
      <c r="L28" s="242"/>
      <c r="M28" s="243"/>
      <c r="N28" s="244"/>
      <c r="O28" s="242"/>
      <c r="P28" s="243"/>
      <c r="Q28" s="244"/>
      <c r="R28" s="227">
        <f>SUM(I28:Q28)</f>
        <v>0</v>
      </c>
      <c r="S28" s="228"/>
      <c r="T28" s="229"/>
      <c r="U28" s="104"/>
      <c r="V28" s="104"/>
      <c r="W28" s="104"/>
      <c r="X28" s="104"/>
      <c r="Y28" s="104"/>
      <c r="Z28" s="104"/>
      <c r="AA28" s="104"/>
      <c r="AB28" s="104"/>
      <c r="AC28" s="104"/>
      <c r="AD28" s="104"/>
      <c r="AE28" s="104"/>
      <c r="AF28" s="104"/>
    </row>
    <row r="29" spans="1:32" x14ac:dyDescent="0.15">
      <c r="A29" s="104"/>
      <c r="B29" s="104"/>
      <c r="C29" s="236"/>
      <c r="D29" s="237"/>
      <c r="E29" s="237"/>
      <c r="F29" s="237"/>
      <c r="G29" s="237"/>
      <c r="H29" s="238"/>
      <c r="I29" s="242"/>
      <c r="J29" s="243"/>
      <c r="K29" s="244"/>
      <c r="L29" s="242"/>
      <c r="M29" s="243"/>
      <c r="N29" s="244"/>
      <c r="O29" s="242"/>
      <c r="P29" s="243"/>
      <c r="Q29" s="244"/>
      <c r="R29" s="227">
        <f>SUM(I29:Q29)</f>
        <v>0</v>
      </c>
      <c r="S29" s="228"/>
      <c r="T29" s="229"/>
      <c r="U29" s="104"/>
      <c r="V29" s="104"/>
      <c r="W29" s="104"/>
      <c r="X29" s="104"/>
      <c r="Y29" s="104"/>
      <c r="Z29" s="104"/>
      <c r="AA29" s="104"/>
      <c r="AB29" s="104"/>
      <c r="AC29" s="104"/>
      <c r="AD29" s="104"/>
      <c r="AE29" s="104"/>
      <c r="AF29" s="104"/>
    </row>
    <row r="30" spans="1:32" x14ac:dyDescent="0.15">
      <c r="A30" s="104"/>
      <c r="B30" s="104"/>
      <c r="C30" s="233" t="s">
        <v>79</v>
      </c>
      <c r="D30" s="234"/>
      <c r="E30" s="234"/>
      <c r="F30" s="234"/>
      <c r="G30" s="234"/>
      <c r="H30" s="235"/>
      <c r="I30" s="257">
        <f>SUM(I21:K29)</f>
        <v>0</v>
      </c>
      <c r="J30" s="257"/>
      <c r="K30" s="257"/>
      <c r="L30" s="257">
        <f>SUM(L21:N29)</f>
        <v>0</v>
      </c>
      <c r="M30" s="257"/>
      <c r="N30" s="257"/>
      <c r="O30" s="257">
        <f>SUM(O21:Q29)</f>
        <v>0</v>
      </c>
      <c r="P30" s="257"/>
      <c r="Q30" s="257"/>
      <c r="R30" s="257">
        <f>SUM(R21:T29)</f>
        <v>0</v>
      </c>
      <c r="S30" s="257"/>
      <c r="T30" s="257"/>
      <c r="U30" s="104"/>
      <c r="V30" s="104"/>
      <c r="W30" s="104"/>
      <c r="X30" s="104"/>
      <c r="Y30" s="104"/>
      <c r="Z30" s="104"/>
      <c r="AA30" s="104"/>
      <c r="AB30" s="104"/>
      <c r="AC30" s="104"/>
      <c r="AD30" s="104"/>
      <c r="AE30" s="104"/>
      <c r="AF30" s="104"/>
    </row>
    <row r="31" spans="1:32" x14ac:dyDescent="0.15">
      <c r="A31" s="104"/>
      <c r="B31" s="104"/>
      <c r="C31" s="104"/>
      <c r="D31" s="104"/>
      <c r="E31" s="104"/>
      <c r="F31" s="104"/>
      <c r="G31" s="104"/>
      <c r="H31" s="104"/>
      <c r="I31" s="231" t="s">
        <v>80</v>
      </c>
      <c r="J31" s="231"/>
      <c r="K31" s="231"/>
      <c r="L31" s="231" t="s">
        <v>81</v>
      </c>
      <c r="M31" s="231"/>
      <c r="N31" s="231"/>
      <c r="O31" s="231"/>
      <c r="P31" s="231"/>
      <c r="Q31" s="231"/>
      <c r="R31" s="231" t="s">
        <v>82</v>
      </c>
      <c r="S31" s="231"/>
      <c r="T31" s="231"/>
      <c r="U31" s="104"/>
      <c r="V31" s="104"/>
      <c r="W31" s="104"/>
      <c r="X31" s="104"/>
      <c r="Y31" s="104"/>
      <c r="Z31" s="104"/>
      <c r="AA31" s="104"/>
      <c r="AB31" s="104"/>
      <c r="AC31" s="104"/>
      <c r="AD31" s="104"/>
      <c r="AE31" s="104"/>
      <c r="AF31" s="104"/>
    </row>
    <row r="32" spans="1:32" x14ac:dyDescent="0.15">
      <c r="A32" s="104"/>
      <c r="B32" s="104"/>
      <c r="C32" s="104"/>
      <c r="D32" s="104"/>
      <c r="E32" s="104"/>
      <c r="F32" s="104"/>
      <c r="G32" s="104"/>
      <c r="H32" s="104"/>
      <c r="I32" s="109"/>
      <c r="J32" s="109"/>
      <c r="K32" s="109"/>
      <c r="L32" s="109"/>
      <c r="M32" s="109"/>
      <c r="N32" s="109"/>
      <c r="O32" s="109"/>
      <c r="P32" s="109"/>
      <c r="Q32" s="109"/>
      <c r="R32" s="109"/>
      <c r="S32" s="109"/>
      <c r="T32" s="109"/>
      <c r="U32" s="104"/>
      <c r="V32" s="104"/>
      <c r="W32" s="104"/>
      <c r="X32" s="104"/>
      <c r="Y32" s="104"/>
      <c r="Z32" s="104"/>
      <c r="AA32" s="104"/>
      <c r="AB32" s="104"/>
      <c r="AC32" s="104"/>
      <c r="AD32" s="104"/>
      <c r="AE32" s="104"/>
      <c r="AF32" s="104"/>
    </row>
    <row r="33" spans="1:33" ht="14.25" thickBot="1" x14ac:dyDescent="0.2">
      <c r="A33" s="104"/>
      <c r="B33" s="104"/>
      <c r="C33" s="104" t="s">
        <v>72</v>
      </c>
      <c r="D33" s="104"/>
      <c r="E33" s="104"/>
      <c r="F33" s="104"/>
      <c r="G33" s="104"/>
      <c r="H33" s="104"/>
      <c r="I33" s="110" t="s">
        <v>121</v>
      </c>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3" ht="14.25" thickBot="1" x14ac:dyDescent="0.2">
      <c r="A34" s="104"/>
      <c r="B34" s="104"/>
      <c r="C34" s="104"/>
      <c r="D34" s="104"/>
      <c r="E34" s="104"/>
      <c r="F34" s="104"/>
      <c r="G34" s="104"/>
      <c r="H34" s="104"/>
      <c r="I34" s="110" t="s">
        <v>122</v>
      </c>
      <c r="J34" s="104"/>
      <c r="K34" s="104"/>
      <c r="L34" s="104"/>
      <c r="M34" s="104"/>
      <c r="N34" s="104"/>
      <c r="O34" s="104"/>
      <c r="P34" s="104"/>
      <c r="Q34" s="104"/>
      <c r="R34" s="104"/>
      <c r="S34" s="104"/>
      <c r="T34" s="104"/>
      <c r="U34" s="104"/>
      <c r="V34" s="104"/>
      <c r="W34" s="104"/>
      <c r="X34" s="104"/>
      <c r="Y34" s="104"/>
      <c r="Z34" s="104"/>
      <c r="AA34" s="265" t="str">
        <f>IFERROR(ROUNDDOWN(F6*10/110*I30/R30,0)+ROUNDDOWN(F6*8/108*L30/R30,0),"")</f>
        <v/>
      </c>
      <c r="AB34" s="266"/>
      <c r="AC34" s="266"/>
      <c r="AD34" s="266"/>
      <c r="AE34" s="266"/>
      <c r="AF34" s="267"/>
      <c r="AG34" s="108" t="s">
        <v>112</v>
      </c>
    </row>
    <row r="35" spans="1:33" x14ac:dyDescent="0.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3" x14ac:dyDescent="0.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1:33" x14ac:dyDescent="0.15">
      <c r="A37" s="111" t="s">
        <v>118</v>
      </c>
      <c r="B37" s="107" t="s">
        <v>73</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3" x14ac:dyDescent="0.15">
      <c r="A38" s="104"/>
      <c r="B38" s="104"/>
      <c r="C38" s="110" t="s">
        <v>74</v>
      </c>
      <c r="D38" s="104"/>
      <c r="E38" s="104"/>
      <c r="F38" s="104"/>
      <c r="G38" s="104"/>
      <c r="H38" s="104"/>
      <c r="I38" s="104"/>
      <c r="J38" s="104"/>
      <c r="K38" s="104"/>
      <c r="L38" s="104"/>
      <c r="M38" s="104"/>
      <c r="N38" s="104"/>
      <c r="O38" s="104"/>
      <c r="P38" s="104"/>
      <c r="Q38" s="104"/>
      <c r="R38" s="104"/>
      <c r="S38" s="104"/>
      <c r="T38" s="104"/>
      <c r="U38" s="108"/>
      <c r="V38" s="104"/>
      <c r="W38" s="104"/>
      <c r="X38" s="104"/>
      <c r="Y38" s="104"/>
      <c r="Z38" s="104"/>
      <c r="AA38" s="104"/>
      <c r="AB38" s="104"/>
      <c r="AC38" s="104"/>
      <c r="AD38" s="104"/>
      <c r="AE38" s="104"/>
      <c r="AF38" s="104"/>
    </row>
    <row r="39" spans="1:33" x14ac:dyDescent="0.15">
      <c r="A39" s="104"/>
      <c r="B39" s="104"/>
      <c r="C39" s="240" t="s">
        <v>75</v>
      </c>
      <c r="D39" s="240"/>
      <c r="E39" s="240"/>
      <c r="F39" s="240"/>
      <c r="G39" s="240"/>
      <c r="H39" s="240"/>
      <c r="I39" s="241" t="s">
        <v>76</v>
      </c>
      <c r="J39" s="240"/>
      <c r="K39" s="240"/>
      <c r="L39" s="241" t="s">
        <v>77</v>
      </c>
      <c r="M39" s="240"/>
      <c r="N39" s="240"/>
      <c r="O39" s="241" t="s">
        <v>78</v>
      </c>
      <c r="P39" s="240"/>
      <c r="Q39" s="240"/>
      <c r="R39" s="241" t="s">
        <v>79</v>
      </c>
      <c r="S39" s="240"/>
      <c r="T39" s="240"/>
      <c r="U39" s="108" t="s">
        <v>113</v>
      </c>
      <c r="V39" s="104"/>
      <c r="W39" s="104"/>
      <c r="X39" s="104"/>
      <c r="Y39" s="104"/>
      <c r="Z39" s="104"/>
      <c r="AA39" s="104"/>
      <c r="AB39" s="104"/>
      <c r="AC39" s="104"/>
      <c r="AD39" s="104"/>
      <c r="AE39" s="104"/>
      <c r="AF39" s="104"/>
    </row>
    <row r="40" spans="1:33" x14ac:dyDescent="0.15">
      <c r="A40" s="104"/>
      <c r="B40" s="104"/>
      <c r="C40" s="240"/>
      <c r="D40" s="240"/>
      <c r="E40" s="240"/>
      <c r="F40" s="240"/>
      <c r="G40" s="240"/>
      <c r="H40" s="240"/>
      <c r="I40" s="240"/>
      <c r="J40" s="240"/>
      <c r="K40" s="240"/>
      <c r="L40" s="240"/>
      <c r="M40" s="240"/>
      <c r="N40" s="240"/>
      <c r="O40" s="240"/>
      <c r="P40" s="240"/>
      <c r="Q40" s="240"/>
      <c r="R40" s="240"/>
      <c r="S40" s="240"/>
      <c r="T40" s="240"/>
      <c r="U40" s="104"/>
      <c r="V40" s="104"/>
      <c r="W40" s="104"/>
      <c r="X40" s="104"/>
      <c r="Y40" s="104"/>
      <c r="Z40" s="104"/>
      <c r="AA40" s="104"/>
      <c r="AB40" s="104"/>
      <c r="AC40" s="104"/>
      <c r="AD40" s="104"/>
      <c r="AE40" s="104"/>
      <c r="AF40" s="104"/>
    </row>
    <row r="41" spans="1:33" x14ac:dyDescent="0.15">
      <c r="A41" s="104"/>
      <c r="B41" s="104"/>
      <c r="C41" s="258" t="s">
        <v>116</v>
      </c>
      <c r="D41" s="259"/>
      <c r="E41" s="259"/>
      <c r="F41" s="259"/>
      <c r="G41" s="259"/>
      <c r="H41" s="260"/>
      <c r="I41" s="261"/>
      <c r="J41" s="262"/>
      <c r="K41" s="263"/>
      <c r="L41" s="261"/>
      <c r="M41" s="262"/>
      <c r="N41" s="263"/>
      <c r="O41" s="261">
        <v>105000000</v>
      </c>
      <c r="P41" s="262"/>
      <c r="Q41" s="263"/>
      <c r="R41" s="264">
        <f t="shared" ref="R41:R45" si="1">SUM(I41:Q41)</f>
        <v>105000000</v>
      </c>
      <c r="S41" s="264"/>
      <c r="T41" s="264"/>
      <c r="U41" s="104"/>
      <c r="V41" s="104"/>
      <c r="W41" s="104"/>
      <c r="X41" s="104"/>
      <c r="Y41" s="104"/>
      <c r="Z41" s="104"/>
      <c r="AA41" s="104"/>
      <c r="AB41" s="104"/>
      <c r="AC41" s="104"/>
      <c r="AD41" s="104"/>
      <c r="AE41" s="104"/>
      <c r="AF41" s="104"/>
    </row>
    <row r="42" spans="1:33" x14ac:dyDescent="0.15">
      <c r="A42" s="104"/>
      <c r="B42" s="104"/>
      <c r="C42" s="258" t="s">
        <v>117</v>
      </c>
      <c r="D42" s="259"/>
      <c r="E42" s="259"/>
      <c r="F42" s="259"/>
      <c r="G42" s="259"/>
      <c r="H42" s="260"/>
      <c r="I42" s="261">
        <v>80000000</v>
      </c>
      <c r="J42" s="262"/>
      <c r="K42" s="263"/>
      <c r="L42" s="261"/>
      <c r="M42" s="262"/>
      <c r="N42" s="263"/>
      <c r="O42" s="261">
        <v>2000000</v>
      </c>
      <c r="P42" s="262"/>
      <c r="Q42" s="263"/>
      <c r="R42" s="264">
        <f t="shared" si="1"/>
        <v>82000000</v>
      </c>
      <c r="S42" s="264"/>
      <c r="T42" s="264"/>
      <c r="U42" s="104"/>
      <c r="V42" s="104"/>
      <c r="W42" s="104"/>
      <c r="X42" s="104"/>
      <c r="Y42" s="104"/>
      <c r="Z42" s="104"/>
      <c r="AA42" s="104"/>
      <c r="AB42" s="104"/>
      <c r="AC42" s="104"/>
      <c r="AD42" s="104"/>
      <c r="AE42" s="104"/>
      <c r="AF42" s="104"/>
    </row>
    <row r="43" spans="1:33" x14ac:dyDescent="0.15">
      <c r="A43" s="104"/>
      <c r="B43" s="104"/>
      <c r="C43" s="258" t="s">
        <v>119</v>
      </c>
      <c r="D43" s="259"/>
      <c r="E43" s="259"/>
      <c r="F43" s="259"/>
      <c r="G43" s="259"/>
      <c r="H43" s="260"/>
      <c r="I43" s="261">
        <v>5000000</v>
      </c>
      <c r="J43" s="262"/>
      <c r="K43" s="263"/>
      <c r="L43" s="261"/>
      <c r="M43" s="262"/>
      <c r="N43" s="263"/>
      <c r="O43" s="261">
        <v>2000000</v>
      </c>
      <c r="P43" s="262"/>
      <c r="Q43" s="263"/>
      <c r="R43" s="264">
        <f t="shared" si="1"/>
        <v>7000000</v>
      </c>
      <c r="S43" s="264"/>
      <c r="T43" s="264"/>
      <c r="U43" s="104"/>
      <c r="V43" s="104"/>
      <c r="W43" s="104"/>
      <c r="X43" s="104"/>
      <c r="Y43" s="104"/>
      <c r="Z43" s="104"/>
      <c r="AA43" s="104"/>
      <c r="AB43" s="104"/>
      <c r="AC43" s="104"/>
      <c r="AD43" s="104"/>
      <c r="AE43" s="104"/>
      <c r="AF43" s="104"/>
    </row>
    <row r="44" spans="1:33" x14ac:dyDescent="0.15">
      <c r="A44" s="104"/>
      <c r="B44" s="104"/>
      <c r="C44" s="258" t="s">
        <v>120</v>
      </c>
      <c r="D44" s="259"/>
      <c r="E44" s="259"/>
      <c r="F44" s="259"/>
      <c r="G44" s="259"/>
      <c r="H44" s="260"/>
      <c r="I44" s="261"/>
      <c r="J44" s="262"/>
      <c r="K44" s="263"/>
      <c r="L44" s="261">
        <v>6000000</v>
      </c>
      <c r="M44" s="262"/>
      <c r="N44" s="263"/>
      <c r="O44" s="261"/>
      <c r="P44" s="262"/>
      <c r="Q44" s="263"/>
      <c r="R44" s="264">
        <f t="shared" si="1"/>
        <v>6000000</v>
      </c>
      <c r="S44" s="264"/>
      <c r="T44" s="264"/>
      <c r="U44" s="104"/>
      <c r="V44" s="104"/>
      <c r="W44" s="104"/>
      <c r="X44" s="104"/>
      <c r="Y44" s="104"/>
      <c r="Z44" s="104"/>
      <c r="AA44" s="104"/>
      <c r="AB44" s="104"/>
      <c r="AC44" s="104"/>
      <c r="AD44" s="104"/>
      <c r="AE44" s="104"/>
      <c r="AF44" s="104"/>
    </row>
    <row r="45" spans="1:33" x14ac:dyDescent="0.15">
      <c r="A45" s="104"/>
      <c r="B45" s="104"/>
      <c r="C45" s="236"/>
      <c r="D45" s="237"/>
      <c r="E45" s="237"/>
      <c r="F45" s="237"/>
      <c r="G45" s="237"/>
      <c r="H45" s="238"/>
      <c r="I45" s="242"/>
      <c r="J45" s="243"/>
      <c r="K45" s="244"/>
      <c r="L45" s="242"/>
      <c r="M45" s="243"/>
      <c r="N45" s="244"/>
      <c r="O45" s="242"/>
      <c r="P45" s="243"/>
      <c r="Q45" s="244"/>
      <c r="R45" s="257">
        <f t="shared" si="1"/>
        <v>0</v>
      </c>
      <c r="S45" s="257"/>
      <c r="T45" s="257"/>
      <c r="U45" s="104"/>
      <c r="V45" s="104"/>
      <c r="W45" s="104"/>
      <c r="X45" s="104"/>
      <c r="Y45" s="104"/>
      <c r="Z45" s="104"/>
      <c r="AA45" s="104"/>
      <c r="AB45" s="104"/>
      <c r="AC45" s="104"/>
      <c r="AD45" s="104"/>
      <c r="AE45" s="104"/>
      <c r="AF45" s="104"/>
    </row>
    <row r="46" spans="1:33" x14ac:dyDescent="0.15">
      <c r="A46" s="104"/>
      <c r="B46" s="104"/>
      <c r="C46" s="236"/>
      <c r="D46" s="237"/>
      <c r="E46" s="237"/>
      <c r="F46" s="237"/>
      <c r="G46" s="237"/>
      <c r="H46" s="238"/>
      <c r="I46" s="242"/>
      <c r="J46" s="243"/>
      <c r="K46" s="244"/>
      <c r="L46" s="242"/>
      <c r="M46" s="243"/>
      <c r="N46" s="244"/>
      <c r="O46" s="242"/>
      <c r="P46" s="243"/>
      <c r="Q46" s="244"/>
      <c r="R46" s="227">
        <f>SUM(I46:Q46)</f>
        <v>0</v>
      </c>
      <c r="S46" s="228"/>
      <c r="T46" s="229"/>
      <c r="U46" s="104"/>
      <c r="V46" s="104"/>
      <c r="W46" s="104"/>
      <c r="X46" s="104"/>
      <c r="Y46" s="104"/>
      <c r="Z46" s="104"/>
      <c r="AA46" s="104"/>
      <c r="AB46" s="104"/>
      <c r="AC46" s="104"/>
      <c r="AD46" s="104"/>
      <c r="AE46" s="104"/>
      <c r="AF46" s="104"/>
    </row>
    <row r="47" spans="1:33" x14ac:dyDescent="0.15">
      <c r="A47" s="104"/>
      <c r="B47" s="104"/>
      <c r="C47" s="236"/>
      <c r="D47" s="237"/>
      <c r="E47" s="237"/>
      <c r="F47" s="237"/>
      <c r="G47" s="237"/>
      <c r="H47" s="238"/>
      <c r="I47" s="242"/>
      <c r="J47" s="243"/>
      <c r="K47" s="244"/>
      <c r="L47" s="242"/>
      <c r="M47" s="243"/>
      <c r="N47" s="244"/>
      <c r="O47" s="242"/>
      <c r="P47" s="243"/>
      <c r="Q47" s="244"/>
      <c r="R47" s="227">
        <f>SUM(I47:Q47)</f>
        <v>0</v>
      </c>
      <c r="S47" s="228"/>
      <c r="T47" s="229"/>
      <c r="U47" s="104"/>
      <c r="V47" s="104"/>
      <c r="W47" s="104"/>
      <c r="X47" s="104"/>
      <c r="Y47" s="104"/>
      <c r="Z47" s="104"/>
      <c r="AA47" s="104"/>
      <c r="AB47" s="104"/>
      <c r="AC47" s="104"/>
      <c r="AD47" s="104"/>
      <c r="AE47" s="104"/>
      <c r="AF47" s="104"/>
    </row>
    <row r="48" spans="1:33" x14ac:dyDescent="0.15">
      <c r="A48" s="104"/>
      <c r="B48" s="104"/>
      <c r="C48" s="236"/>
      <c r="D48" s="237"/>
      <c r="E48" s="237"/>
      <c r="F48" s="237"/>
      <c r="G48" s="237"/>
      <c r="H48" s="238"/>
      <c r="I48" s="242"/>
      <c r="J48" s="243"/>
      <c r="K48" s="244"/>
      <c r="L48" s="242"/>
      <c r="M48" s="243"/>
      <c r="N48" s="244"/>
      <c r="O48" s="242"/>
      <c r="P48" s="243"/>
      <c r="Q48" s="244"/>
      <c r="R48" s="227">
        <f>SUM(I48:Q48)</f>
        <v>0</v>
      </c>
      <c r="S48" s="228"/>
      <c r="T48" s="229"/>
      <c r="U48" s="104"/>
      <c r="V48" s="104"/>
      <c r="W48" s="104"/>
      <c r="X48" s="104"/>
      <c r="Y48" s="104"/>
      <c r="Z48" s="104"/>
      <c r="AA48" s="104"/>
      <c r="AB48" s="104"/>
      <c r="AC48" s="104"/>
      <c r="AD48" s="104"/>
      <c r="AE48" s="104"/>
      <c r="AF48" s="104"/>
    </row>
    <row r="49" spans="1:33" x14ac:dyDescent="0.15">
      <c r="A49" s="104"/>
      <c r="B49" s="104"/>
      <c r="C49" s="236"/>
      <c r="D49" s="237"/>
      <c r="E49" s="237"/>
      <c r="F49" s="237"/>
      <c r="G49" s="237"/>
      <c r="H49" s="238"/>
      <c r="I49" s="242"/>
      <c r="J49" s="243"/>
      <c r="K49" s="244"/>
      <c r="L49" s="242"/>
      <c r="M49" s="243"/>
      <c r="N49" s="244"/>
      <c r="O49" s="242"/>
      <c r="P49" s="243"/>
      <c r="Q49" s="244"/>
      <c r="R49" s="227">
        <f>SUM(I49:Q49)</f>
        <v>0</v>
      </c>
      <c r="S49" s="228"/>
      <c r="T49" s="229"/>
      <c r="U49" s="104"/>
      <c r="V49" s="104"/>
      <c r="W49" s="104"/>
      <c r="X49" s="104"/>
      <c r="Y49" s="104"/>
      <c r="Z49" s="104"/>
      <c r="AA49" s="104"/>
      <c r="AB49" s="104"/>
      <c r="AC49" s="104"/>
      <c r="AD49" s="104"/>
      <c r="AE49" s="104"/>
      <c r="AF49" s="104"/>
    </row>
    <row r="50" spans="1:33" x14ac:dyDescent="0.15">
      <c r="A50" s="104"/>
      <c r="B50" s="104"/>
      <c r="C50" s="233" t="s">
        <v>79</v>
      </c>
      <c r="D50" s="234"/>
      <c r="E50" s="234"/>
      <c r="F50" s="234"/>
      <c r="G50" s="234"/>
      <c r="H50" s="235"/>
      <c r="I50" s="245">
        <f>SUM(I41:K49)</f>
        <v>85000000</v>
      </c>
      <c r="J50" s="245"/>
      <c r="K50" s="245"/>
      <c r="L50" s="245">
        <f>SUM(L41:N49)</f>
        <v>6000000</v>
      </c>
      <c r="M50" s="245"/>
      <c r="N50" s="245"/>
      <c r="O50" s="245">
        <f>SUM(O41:Q49)</f>
        <v>109000000</v>
      </c>
      <c r="P50" s="245"/>
      <c r="Q50" s="245"/>
      <c r="R50" s="245">
        <f>SUM(R41:T49)</f>
        <v>200000000</v>
      </c>
      <c r="S50" s="245"/>
      <c r="T50" s="245"/>
      <c r="U50" s="108"/>
      <c r="V50" s="104"/>
      <c r="W50" s="104"/>
      <c r="X50" s="104"/>
      <c r="Y50" s="104"/>
      <c r="Z50" s="104"/>
      <c r="AA50" s="104"/>
      <c r="AB50" s="104"/>
      <c r="AC50" s="104"/>
      <c r="AD50" s="104"/>
      <c r="AE50" s="104"/>
      <c r="AF50" s="104"/>
    </row>
    <row r="51" spans="1:33" x14ac:dyDescent="0.15">
      <c r="A51" s="104"/>
      <c r="B51" s="104"/>
      <c r="C51" s="104"/>
      <c r="D51" s="104"/>
      <c r="E51" s="104"/>
      <c r="F51" s="104"/>
      <c r="G51" s="104"/>
      <c r="H51" s="104"/>
      <c r="I51" s="230" t="s">
        <v>87</v>
      </c>
      <c r="J51" s="231"/>
      <c r="K51" s="231"/>
      <c r="L51" s="230" t="s">
        <v>88</v>
      </c>
      <c r="M51" s="231"/>
      <c r="N51" s="231"/>
      <c r="O51" s="231"/>
      <c r="P51" s="231"/>
      <c r="Q51" s="231"/>
      <c r="R51" s="230" t="s">
        <v>89</v>
      </c>
      <c r="S51" s="231"/>
      <c r="T51" s="231"/>
      <c r="U51" s="104"/>
      <c r="V51" s="104"/>
      <c r="W51" s="104"/>
      <c r="X51" s="104"/>
      <c r="Y51" s="104"/>
      <c r="Z51" s="104"/>
      <c r="AA51" s="104"/>
      <c r="AB51" s="104"/>
      <c r="AC51" s="104"/>
      <c r="AD51" s="104"/>
      <c r="AE51" s="104"/>
      <c r="AF51" s="104"/>
    </row>
    <row r="52" spans="1:33" x14ac:dyDescent="0.15">
      <c r="A52" s="104"/>
      <c r="B52" s="104"/>
      <c r="C52" s="104"/>
      <c r="D52" s="104"/>
      <c r="E52" s="104"/>
      <c r="F52" s="104"/>
      <c r="G52" s="104"/>
      <c r="H52" s="104"/>
      <c r="I52" s="109"/>
      <c r="J52" s="109"/>
      <c r="K52" s="109"/>
      <c r="L52" s="109"/>
      <c r="M52" s="109"/>
      <c r="N52" s="109"/>
      <c r="O52" s="109"/>
      <c r="P52" s="109"/>
      <c r="Q52" s="109"/>
      <c r="R52" s="109"/>
      <c r="S52" s="109"/>
      <c r="T52" s="109"/>
      <c r="U52" s="104"/>
      <c r="V52" s="104"/>
      <c r="W52" s="104"/>
      <c r="X52" s="104"/>
      <c r="Y52" s="104"/>
      <c r="Z52" s="104"/>
      <c r="AA52" s="104"/>
      <c r="AB52" s="104"/>
      <c r="AC52" s="104"/>
      <c r="AD52" s="104"/>
      <c r="AE52" s="104"/>
      <c r="AF52" s="104"/>
    </row>
    <row r="53" spans="1:33" ht="14.25" thickBot="1" x14ac:dyDescent="0.2">
      <c r="A53" s="104"/>
      <c r="B53" s="104"/>
      <c r="C53" s="104" t="s">
        <v>72</v>
      </c>
      <c r="D53" s="104"/>
      <c r="E53" s="104"/>
      <c r="F53" s="104"/>
      <c r="G53" s="104"/>
      <c r="H53" s="104"/>
      <c r="I53" s="110" t="s">
        <v>99</v>
      </c>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row>
    <row r="54" spans="1:33" ht="14.25" thickBot="1" x14ac:dyDescent="0.2">
      <c r="A54" s="104"/>
      <c r="B54" s="104"/>
      <c r="C54" s="104"/>
      <c r="D54" s="104"/>
      <c r="E54" s="104"/>
      <c r="F54" s="104"/>
      <c r="G54" s="104"/>
      <c r="H54" s="104"/>
      <c r="I54" s="110" t="s">
        <v>93</v>
      </c>
      <c r="J54" s="104"/>
      <c r="K54" s="104"/>
      <c r="L54" s="104"/>
      <c r="M54" s="104"/>
      <c r="N54" s="104"/>
      <c r="O54" s="104"/>
      <c r="P54" s="104"/>
      <c r="Q54" s="104"/>
      <c r="R54" s="104"/>
      <c r="S54" s="104"/>
      <c r="T54" s="104"/>
      <c r="U54" s="104"/>
      <c r="V54" s="104"/>
      <c r="W54" s="104"/>
      <c r="X54" s="104"/>
      <c r="Y54" s="104"/>
      <c r="Z54" s="104"/>
      <c r="AA54" s="246">
        <f>IFERROR(ROUNDDOWN(F6*10/110*I13*I50/R50,0)+ROUNDDOWN(F6*8/108*I13*L50/R50,0),"")</f>
        <v>13891</v>
      </c>
      <c r="AB54" s="247"/>
      <c r="AC54" s="247"/>
      <c r="AD54" s="247"/>
      <c r="AE54" s="247"/>
      <c r="AF54" s="248"/>
      <c r="AG54" s="108" t="s">
        <v>112</v>
      </c>
    </row>
    <row r="55" spans="1:33" x14ac:dyDescent="0.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row>
    <row r="56" spans="1:33" x14ac:dyDescent="0.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row>
    <row r="57" spans="1:33" x14ac:dyDescent="0.15">
      <c r="A57" s="106"/>
      <c r="B57" s="107" t="s">
        <v>83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row>
    <row r="58" spans="1:33" x14ac:dyDescent="0.15">
      <c r="A58" s="104"/>
      <c r="B58" s="104"/>
      <c r="C58" s="104" t="s">
        <v>74</v>
      </c>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8" t="s">
        <v>113</v>
      </c>
    </row>
    <row r="59" spans="1:33" x14ac:dyDescent="0.15">
      <c r="A59" s="104"/>
      <c r="B59" s="104"/>
      <c r="C59" s="249" t="s">
        <v>75</v>
      </c>
      <c r="D59" s="231"/>
      <c r="E59" s="231"/>
      <c r="F59" s="231"/>
      <c r="G59" s="231"/>
      <c r="H59" s="250"/>
      <c r="I59" s="239" t="s">
        <v>97</v>
      </c>
      <c r="J59" s="240"/>
      <c r="K59" s="240"/>
      <c r="L59" s="240"/>
      <c r="M59" s="240"/>
      <c r="N59" s="240"/>
      <c r="O59" s="240"/>
      <c r="P59" s="240"/>
      <c r="Q59" s="240"/>
      <c r="R59" s="239" t="s">
        <v>98</v>
      </c>
      <c r="S59" s="240"/>
      <c r="T59" s="240"/>
      <c r="U59" s="240"/>
      <c r="V59" s="240"/>
      <c r="W59" s="240"/>
      <c r="X59" s="240"/>
      <c r="Y59" s="240"/>
      <c r="Z59" s="240"/>
      <c r="AA59" s="241" t="s">
        <v>78</v>
      </c>
      <c r="AB59" s="240"/>
      <c r="AC59" s="240"/>
      <c r="AD59" s="240" t="s">
        <v>79</v>
      </c>
      <c r="AE59" s="240"/>
      <c r="AF59" s="240"/>
    </row>
    <row r="60" spans="1:33" x14ac:dyDescent="0.15">
      <c r="A60" s="104"/>
      <c r="B60" s="104"/>
      <c r="C60" s="251"/>
      <c r="D60" s="252"/>
      <c r="E60" s="252"/>
      <c r="F60" s="252"/>
      <c r="G60" s="252"/>
      <c r="H60" s="253"/>
      <c r="I60" s="241" t="s">
        <v>84</v>
      </c>
      <c r="J60" s="240"/>
      <c r="K60" s="240"/>
      <c r="L60" s="241" t="s">
        <v>85</v>
      </c>
      <c r="M60" s="240"/>
      <c r="N60" s="240"/>
      <c r="O60" s="241" t="s">
        <v>86</v>
      </c>
      <c r="P60" s="240"/>
      <c r="Q60" s="240"/>
      <c r="R60" s="241" t="s">
        <v>84</v>
      </c>
      <c r="S60" s="240"/>
      <c r="T60" s="240"/>
      <c r="U60" s="241" t="s">
        <v>85</v>
      </c>
      <c r="V60" s="240"/>
      <c r="W60" s="240"/>
      <c r="X60" s="241" t="s">
        <v>86</v>
      </c>
      <c r="Y60" s="240"/>
      <c r="Z60" s="240"/>
      <c r="AA60" s="240"/>
      <c r="AB60" s="240"/>
      <c r="AC60" s="240"/>
      <c r="AD60" s="240"/>
      <c r="AE60" s="240"/>
      <c r="AF60" s="240"/>
    </row>
    <row r="61" spans="1:33" x14ac:dyDescent="0.15">
      <c r="A61" s="104"/>
      <c r="B61" s="104"/>
      <c r="C61" s="254"/>
      <c r="D61" s="255"/>
      <c r="E61" s="255"/>
      <c r="F61" s="255"/>
      <c r="G61" s="255"/>
      <c r="H61" s="256"/>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row>
    <row r="62" spans="1:33" x14ac:dyDescent="0.15">
      <c r="A62" s="104"/>
      <c r="B62" s="104"/>
      <c r="C62" s="236"/>
      <c r="D62" s="237"/>
      <c r="E62" s="237"/>
      <c r="F62" s="237"/>
      <c r="G62" s="237"/>
      <c r="H62" s="238"/>
      <c r="I62" s="232"/>
      <c r="J62" s="232"/>
      <c r="K62" s="232"/>
      <c r="L62" s="232"/>
      <c r="M62" s="232"/>
      <c r="N62" s="232"/>
      <c r="O62" s="232"/>
      <c r="P62" s="232"/>
      <c r="Q62" s="232"/>
      <c r="R62" s="232"/>
      <c r="S62" s="232"/>
      <c r="T62" s="232"/>
      <c r="U62" s="232"/>
      <c r="V62" s="232"/>
      <c r="W62" s="232"/>
      <c r="X62" s="232"/>
      <c r="Y62" s="232"/>
      <c r="Z62" s="232"/>
      <c r="AA62" s="232"/>
      <c r="AB62" s="232"/>
      <c r="AC62" s="232"/>
      <c r="AD62" s="227">
        <f t="shared" ref="AD62:AD70" si="2">SUM(I62:AC62)</f>
        <v>0</v>
      </c>
      <c r="AE62" s="228"/>
      <c r="AF62" s="229"/>
    </row>
    <row r="63" spans="1:33" x14ac:dyDescent="0.15">
      <c r="A63" s="104"/>
      <c r="B63" s="104"/>
      <c r="C63" s="236"/>
      <c r="D63" s="237"/>
      <c r="E63" s="237"/>
      <c r="F63" s="237"/>
      <c r="G63" s="237"/>
      <c r="H63" s="238"/>
      <c r="I63" s="232"/>
      <c r="J63" s="232"/>
      <c r="K63" s="232"/>
      <c r="L63" s="232"/>
      <c r="M63" s="232"/>
      <c r="N63" s="232"/>
      <c r="O63" s="232"/>
      <c r="P63" s="232"/>
      <c r="Q63" s="232"/>
      <c r="R63" s="232"/>
      <c r="S63" s="232"/>
      <c r="T63" s="232"/>
      <c r="U63" s="232"/>
      <c r="V63" s="232"/>
      <c r="W63" s="232"/>
      <c r="X63" s="232"/>
      <c r="Y63" s="232"/>
      <c r="Z63" s="232"/>
      <c r="AA63" s="232"/>
      <c r="AB63" s="232"/>
      <c r="AC63" s="232"/>
      <c r="AD63" s="227">
        <f t="shared" si="2"/>
        <v>0</v>
      </c>
      <c r="AE63" s="228"/>
      <c r="AF63" s="229"/>
    </row>
    <row r="64" spans="1:33" x14ac:dyDescent="0.15">
      <c r="A64" s="104"/>
      <c r="B64" s="104"/>
      <c r="C64" s="236"/>
      <c r="D64" s="237"/>
      <c r="E64" s="237"/>
      <c r="F64" s="237"/>
      <c r="G64" s="237"/>
      <c r="H64" s="238"/>
      <c r="I64" s="232"/>
      <c r="J64" s="232"/>
      <c r="K64" s="232"/>
      <c r="L64" s="232"/>
      <c r="M64" s="232"/>
      <c r="N64" s="232"/>
      <c r="O64" s="232"/>
      <c r="P64" s="232"/>
      <c r="Q64" s="232"/>
      <c r="R64" s="232"/>
      <c r="S64" s="232"/>
      <c r="T64" s="232"/>
      <c r="U64" s="232"/>
      <c r="V64" s="232"/>
      <c r="W64" s="232"/>
      <c r="X64" s="232"/>
      <c r="Y64" s="232"/>
      <c r="Z64" s="232"/>
      <c r="AA64" s="232"/>
      <c r="AB64" s="232"/>
      <c r="AC64" s="232"/>
      <c r="AD64" s="227">
        <f t="shared" si="2"/>
        <v>0</v>
      </c>
      <c r="AE64" s="228"/>
      <c r="AF64" s="229"/>
    </row>
    <row r="65" spans="1:33" x14ac:dyDescent="0.15">
      <c r="A65" s="104"/>
      <c r="B65" s="104"/>
      <c r="C65" s="236"/>
      <c r="D65" s="237"/>
      <c r="E65" s="237"/>
      <c r="F65" s="237"/>
      <c r="G65" s="237"/>
      <c r="H65" s="238"/>
      <c r="I65" s="232"/>
      <c r="J65" s="232"/>
      <c r="K65" s="232"/>
      <c r="L65" s="232"/>
      <c r="M65" s="232"/>
      <c r="N65" s="232"/>
      <c r="O65" s="232"/>
      <c r="P65" s="232"/>
      <c r="Q65" s="232"/>
      <c r="R65" s="232"/>
      <c r="S65" s="232"/>
      <c r="T65" s="232"/>
      <c r="U65" s="232"/>
      <c r="V65" s="232"/>
      <c r="W65" s="232"/>
      <c r="X65" s="232"/>
      <c r="Y65" s="232"/>
      <c r="Z65" s="232"/>
      <c r="AA65" s="232"/>
      <c r="AB65" s="232"/>
      <c r="AC65" s="232"/>
      <c r="AD65" s="227">
        <f t="shared" si="2"/>
        <v>0</v>
      </c>
      <c r="AE65" s="228"/>
      <c r="AF65" s="229"/>
    </row>
    <row r="66" spans="1:33" x14ac:dyDescent="0.15">
      <c r="A66" s="104"/>
      <c r="B66" s="104"/>
      <c r="C66" s="236"/>
      <c r="D66" s="237"/>
      <c r="E66" s="237"/>
      <c r="F66" s="237"/>
      <c r="G66" s="237"/>
      <c r="H66" s="238"/>
      <c r="I66" s="232"/>
      <c r="J66" s="232"/>
      <c r="K66" s="232"/>
      <c r="L66" s="232"/>
      <c r="M66" s="232"/>
      <c r="N66" s="232"/>
      <c r="O66" s="232"/>
      <c r="P66" s="232"/>
      <c r="Q66" s="232"/>
      <c r="R66" s="232"/>
      <c r="S66" s="232"/>
      <c r="T66" s="232"/>
      <c r="U66" s="232"/>
      <c r="V66" s="232"/>
      <c r="W66" s="232"/>
      <c r="X66" s="232"/>
      <c r="Y66" s="232"/>
      <c r="Z66" s="232"/>
      <c r="AA66" s="232"/>
      <c r="AB66" s="232"/>
      <c r="AC66" s="232"/>
      <c r="AD66" s="227">
        <f t="shared" si="2"/>
        <v>0</v>
      </c>
      <c r="AE66" s="228"/>
      <c r="AF66" s="229"/>
    </row>
    <row r="67" spans="1:33" x14ac:dyDescent="0.15">
      <c r="A67" s="104"/>
      <c r="B67" s="104"/>
      <c r="C67" s="236"/>
      <c r="D67" s="237"/>
      <c r="E67" s="237"/>
      <c r="F67" s="237"/>
      <c r="G67" s="237"/>
      <c r="H67" s="238"/>
      <c r="I67" s="232"/>
      <c r="J67" s="232"/>
      <c r="K67" s="232"/>
      <c r="L67" s="232"/>
      <c r="M67" s="232"/>
      <c r="N67" s="232"/>
      <c r="O67" s="232"/>
      <c r="P67" s="232"/>
      <c r="Q67" s="232"/>
      <c r="R67" s="232"/>
      <c r="S67" s="232"/>
      <c r="T67" s="232"/>
      <c r="U67" s="232"/>
      <c r="V67" s="232"/>
      <c r="W67" s="232"/>
      <c r="X67" s="232"/>
      <c r="Y67" s="232"/>
      <c r="Z67" s="232"/>
      <c r="AA67" s="232"/>
      <c r="AB67" s="232"/>
      <c r="AC67" s="232"/>
      <c r="AD67" s="227">
        <f t="shared" si="2"/>
        <v>0</v>
      </c>
      <c r="AE67" s="228"/>
      <c r="AF67" s="229"/>
    </row>
    <row r="68" spans="1:33" x14ac:dyDescent="0.15">
      <c r="A68" s="104"/>
      <c r="B68" s="104"/>
      <c r="C68" s="236"/>
      <c r="D68" s="237"/>
      <c r="E68" s="237"/>
      <c r="F68" s="237"/>
      <c r="G68" s="237"/>
      <c r="H68" s="238"/>
      <c r="I68" s="232"/>
      <c r="J68" s="232"/>
      <c r="K68" s="232"/>
      <c r="L68" s="232"/>
      <c r="M68" s="232"/>
      <c r="N68" s="232"/>
      <c r="O68" s="232"/>
      <c r="P68" s="232"/>
      <c r="Q68" s="232"/>
      <c r="R68" s="232"/>
      <c r="S68" s="232"/>
      <c r="T68" s="232"/>
      <c r="U68" s="232"/>
      <c r="V68" s="232"/>
      <c r="W68" s="232"/>
      <c r="X68" s="232"/>
      <c r="Y68" s="232"/>
      <c r="Z68" s="232"/>
      <c r="AA68" s="232"/>
      <c r="AB68" s="232"/>
      <c r="AC68" s="232"/>
      <c r="AD68" s="227">
        <f t="shared" si="2"/>
        <v>0</v>
      </c>
      <c r="AE68" s="228"/>
      <c r="AF68" s="229"/>
    </row>
    <row r="69" spans="1:33" x14ac:dyDescent="0.15">
      <c r="A69" s="104"/>
      <c r="B69" s="104"/>
      <c r="C69" s="236"/>
      <c r="D69" s="237"/>
      <c r="E69" s="237"/>
      <c r="F69" s="237"/>
      <c r="G69" s="237"/>
      <c r="H69" s="238"/>
      <c r="I69" s="232"/>
      <c r="J69" s="232"/>
      <c r="K69" s="232"/>
      <c r="L69" s="232"/>
      <c r="M69" s="232"/>
      <c r="N69" s="232"/>
      <c r="O69" s="232"/>
      <c r="P69" s="232"/>
      <c r="Q69" s="232"/>
      <c r="R69" s="232"/>
      <c r="S69" s="232"/>
      <c r="T69" s="232"/>
      <c r="U69" s="232"/>
      <c r="V69" s="232"/>
      <c r="W69" s="232"/>
      <c r="X69" s="232"/>
      <c r="Y69" s="232"/>
      <c r="Z69" s="232"/>
      <c r="AA69" s="232"/>
      <c r="AB69" s="232"/>
      <c r="AC69" s="232"/>
      <c r="AD69" s="227">
        <f t="shared" si="2"/>
        <v>0</v>
      </c>
      <c r="AE69" s="228"/>
      <c r="AF69" s="229"/>
    </row>
    <row r="70" spans="1:33" x14ac:dyDescent="0.15">
      <c r="A70" s="104"/>
      <c r="B70" s="104"/>
      <c r="C70" s="236"/>
      <c r="D70" s="237"/>
      <c r="E70" s="237"/>
      <c r="F70" s="237"/>
      <c r="G70" s="237"/>
      <c r="H70" s="238"/>
      <c r="I70" s="232"/>
      <c r="J70" s="232"/>
      <c r="K70" s="232"/>
      <c r="L70" s="232"/>
      <c r="M70" s="232"/>
      <c r="N70" s="232"/>
      <c r="O70" s="232"/>
      <c r="P70" s="232"/>
      <c r="Q70" s="232"/>
      <c r="R70" s="232"/>
      <c r="S70" s="232"/>
      <c r="T70" s="232"/>
      <c r="U70" s="232"/>
      <c r="V70" s="232"/>
      <c r="W70" s="232"/>
      <c r="X70" s="232"/>
      <c r="Y70" s="232"/>
      <c r="Z70" s="232"/>
      <c r="AA70" s="232"/>
      <c r="AB70" s="232"/>
      <c r="AC70" s="232"/>
      <c r="AD70" s="227">
        <f t="shared" si="2"/>
        <v>0</v>
      </c>
      <c r="AE70" s="228"/>
      <c r="AF70" s="229"/>
    </row>
    <row r="71" spans="1:33" x14ac:dyDescent="0.15">
      <c r="A71" s="104"/>
      <c r="B71" s="104"/>
      <c r="C71" s="233" t="s">
        <v>79</v>
      </c>
      <c r="D71" s="234"/>
      <c r="E71" s="234"/>
      <c r="F71" s="234"/>
      <c r="G71" s="234"/>
      <c r="H71" s="235"/>
      <c r="I71" s="227">
        <f>SUM(I62:K70)</f>
        <v>0</v>
      </c>
      <c r="J71" s="228"/>
      <c r="K71" s="229"/>
      <c r="L71" s="227">
        <f>SUM(L62:N70)</f>
        <v>0</v>
      </c>
      <c r="M71" s="228"/>
      <c r="N71" s="229"/>
      <c r="O71" s="227">
        <f>SUM(O62:Q70)</f>
        <v>0</v>
      </c>
      <c r="P71" s="228"/>
      <c r="Q71" s="229"/>
      <c r="R71" s="227">
        <f>SUM(R62:T70)</f>
        <v>0</v>
      </c>
      <c r="S71" s="228"/>
      <c r="T71" s="229"/>
      <c r="U71" s="227">
        <f>SUM(U62:W70)</f>
        <v>0</v>
      </c>
      <c r="V71" s="228"/>
      <c r="W71" s="229"/>
      <c r="X71" s="227">
        <f>SUM(X62:Z70)</f>
        <v>0</v>
      </c>
      <c r="Y71" s="228"/>
      <c r="Z71" s="229"/>
      <c r="AA71" s="227">
        <f>SUM(AA62:AC70)</f>
        <v>0</v>
      </c>
      <c r="AB71" s="228"/>
      <c r="AC71" s="229"/>
      <c r="AD71" s="227">
        <f>SUM(AD62:AF70)</f>
        <v>0</v>
      </c>
      <c r="AE71" s="228"/>
      <c r="AF71" s="229"/>
    </row>
    <row r="72" spans="1:33" x14ac:dyDescent="0.15">
      <c r="A72" s="104"/>
      <c r="B72" s="104"/>
      <c r="C72" s="104"/>
      <c r="D72" s="104"/>
      <c r="E72" s="104"/>
      <c r="F72" s="104"/>
      <c r="G72" s="104"/>
      <c r="H72" s="104"/>
      <c r="I72" s="230" t="s">
        <v>90</v>
      </c>
      <c r="J72" s="231"/>
      <c r="K72" s="231"/>
      <c r="L72" s="230" t="s">
        <v>91</v>
      </c>
      <c r="M72" s="231"/>
      <c r="N72" s="231"/>
      <c r="O72" s="104"/>
      <c r="P72" s="104"/>
      <c r="Q72" s="104"/>
      <c r="R72" s="230" t="s">
        <v>95</v>
      </c>
      <c r="S72" s="231"/>
      <c r="T72" s="231"/>
      <c r="U72" s="230" t="s">
        <v>96</v>
      </c>
      <c r="V72" s="231"/>
      <c r="W72" s="231"/>
      <c r="X72" s="104"/>
      <c r="Y72" s="104"/>
      <c r="Z72" s="104"/>
      <c r="AA72" s="104"/>
      <c r="AB72" s="104"/>
      <c r="AC72" s="104"/>
      <c r="AD72" s="230" t="s">
        <v>94</v>
      </c>
      <c r="AE72" s="231"/>
      <c r="AF72" s="231"/>
    </row>
    <row r="73" spans="1:33"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spans="1:33" x14ac:dyDescent="0.15">
      <c r="A74" s="104"/>
      <c r="B74" s="104"/>
      <c r="C74" s="104" t="s">
        <v>72</v>
      </c>
      <c r="D74" s="104"/>
      <c r="E74" s="104"/>
      <c r="F74" s="104"/>
      <c r="G74" s="104"/>
      <c r="H74" s="104"/>
      <c r="I74" s="110" t="s">
        <v>100</v>
      </c>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spans="1:33" ht="14.25" thickBot="1" x14ac:dyDescent="0.2">
      <c r="A75" s="104"/>
      <c r="B75" s="104"/>
      <c r="C75" s="104"/>
      <c r="D75" s="104"/>
      <c r="E75" s="104"/>
      <c r="F75" s="104"/>
      <c r="G75" s="104"/>
      <c r="H75" s="104"/>
      <c r="I75" s="110" t="s">
        <v>101</v>
      </c>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spans="1:33" ht="14.25" thickBot="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224" t="str">
        <f>IFERROR((ROUNDDOWN(F6*10/110*I71/AD71,0)+ROUNDDOWN(F6*10/110*I13*L71/AD71,0))+(ROUNDDOWN(F6*8/108*R71/AD71,0)+ROUNDDOWN(F6*8/108*I13*U71/AD71,0)),"")</f>
        <v/>
      </c>
      <c r="AB76" s="225"/>
      <c r="AC76" s="225"/>
      <c r="AD76" s="225"/>
      <c r="AE76" s="225"/>
      <c r="AF76" s="226"/>
      <c r="AG76" s="108" t="s">
        <v>112</v>
      </c>
    </row>
  </sheetData>
  <sheetProtection algorithmName="SHA-512" hashValue="dqjZ92Q30AHKn1Y52Yl6stsffFkB/UA1oCVkrKxHi+7zM2mtLs9l0Q3x9wVrJgWK8dcH8OE9io3tAdQmmm0njw==" saltValue="TN0L9kS5FoJbvzzWaG24IA==" spinCount="100000" sheet="1" selectLockedCells="1"/>
  <mergeCells count="240">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C28:H28"/>
    <mergeCell ref="I28:K28"/>
    <mergeCell ref="L28:N28"/>
    <mergeCell ref="O28:Q28"/>
    <mergeCell ref="R28:T28"/>
    <mergeCell ref="C29:H29"/>
    <mergeCell ref="I29:K29"/>
    <mergeCell ref="L29:N29"/>
    <mergeCell ref="O29:Q29"/>
    <mergeCell ref="R29:T29"/>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I59:Q59"/>
    <mergeCell ref="R59:Z59"/>
    <mergeCell ref="C64:H64"/>
    <mergeCell ref="I64:K64"/>
    <mergeCell ref="L64:N64"/>
    <mergeCell ref="O64:Q64"/>
    <mergeCell ref="R64:T64"/>
    <mergeCell ref="U64:W64"/>
    <mergeCell ref="X64:Z64"/>
    <mergeCell ref="X62:Z62"/>
    <mergeCell ref="AA64:AC64"/>
    <mergeCell ref="AD64:AF64"/>
    <mergeCell ref="C65:H65"/>
    <mergeCell ref="I65:K65"/>
    <mergeCell ref="L65:N65"/>
    <mergeCell ref="O65:Q65"/>
    <mergeCell ref="R65:T65"/>
    <mergeCell ref="U65:W65"/>
    <mergeCell ref="X65:Z65"/>
    <mergeCell ref="AA65:AC65"/>
    <mergeCell ref="AD65:AF65"/>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C68:H68"/>
    <mergeCell ref="I68:K68"/>
    <mergeCell ref="L68:N68"/>
    <mergeCell ref="O68:Q68"/>
    <mergeCell ref="R68:T68"/>
    <mergeCell ref="U68:W68"/>
    <mergeCell ref="X68:Z68"/>
    <mergeCell ref="AA68:AC68"/>
    <mergeCell ref="AD68:AF68"/>
    <mergeCell ref="C69:H69"/>
    <mergeCell ref="I69:K69"/>
    <mergeCell ref="L69:N69"/>
    <mergeCell ref="O69:Q69"/>
    <mergeCell ref="R69:T69"/>
    <mergeCell ref="U69:W69"/>
    <mergeCell ref="X69:Z69"/>
    <mergeCell ref="AA69:AC69"/>
    <mergeCell ref="AD69:AF69"/>
    <mergeCell ref="C71:H71"/>
    <mergeCell ref="I71:K71"/>
    <mergeCell ref="L71:N71"/>
    <mergeCell ref="O71:Q71"/>
    <mergeCell ref="R71:T71"/>
    <mergeCell ref="U71:W71"/>
    <mergeCell ref="X71:Z71"/>
    <mergeCell ref="C70:H70"/>
    <mergeCell ref="I70:K70"/>
    <mergeCell ref="L70:N70"/>
    <mergeCell ref="O70:Q70"/>
    <mergeCell ref="R70:T70"/>
    <mergeCell ref="U70:W70"/>
    <mergeCell ref="AA76:AF76"/>
    <mergeCell ref="AA71:AC71"/>
    <mergeCell ref="AD71:AF71"/>
    <mergeCell ref="I72:K72"/>
    <mergeCell ref="L72:N72"/>
    <mergeCell ref="R72:T72"/>
    <mergeCell ref="U72:W72"/>
    <mergeCell ref="AD72:AF72"/>
    <mergeCell ref="X70:Z70"/>
    <mergeCell ref="AA70:AC70"/>
    <mergeCell ref="AD70:AF70"/>
  </mergeCells>
  <phoneticPr fontId="7"/>
  <conditionalFormatting sqref="A17">
    <cfRule type="containsText" dxfId="11" priority="3" operator="containsText" text="複数選択不可">
      <formula>NOT(ISERROR(SEARCH("複数選択不可",A17)))</formula>
    </cfRule>
  </conditionalFormatting>
  <conditionalFormatting sqref="A37">
    <cfRule type="containsText" dxfId="10" priority="2" operator="containsText" text="複数選択不可">
      <formula>NOT(ISERROR(SEARCH("複数選択不可",A37)))</formula>
    </cfRule>
  </conditionalFormatting>
  <conditionalFormatting sqref="A57">
    <cfRule type="containsText" dxfId="9" priority="1" operator="containsText" text="複数選択不可">
      <formula>NOT(ISERROR(SEARCH("複数選択不可",A57)))</formula>
    </cfRule>
  </conditionalFormatting>
  <dataValidations count="1">
    <dataValidation type="list" allowBlank="1" showInputMessage="1" showErrorMessage="1" sqref="A37 A17 A57" xr:uid="{00000000-0002-0000-0700-000000000000}">
      <formula1>#REF!</formula1>
    </dataValidation>
  </dataValidations>
  <pageMargins left="0.7" right="0.7" top="0.75" bottom="0.75" header="0.3" footer="0.3"/>
  <pageSetup paperSize="9" scale="63" orientation="portrait" r:id="rId1"/>
  <colBreaks count="1" manualBreakCount="1">
    <brk id="22" max="7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76"/>
  <sheetViews>
    <sheetView showGridLines="0" view="pageBreakPreview" zoomScaleNormal="100" zoomScaleSheetLayoutView="100" workbookViewId="0">
      <selection activeCell="AH1" sqref="AH1"/>
    </sheetView>
  </sheetViews>
  <sheetFormatPr defaultRowHeight="13.5" x14ac:dyDescent="0.15"/>
  <cols>
    <col min="1" max="14" width="4.125" style="103" customWidth="1"/>
    <col min="15" max="20" width="4.375" style="103" customWidth="1"/>
    <col min="21" max="26" width="4.125" style="103" customWidth="1"/>
    <col min="27" max="29" width="4.5" style="103" customWidth="1"/>
    <col min="30" max="31" width="4.125" style="103" customWidth="1"/>
    <col min="32" max="32" width="5.5" style="103" customWidth="1"/>
    <col min="33" max="33" width="3.25" style="103" customWidth="1"/>
    <col min="34" max="16384" width="9" style="103"/>
  </cols>
  <sheetData>
    <row r="1" spans="1:32" ht="36" customHeight="1" x14ac:dyDescent="0.15">
      <c r="A1" s="102" t="s">
        <v>58</v>
      </c>
    </row>
    <row r="2" spans="1:32" x14ac:dyDescent="0.15">
      <c r="A2" s="197" t="s">
        <v>9</v>
      </c>
      <c r="B2" s="197"/>
      <c r="C2" s="197"/>
      <c r="D2" s="197"/>
      <c r="E2" s="197"/>
      <c r="F2" s="269" t="s">
        <v>140</v>
      </c>
      <c r="G2" s="237"/>
      <c r="H2" s="237"/>
      <c r="I2" s="237"/>
      <c r="J2" s="237"/>
      <c r="K2" s="237"/>
      <c r="L2" s="237"/>
      <c r="M2" s="237"/>
      <c r="N2" s="237"/>
      <c r="O2" s="237"/>
      <c r="P2" s="238"/>
      <c r="Q2" s="104"/>
      <c r="R2" s="104"/>
      <c r="S2" s="104"/>
      <c r="T2" s="104"/>
      <c r="U2" s="104"/>
      <c r="V2" s="104"/>
      <c r="W2" s="104"/>
      <c r="X2" s="104"/>
      <c r="Y2" s="104"/>
      <c r="Z2" s="104"/>
      <c r="AA2" s="104"/>
      <c r="AB2" s="104"/>
      <c r="AC2" s="104"/>
      <c r="AD2" s="104"/>
      <c r="AE2" s="104"/>
      <c r="AF2" s="104"/>
    </row>
    <row r="3" spans="1:32" x14ac:dyDescent="0.15">
      <c r="A3" s="197" t="s">
        <v>10</v>
      </c>
      <c r="B3" s="197"/>
      <c r="C3" s="197"/>
      <c r="D3" s="197"/>
      <c r="E3" s="197"/>
      <c r="F3" s="270" t="s">
        <v>142</v>
      </c>
      <c r="G3" s="271"/>
      <c r="H3" s="271"/>
      <c r="I3" s="271"/>
      <c r="J3" s="271"/>
      <c r="K3" s="271"/>
      <c r="L3" s="271"/>
      <c r="M3" s="271"/>
      <c r="N3" s="271"/>
      <c r="O3" s="271"/>
      <c r="P3" s="272"/>
      <c r="Q3" s="104"/>
      <c r="R3" s="104"/>
      <c r="S3" s="104"/>
      <c r="T3" s="104"/>
      <c r="U3" s="104"/>
      <c r="V3" s="104"/>
      <c r="W3" s="104"/>
      <c r="X3" s="104"/>
      <c r="Y3" s="104"/>
      <c r="Z3" s="104"/>
      <c r="AA3" s="104"/>
      <c r="AB3" s="104"/>
      <c r="AC3" s="104"/>
      <c r="AD3" s="104"/>
      <c r="AE3" s="104"/>
      <c r="AF3" s="104"/>
    </row>
    <row r="4" spans="1:32" x14ac:dyDescent="0.15">
      <c r="A4" s="196" t="s">
        <v>147</v>
      </c>
      <c r="B4" s="197"/>
      <c r="C4" s="197"/>
      <c r="D4" s="197"/>
      <c r="E4" s="197"/>
      <c r="F4" s="279" t="s">
        <v>149</v>
      </c>
      <c r="G4" s="280"/>
      <c r="H4" s="280"/>
      <c r="I4" s="280"/>
      <c r="J4" s="280"/>
      <c r="K4" s="280"/>
      <c r="L4" s="280"/>
      <c r="M4" s="280"/>
      <c r="N4" s="280"/>
      <c r="O4" s="280"/>
      <c r="P4" s="281"/>
      <c r="Q4" s="104"/>
      <c r="R4" s="104"/>
      <c r="S4" s="104"/>
      <c r="T4" s="104"/>
      <c r="U4" s="104"/>
      <c r="V4" s="104"/>
      <c r="W4" s="104"/>
      <c r="X4" s="104"/>
      <c r="Y4" s="104"/>
      <c r="Z4" s="104"/>
      <c r="AA4" s="104"/>
      <c r="AB4" s="104"/>
      <c r="AC4" s="104"/>
      <c r="AD4" s="104"/>
      <c r="AE4" s="104"/>
      <c r="AF4" s="104"/>
    </row>
    <row r="5" spans="1:32" x14ac:dyDescent="0.15">
      <c r="A5" s="196" t="s">
        <v>148</v>
      </c>
      <c r="B5" s="197"/>
      <c r="C5" s="197"/>
      <c r="D5" s="197"/>
      <c r="E5" s="197"/>
      <c r="F5" s="282" t="s">
        <v>150</v>
      </c>
      <c r="G5" s="283"/>
      <c r="H5" s="283"/>
      <c r="I5" s="283"/>
      <c r="J5" s="283"/>
      <c r="K5" s="283"/>
      <c r="L5" s="283"/>
      <c r="M5" s="283"/>
      <c r="N5" s="283"/>
      <c r="O5" s="283"/>
      <c r="P5" s="284"/>
      <c r="Q5" s="104"/>
      <c r="R5" s="104"/>
      <c r="S5" s="104"/>
      <c r="T5" s="104"/>
      <c r="U5" s="104"/>
      <c r="V5" s="104"/>
      <c r="W5" s="104"/>
      <c r="X5" s="104"/>
      <c r="Y5" s="104"/>
      <c r="Z5" s="104"/>
      <c r="AA5" s="104"/>
      <c r="AB5" s="104"/>
      <c r="AC5" s="104"/>
      <c r="AD5" s="104"/>
      <c r="AE5" s="104"/>
      <c r="AF5" s="104"/>
    </row>
    <row r="6" spans="1:32" x14ac:dyDescent="0.15">
      <c r="A6" s="273" t="s">
        <v>59</v>
      </c>
      <c r="B6" s="273"/>
      <c r="C6" s="273"/>
      <c r="D6" s="273"/>
      <c r="E6" s="273"/>
      <c r="F6" s="274">
        <v>4250000</v>
      </c>
      <c r="G6" s="275"/>
      <c r="H6" s="275"/>
      <c r="I6" s="275"/>
      <c r="J6" s="275"/>
      <c r="K6" s="275"/>
      <c r="L6" s="275"/>
      <c r="M6" s="275"/>
      <c r="N6" s="275"/>
      <c r="O6" s="275"/>
      <c r="P6" s="105" t="s">
        <v>60</v>
      </c>
      <c r="Q6" s="104"/>
      <c r="R6" s="104"/>
      <c r="S6" s="104"/>
      <c r="T6" s="104"/>
      <c r="U6" s="104"/>
      <c r="V6" s="104"/>
      <c r="W6" s="104"/>
      <c r="X6" s="104"/>
      <c r="Y6" s="104"/>
      <c r="Z6" s="104"/>
      <c r="AA6" s="104"/>
      <c r="AB6" s="104"/>
      <c r="AC6" s="104"/>
      <c r="AD6" s="104"/>
      <c r="AE6" s="104"/>
      <c r="AF6" s="104"/>
    </row>
    <row r="7" spans="1:32" x14ac:dyDescent="0.15">
      <c r="A7" s="104" t="s">
        <v>61</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2"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2" x14ac:dyDescent="0.15">
      <c r="A9" s="104" t="s">
        <v>62</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row>
    <row r="10" spans="1:32" x14ac:dyDescent="0.15">
      <c r="A10" s="104"/>
      <c r="B10" s="104" t="s">
        <v>63</v>
      </c>
      <c r="C10" s="104"/>
      <c r="D10" s="104"/>
      <c r="E10" s="104"/>
      <c r="F10" s="104"/>
      <c r="G10" s="104"/>
      <c r="H10" s="104"/>
      <c r="I10" s="261">
        <v>8000000</v>
      </c>
      <c r="J10" s="262"/>
      <c r="K10" s="262"/>
      <c r="L10" s="262"/>
      <c r="M10" s="262"/>
      <c r="N10" s="105" t="s">
        <v>60</v>
      </c>
      <c r="O10" s="104" t="s">
        <v>64</v>
      </c>
      <c r="P10" s="104"/>
      <c r="Q10" s="104"/>
      <c r="R10" s="104"/>
      <c r="S10" s="104"/>
      <c r="T10" s="104"/>
      <c r="U10" s="104"/>
      <c r="V10" s="104"/>
      <c r="W10" s="104"/>
      <c r="X10" s="104"/>
      <c r="Y10" s="104"/>
      <c r="Z10" s="104"/>
      <c r="AA10" s="104"/>
      <c r="AB10" s="104"/>
      <c r="AC10" s="104"/>
      <c r="AD10" s="104"/>
      <c r="AE10" s="104"/>
      <c r="AF10" s="104"/>
    </row>
    <row r="11" spans="1:32" x14ac:dyDescent="0.15">
      <c r="A11" s="104"/>
      <c r="B11" s="104" t="s">
        <v>65</v>
      </c>
      <c r="C11" s="104"/>
      <c r="D11" s="104"/>
      <c r="E11" s="104"/>
      <c r="F11" s="104"/>
      <c r="G11" s="104"/>
      <c r="H11" s="104"/>
      <c r="I11" s="261">
        <v>100000000</v>
      </c>
      <c r="J11" s="262"/>
      <c r="K11" s="262"/>
      <c r="L11" s="262"/>
      <c r="M11" s="262"/>
      <c r="N11" s="105" t="s">
        <v>60</v>
      </c>
      <c r="O11" s="104" t="s">
        <v>66</v>
      </c>
      <c r="P11" s="104"/>
      <c r="Q11" s="104"/>
      <c r="R11" s="104"/>
      <c r="S11" s="104"/>
      <c r="T11" s="104"/>
      <c r="U11" s="104"/>
      <c r="V11" s="104"/>
      <c r="W11" s="104"/>
      <c r="X11" s="104"/>
      <c r="Y11" s="104"/>
      <c r="Z11" s="104"/>
      <c r="AA11" s="104"/>
      <c r="AB11" s="104"/>
      <c r="AC11" s="104"/>
      <c r="AD11" s="104"/>
      <c r="AE11" s="104"/>
      <c r="AF11" s="104"/>
    </row>
    <row r="12" spans="1:32" ht="14.25" thickBot="1" x14ac:dyDescent="0.2">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2" ht="14.25" thickBot="1" x14ac:dyDescent="0.2">
      <c r="A13" s="104"/>
      <c r="B13" s="104" t="s">
        <v>67</v>
      </c>
      <c r="C13" s="104"/>
      <c r="D13" s="104"/>
      <c r="E13" s="104"/>
      <c r="F13" s="104"/>
      <c r="G13" s="104"/>
      <c r="H13" s="104"/>
      <c r="I13" s="276">
        <f>IF(I11="","",I10/I11)</f>
        <v>0.08</v>
      </c>
      <c r="J13" s="277"/>
      <c r="K13" s="277"/>
      <c r="L13" s="277"/>
      <c r="M13" s="277"/>
      <c r="N13" s="278"/>
      <c r="O13" s="104" t="s">
        <v>68</v>
      </c>
      <c r="P13" s="104"/>
      <c r="Q13" s="104"/>
      <c r="R13" s="104"/>
      <c r="S13" s="104"/>
      <c r="T13" s="104"/>
      <c r="U13" s="104"/>
      <c r="V13" s="104"/>
      <c r="W13" s="104"/>
      <c r="X13" s="104"/>
      <c r="Y13" s="104"/>
      <c r="Z13" s="104"/>
      <c r="AA13" s="104"/>
      <c r="AB13" s="104"/>
      <c r="AC13" s="104"/>
      <c r="AD13" s="104"/>
      <c r="AE13" s="104"/>
      <c r="AF13" s="104"/>
    </row>
    <row r="14" spans="1:32" x14ac:dyDescent="0.15">
      <c r="A14" s="104"/>
      <c r="B14" s="104"/>
      <c r="C14" s="104"/>
      <c r="D14" s="104"/>
      <c r="E14" s="104"/>
      <c r="F14" s="104"/>
      <c r="G14" s="104"/>
      <c r="H14" s="104"/>
      <c r="I14" s="104" t="s">
        <v>69</v>
      </c>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row>
    <row r="15" spans="1:32" x14ac:dyDescent="0.15">
      <c r="A15" s="104"/>
      <c r="B15" s="104"/>
      <c r="C15" s="104"/>
      <c r="D15" s="104"/>
      <c r="E15" s="104"/>
      <c r="F15" s="104"/>
      <c r="G15" s="104"/>
      <c r="H15" s="104"/>
      <c r="I15" s="104" t="s">
        <v>70</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row>
    <row r="16" spans="1:32" x14ac:dyDescent="0.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row>
    <row r="17" spans="1:32" x14ac:dyDescent="0.15">
      <c r="A17" s="106"/>
      <c r="B17" s="107" t="s">
        <v>71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row>
    <row r="18" spans="1:32" x14ac:dyDescent="0.15">
      <c r="A18" s="104"/>
      <c r="B18" s="104"/>
      <c r="C18" s="104" t="s">
        <v>74</v>
      </c>
      <c r="D18" s="104"/>
      <c r="E18" s="104"/>
      <c r="F18" s="104"/>
      <c r="G18" s="104"/>
      <c r="H18" s="104"/>
      <c r="I18" s="104"/>
      <c r="J18" s="104"/>
      <c r="K18" s="104"/>
      <c r="L18" s="104"/>
      <c r="M18" s="104"/>
      <c r="N18" s="104"/>
      <c r="O18" s="104"/>
      <c r="P18" s="104"/>
      <c r="Q18" s="104"/>
      <c r="R18" s="104"/>
      <c r="S18" s="104"/>
      <c r="T18" s="104"/>
      <c r="U18" s="108"/>
      <c r="V18" s="104"/>
      <c r="W18" s="104"/>
      <c r="X18" s="104"/>
      <c r="Y18" s="104"/>
      <c r="Z18" s="104"/>
      <c r="AA18" s="104"/>
      <c r="AB18" s="104"/>
      <c r="AC18" s="104"/>
      <c r="AD18" s="104"/>
      <c r="AE18" s="104"/>
      <c r="AF18" s="104"/>
    </row>
    <row r="19" spans="1:32" x14ac:dyDescent="0.15">
      <c r="A19" s="104"/>
      <c r="B19" s="104"/>
      <c r="C19" s="240" t="s">
        <v>75</v>
      </c>
      <c r="D19" s="240"/>
      <c r="E19" s="240"/>
      <c r="F19" s="240"/>
      <c r="G19" s="240"/>
      <c r="H19" s="240"/>
      <c r="I19" s="241" t="s">
        <v>76</v>
      </c>
      <c r="J19" s="240"/>
      <c r="K19" s="240"/>
      <c r="L19" s="241" t="s">
        <v>77</v>
      </c>
      <c r="M19" s="240"/>
      <c r="N19" s="240"/>
      <c r="O19" s="241" t="s">
        <v>78</v>
      </c>
      <c r="P19" s="240"/>
      <c r="Q19" s="240"/>
      <c r="R19" s="241" t="s">
        <v>79</v>
      </c>
      <c r="S19" s="240"/>
      <c r="T19" s="240"/>
      <c r="U19" s="108" t="s">
        <v>113</v>
      </c>
      <c r="V19" s="104"/>
      <c r="W19" s="104"/>
      <c r="X19" s="104"/>
      <c r="Y19" s="104"/>
      <c r="Z19" s="104"/>
      <c r="AA19" s="104"/>
      <c r="AB19" s="104"/>
      <c r="AC19" s="104"/>
      <c r="AD19" s="104"/>
      <c r="AE19" s="104"/>
      <c r="AF19" s="104"/>
    </row>
    <row r="20" spans="1:32" x14ac:dyDescent="0.15">
      <c r="A20" s="104"/>
      <c r="B20" s="104"/>
      <c r="C20" s="240"/>
      <c r="D20" s="240"/>
      <c r="E20" s="240"/>
      <c r="F20" s="240"/>
      <c r="G20" s="240"/>
      <c r="H20" s="240"/>
      <c r="I20" s="240"/>
      <c r="J20" s="240"/>
      <c r="K20" s="240"/>
      <c r="L20" s="240"/>
      <c r="M20" s="240"/>
      <c r="N20" s="240"/>
      <c r="O20" s="240"/>
      <c r="P20" s="240"/>
      <c r="Q20" s="240"/>
      <c r="R20" s="240"/>
      <c r="S20" s="240"/>
      <c r="T20" s="240"/>
      <c r="U20" s="104"/>
      <c r="V20" s="104"/>
      <c r="W20" s="104"/>
      <c r="X20" s="104"/>
      <c r="Y20" s="104"/>
      <c r="Z20" s="104"/>
      <c r="AA20" s="104"/>
      <c r="AB20" s="104"/>
      <c r="AC20" s="104"/>
      <c r="AD20" s="104"/>
      <c r="AE20" s="104"/>
      <c r="AF20" s="104"/>
    </row>
    <row r="21" spans="1:32" x14ac:dyDescent="0.15">
      <c r="A21" s="104"/>
      <c r="B21" s="104"/>
      <c r="C21" s="268"/>
      <c r="D21" s="237"/>
      <c r="E21" s="237"/>
      <c r="F21" s="237"/>
      <c r="G21" s="237"/>
      <c r="H21" s="238"/>
      <c r="I21" s="242"/>
      <c r="J21" s="243"/>
      <c r="K21" s="244"/>
      <c r="L21" s="242"/>
      <c r="M21" s="243"/>
      <c r="N21" s="244"/>
      <c r="O21" s="242"/>
      <c r="P21" s="243"/>
      <c r="Q21" s="244"/>
      <c r="R21" s="257">
        <f t="shared" ref="R21:R25" si="0">SUM(I21:Q21)</f>
        <v>0</v>
      </c>
      <c r="S21" s="257"/>
      <c r="T21" s="257"/>
      <c r="U21" s="104"/>
      <c r="V21" s="104"/>
      <c r="W21" s="104"/>
      <c r="X21" s="104"/>
      <c r="Y21" s="104"/>
      <c r="Z21" s="104"/>
      <c r="AA21" s="104"/>
      <c r="AB21" s="104"/>
      <c r="AC21" s="104"/>
      <c r="AD21" s="104"/>
      <c r="AE21" s="104"/>
      <c r="AF21" s="104"/>
    </row>
    <row r="22" spans="1:32" x14ac:dyDescent="0.15">
      <c r="A22" s="104"/>
      <c r="B22" s="104"/>
      <c r="C22" s="268"/>
      <c r="D22" s="237"/>
      <c r="E22" s="237"/>
      <c r="F22" s="237"/>
      <c r="G22" s="237"/>
      <c r="H22" s="238"/>
      <c r="I22" s="242"/>
      <c r="J22" s="243"/>
      <c r="K22" s="244"/>
      <c r="L22" s="242"/>
      <c r="M22" s="243"/>
      <c r="N22" s="244"/>
      <c r="O22" s="242"/>
      <c r="P22" s="243"/>
      <c r="Q22" s="244"/>
      <c r="R22" s="257">
        <f t="shared" si="0"/>
        <v>0</v>
      </c>
      <c r="S22" s="257"/>
      <c r="T22" s="257"/>
      <c r="U22" s="104"/>
      <c r="V22" s="104"/>
      <c r="W22" s="104"/>
      <c r="X22" s="104"/>
      <c r="Y22" s="104"/>
      <c r="Z22" s="104"/>
      <c r="AA22" s="104"/>
      <c r="AB22" s="104"/>
      <c r="AC22" s="104"/>
      <c r="AD22" s="104"/>
      <c r="AE22" s="104"/>
      <c r="AF22" s="104"/>
    </row>
    <row r="23" spans="1:32" x14ac:dyDescent="0.15">
      <c r="A23" s="104"/>
      <c r="B23" s="104"/>
      <c r="C23" s="236"/>
      <c r="D23" s="237"/>
      <c r="E23" s="237"/>
      <c r="F23" s="237"/>
      <c r="G23" s="237"/>
      <c r="H23" s="238"/>
      <c r="I23" s="242"/>
      <c r="J23" s="243"/>
      <c r="K23" s="244"/>
      <c r="L23" s="242"/>
      <c r="M23" s="243"/>
      <c r="N23" s="244"/>
      <c r="O23" s="242"/>
      <c r="P23" s="243"/>
      <c r="Q23" s="244"/>
      <c r="R23" s="257">
        <f t="shared" si="0"/>
        <v>0</v>
      </c>
      <c r="S23" s="257"/>
      <c r="T23" s="257"/>
      <c r="U23" s="104"/>
      <c r="V23" s="104"/>
      <c r="W23" s="104"/>
      <c r="X23" s="104"/>
      <c r="Y23" s="104"/>
      <c r="Z23" s="104"/>
      <c r="AA23" s="104"/>
      <c r="AB23" s="104"/>
      <c r="AC23" s="104"/>
      <c r="AD23" s="104"/>
      <c r="AE23" s="104"/>
      <c r="AF23" s="104"/>
    </row>
    <row r="24" spans="1:32" x14ac:dyDescent="0.15">
      <c r="A24" s="104"/>
      <c r="B24" s="104"/>
      <c r="C24" s="236"/>
      <c r="D24" s="237"/>
      <c r="E24" s="237"/>
      <c r="F24" s="237"/>
      <c r="G24" s="237"/>
      <c r="H24" s="238"/>
      <c r="I24" s="242"/>
      <c r="J24" s="243"/>
      <c r="K24" s="244"/>
      <c r="L24" s="242"/>
      <c r="M24" s="243"/>
      <c r="N24" s="244"/>
      <c r="O24" s="242"/>
      <c r="P24" s="243"/>
      <c r="Q24" s="244"/>
      <c r="R24" s="257">
        <f t="shared" si="0"/>
        <v>0</v>
      </c>
      <c r="S24" s="257"/>
      <c r="T24" s="257"/>
      <c r="U24" s="104"/>
      <c r="V24" s="104"/>
      <c r="W24" s="104"/>
      <c r="X24" s="104"/>
      <c r="Y24" s="104"/>
      <c r="Z24" s="104"/>
      <c r="AA24" s="104"/>
      <c r="AB24" s="104"/>
      <c r="AC24" s="104"/>
      <c r="AD24" s="104"/>
      <c r="AE24" s="104"/>
      <c r="AF24" s="104"/>
    </row>
    <row r="25" spans="1:32" x14ac:dyDescent="0.15">
      <c r="A25" s="104"/>
      <c r="B25" s="104"/>
      <c r="C25" s="236"/>
      <c r="D25" s="237"/>
      <c r="E25" s="237"/>
      <c r="F25" s="237"/>
      <c r="G25" s="237"/>
      <c r="H25" s="238"/>
      <c r="I25" s="242"/>
      <c r="J25" s="243"/>
      <c r="K25" s="244"/>
      <c r="L25" s="242"/>
      <c r="M25" s="243"/>
      <c r="N25" s="244"/>
      <c r="O25" s="242"/>
      <c r="P25" s="243"/>
      <c r="Q25" s="244"/>
      <c r="R25" s="257">
        <f t="shared" si="0"/>
        <v>0</v>
      </c>
      <c r="S25" s="257"/>
      <c r="T25" s="257"/>
      <c r="U25" s="104"/>
      <c r="V25" s="104"/>
      <c r="W25" s="104"/>
      <c r="X25" s="104"/>
      <c r="Y25" s="104"/>
      <c r="Z25" s="104"/>
      <c r="AA25" s="104"/>
      <c r="AB25" s="104"/>
      <c r="AC25" s="104"/>
      <c r="AD25" s="104"/>
      <c r="AE25" s="104"/>
      <c r="AF25" s="104"/>
    </row>
    <row r="26" spans="1:32" x14ac:dyDescent="0.15">
      <c r="A26" s="104"/>
      <c r="B26" s="104"/>
      <c r="C26" s="236"/>
      <c r="D26" s="237"/>
      <c r="E26" s="237"/>
      <c r="F26" s="237"/>
      <c r="G26" s="237"/>
      <c r="H26" s="238"/>
      <c r="I26" s="242"/>
      <c r="J26" s="243"/>
      <c r="K26" s="244"/>
      <c r="L26" s="242"/>
      <c r="M26" s="243"/>
      <c r="N26" s="244"/>
      <c r="O26" s="242"/>
      <c r="P26" s="243"/>
      <c r="Q26" s="244"/>
      <c r="R26" s="227">
        <f>SUM(I26:Q26)</f>
        <v>0</v>
      </c>
      <c r="S26" s="228"/>
      <c r="T26" s="229"/>
      <c r="U26" s="104"/>
      <c r="V26" s="104"/>
      <c r="W26" s="104"/>
      <c r="X26" s="104"/>
      <c r="Y26" s="104"/>
      <c r="Z26" s="104"/>
      <c r="AA26" s="104"/>
      <c r="AB26" s="104"/>
      <c r="AC26" s="104"/>
      <c r="AD26" s="104"/>
      <c r="AE26" s="104"/>
      <c r="AF26" s="104"/>
    </row>
    <row r="27" spans="1:32" x14ac:dyDescent="0.15">
      <c r="A27" s="104"/>
      <c r="B27" s="104"/>
      <c r="C27" s="236"/>
      <c r="D27" s="237"/>
      <c r="E27" s="237"/>
      <c r="F27" s="237"/>
      <c r="G27" s="237"/>
      <c r="H27" s="238"/>
      <c r="I27" s="242"/>
      <c r="J27" s="243"/>
      <c r="K27" s="244"/>
      <c r="L27" s="242"/>
      <c r="M27" s="243"/>
      <c r="N27" s="244"/>
      <c r="O27" s="242"/>
      <c r="P27" s="243"/>
      <c r="Q27" s="244"/>
      <c r="R27" s="227">
        <f>SUM(I27:Q27)</f>
        <v>0</v>
      </c>
      <c r="S27" s="228"/>
      <c r="T27" s="229"/>
      <c r="U27" s="104"/>
      <c r="V27" s="104"/>
      <c r="W27" s="104"/>
      <c r="X27" s="104"/>
      <c r="Y27" s="104"/>
      <c r="Z27" s="104"/>
      <c r="AA27" s="104"/>
      <c r="AB27" s="104"/>
      <c r="AC27" s="104"/>
      <c r="AD27" s="104"/>
      <c r="AE27" s="104"/>
      <c r="AF27" s="104"/>
    </row>
    <row r="28" spans="1:32" x14ac:dyDescent="0.15">
      <c r="A28" s="104"/>
      <c r="B28" s="104"/>
      <c r="C28" s="236"/>
      <c r="D28" s="237"/>
      <c r="E28" s="237"/>
      <c r="F28" s="237"/>
      <c r="G28" s="237"/>
      <c r="H28" s="238"/>
      <c r="I28" s="242"/>
      <c r="J28" s="243"/>
      <c r="K28" s="244"/>
      <c r="L28" s="242"/>
      <c r="M28" s="243"/>
      <c r="N28" s="244"/>
      <c r="O28" s="242"/>
      <c r="P28" s="243"/>
      <c r="Q28" s="244"/>
      <c r="R28" s="227">
        <f>SUM(I28:Q28)</f>
        <v>0</v>
      </c>
      <c r="S28" s="228"/>
      <c r="T28" s="229"/>
      <c r="U28" s="104"/>
      <c r="V28" s="104"/>
      <c r="W28" s="104"/>
      <c r="X28" s="104"/>
      <c r="Y28" s="104"/>
      <c r="Z28" s="104"/>
      <c r="AA28" s="104"/>
      <c r="AB28" s="104"/>
      <c r="AC28" s="104"/>
      <c r="AD28" s="104"/>
      <c r="AE28" s="104"/>
      <c r="AF28" s="104"/>
    </row>
    <row r="29" spans="1:32" x14ac:dyDescent="0.15">
      <c r="A29" s="104"/>
      <c r="B29" s="104"/>
      <c r="C29" s="236"/>
      <c r="D29" s="237"/>
      <c r="E29" s="237"/>
      <c r="F29" s="237"/>
      <c r="G29" s="237"/>
      <c r="H29" s="238"/>
      <c r="I29" s="242"/>
      <c r="J29" s="243"/>
      <c r="K29" s="244"/>
      <c r="L29" s="242"/>
      <c r="M29" s="243"/>
      <c r="N29" s="244"/>
      <c r="O29" s="242"/>
      <c r="P29" s="243"/>
      <c r="Q29" s="244"/>
      <c r="R29" s="227">
        <f>SUM(I29:Q29)</f>
        <v>0</v>
      </c>
      <c r="S29" s="228"/>
      <c r="T29" s="229"/>
      <c r="U29" s="104"/>
      <c r="V29" s="104"/>
      <c r="W29" s="104"/>
      <c r="X29" s="104"/>
      <c r="Y29" s="104"/>
      <c r="Z29" s="104"/>
      <c r="AA29" s="104"/>
      <c r="AB29" s="104"/>
      <c r="AC29" s="104"/>
      <c r="AD29" s="104"/>
      <c r="AE29" s="104"/>
      <c r="AF29" s="104"/>
    </row>
    <row r="30" spans="1:32" x14ac:dyDescent="0.15">
      <c r="A30" s="104"/>
      <c r="B30" s="104"/>
      <c r="C30" s="233" t="s">
        <v>79</v>
      </c>
      <c r="D30" s="234"/>
      <c r="E30" s="234"/>
      <c r="F30" s="234"/>
      <c r="G30" s="234"/>
      <c r="H30" s="235"/>
      <c r="I30" s="257">
        <f>SUM(I21:K29)</f>
        <v>0</v>
      </c>
      <c r="J30" s="257"/>
      <c r="K30" s="257"/>
      <c r="L30" s="257">
        <f>SUM(L21:N29)</f>
        <v>0</v>
      </c>
      <c r="M30" s="257"/>
      <c r="N30" s="257"/>
      <c r="O30" s="257">
        <f>SUM(O21:Q29)</f>
        <v>0</v>
      </c>
      <c r="P30" s="257"/>
      <c r="Q30" s="257"/>
      <c r="R30" s="257">
        <f>SUM(R21:T29)</f>
        <v>0</v>
      </c>
      <c r="S30" s="257"/>
      <c r="T30" s="257"/>
      <c r="U30" s="104"/>
      <c r="V30" s="104"/>
      <c r="W30" s="104"/>
      <c r="X30" s="104"/>
      <c r="Y30" s="104"/>
      <c r="Z30" s="104"/>
      <c r="AA30" s="104"/>
      <c r="AB30" s="104"/>
      <c r="AC30" s="104"/>
      <c r="AD30" s="104"/>
      <c r="AE30" s="104"/>
      <c r="AF30" s="104"/>
    </row>
    <row r="31" spans="1:32" x14ac:dyDescent="0.15">
      <c r="A31" s="104"/>
      <c r="B31" s="104"/>
      <c r="C31" s="104"/>
      <c r="D31" s="104"/>
      <c r="E31" s="104"/>
      <c r="F31" s="104"/>
      <c r="G31" s="104"/>
      <c r="H31" s="104"/>
      <c r="I31" s="231" t="s">
        <v>80</v>
      </c>
      <c r="J31" s="231"/>
      <c r="K31" s="231"/>
      <c r="L31" s="231" t="s">
        <v>81</v>
      </c>
      <c r="M31" s="231"/>
      <c r="N31" s="231"/>
      <c r="O31" s="231"/>
      <c r="P31" s="231"/>
      <c r="Q31" s="231"/>
      <c r="R31" s="231" t="s">
        <v>82</v>
      </c>
      <c r="S31" s="231"/>
      <c r="T31" s="231"/>
      <c r="U31" s="104"/>
      <c r="V31" s="104"/>
      <c r="W31" s="104"/>
      <c r="X31" s="104"/>
      <c r="Y31" s="104"/>
      <c r="Z31" s="104"/>
      <c r="AA31" s="104"/>
      <c r="AB31" s="104"/>
      <c r="AC31" s="104"/>
      <c r="AD31" s="104"/>
      <c r="AE31" s="104"/>
      <c r="AF31" s="104"/>
    </row>
    <row r="32" spans="1:32" x14ac:dyDescent="0.15">
      <c r="A32" s="104"/>
      <c r="B32" s="104"/>
      <c r="C32" s="104"/>
      <c r="D32" s="104"/>
      <c r="E32" s="104"/>
      <c r="F32" s="104"/>
      <c r="G32" s="104"/>
      <c r="H32" s="104"/>
      <c r="I32" s="109"/>
      <c r="J32" s="109"/>
      <c r="K32" s="109"/>
      <c r="L32" s="109"/>
      <c r="M32" s="109"/>
      <c r="N32" s="109"/>
      <c r="O32" s="109"/>
      <c r="P32" s="109"/>
      <c r="Q32" s="109"/>
      <c r="R32" s="109"/>
      <c r="S32" s="109"/>
      <c r="T32" s="109"/>
      <c r="U32" s="104"/>
      <c r="V32" s="104"/>
      <c r="W32" s="104"/>
      <c r="X32" s="104"/>
      <c r="Y32" s="104"/>
      <c r="Z32" s="104"/>
      <c r="AA32" s="104"/>
      <c r="AB32" s="104"/>
      <c r="AC32" s="104"/>
      <c r="AD32" s="104"/>
      <c r="AE32" s="104"/>
      <c r="AF32" s="104"/>
    </row>
    <row r="33" spans="1:33" ht="14.25" thickBot="1" x14ac:dyDescent="0.2">
      <c r="A33" s="104"/>
      <c r="B33" s="104"/>
      <c r="C33" s="104" t="s">
        <v>72</v>
      </c>
      <c r="D33" s="104"/>
      <c r="E33" s="104"/>
      <c r="F33" s="104"/>
      <c r="G33" s="104"/>
      <c r="H33" s="104"/>
      <c r="I33" s="110" t="s">
        <v>121</v>
      </c>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3" ht="14.25" thickBot="1" x14ac:dyDescent="0.2">
      <c r="A34" s="104"/>
      <c r="B34" s="104"/>
      <c r="C34" s="104"/>
      <c r="D34" s="104"/>
      <c r="E34" s="104"/>
      <c r="F34" s="104"/>
      <c r="G34" s="104"/>
      <c r="H34" s="104"/>
      <c r="I34" s="110" t="s">
        <v>122</v>
      </c>
      <c r="J34" s="104"/>
      <c r="K34" s="104"/>
      <c r="L34" s="104"/>
      <c r="M34" s="104"/>
      <c r="N34" s="104"/>
      <c r="O34" s="104"/>
      <c r="P34" s="104"/>
      <c r="Q34" s="104"/>
      <c r="R34" s="104"/>
      <c r="S34" s="104"/>
      <c r="T34" s="104"/>
      <c r="U34" s="104"/>
      <c r="V34" s="104"/>
      <c r="W34" s="104"/>
      <c r="X34" s="104"/>
      <c r="Y34" s="104"/>
      <c r="Z34" s="104"/>
      <c r="AA34" s="265" t="str">
        <f>IFERROR(ROUNDDOWN(F6*10/110*I30/R30,0)+ROUNDDOWN(F6*8/108*L30/R30,0),"")</f>
        <v/>
      </c>
      <c r="AB34" s="266"/>
      <c r="AC34" s="266"/>
      <c r="AD34" s="266"/>
      <c r="AE34" s="266"/>
      <c r="AF34" s="267"/>
      <c r="AG34" s="108" t="s">
        <v>112</v>
      </c>
    </row>
    <row r="35" spans="1:33" x14ac:dyDescent="0.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3" x14ac:dyDescent="0.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1:33" x14ac:dyDescent="0.15">
      <c r="A37" s="106"/>
      <c r="B37" s="107" t="s">
        <v>73</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3" x14ac:dyDescent="0.15">
      <c r="A38" s="104"/>
      <c r="B38" s="104"/>
      <c r="C38" s="110" t="s">
        <v>74</v>
      </c>
      <c r="D38" s="104"/>
      <c r="E38" s="104"/>
      <c r="F38" s="104"/>
      <c r="G38" s="104"/>
      <c r="H38" s="104"/>
      <c r="I38" s="104"/>
      <c r="J38" s="104"/>
      <c r="K38" s="104"/>
      <c r="L38" s="104"/>
      <c r="M38" s="104"/>
      <c r="N38" s="104"/>
      <c r="O38" s="104"/>
      <c r="P38" s="104"/>
      <c r="Q38" s="104"/>
      <c r="R38" s="104"/>
      <c r="S38" s="104"/>
      <c r="T38" s="104"/>
      <c r="U38" s="108"/>
      <c r="V38" s="104"/>
      <c r="W38" s="104"/>
      <c r="X38" s="104"/>
      <c r="Y38" s="104"/>
      <c r="Z38" s="104"/>
      <c r="AA38" s="104"/>
      <c r="AB38" s="104"/>
      <c r="AC38" s="104"/>
      <c r="AD38" s="104"/>
      <c r="AE38" s="104"/>
      <c r="AF38" s="104"/>
    </row>
    <row r="39" spans="1:33" x14ac:dyDescent="0.15">
      <c r="A39" s="104"/>
      <c r="B39" s="104"/>
      <c r="C39" s="240" t="s">
        <v>75</v>
      </c>
      <c r="D39" s="240"/>
      <c r="E39" s="240"/>
      <c r="F39" s="240"/>
      <c r="G39" s="240"/>
      <c r="H39" s="240"/>
      <c r="I39" s="241" t="s">
        <v>76</v>
      </c>
      <c r="J39" s="240"/>
      <c r="K39" s="240"/>
      <c r="L39" s="241" t="s">
        <v>77</v>
      </c>
      <c r="M39" s="240"/>
      <c r="N39" s="240"/>
      <c r="O39" s="241" t="s">
        <v>78</v>
      </c>
      <c r="P39" s="240"/>
      <c r="Q39" s="240"/>
      <c r="R39" s="241" t="s">
        <v>79</v>
      </c>
      <c r="S39" s="240"/>
      <c r="T39" s="240"/>
      <c r="U39" s="108" t="s">
        <v>113</v>
      </c>
      <c r="V39" s="104"/>
      <c r="W39" s="104"/>
      <c r="X39" s="104"/>
      <c r="Y39" s="104"/>
      <c r="Z39" s="104"/>
      <c r="AA39" s="104"/>
      <c r="AB39" s="104"/>
      <c r="AC39" s="104"/>
      <c r="AD39" s="104"/>
      <c r="AE39" s="104"/>
      <c r="AF39" s="104"/>
    </row>
    <row r="40" spans="1:33" x14ac:dyDescent="0.15">
      <c r="A40" s="104"/>
      <c r="B40" s="104"/>
      <c r="C40" s="240"/>
      <c r="D40" s="240"/>
      <c r="E40" s="240"/>
      <c r="F40" s="240"/>
      <c r="G40" s="240"/>
      <c r="H40" s="240"/>
      <c r="I40" s="240"/>
      <c r="J40" s="240"/>
      <c r="K40" s="240"/>
      <c r="L40" s="240"/>
      <c r="M40" s="240"/>
      <c r="N40" s="240"/>
      <c r="O40" s="240"/>
      <c r="P40" s="240"/>
      <c r="Q40" s="240"/>
      <c r="R40" s="240"/>
      <c r="S40" s="240"/>
      <c r="T40" s="240"/>
      <c r="U40" s="104"/>
      <c r="V40" s="104"/>
      <c r="W40" s="104"/>
      <c r="X40" s="104"/>
      <c r="Y40" s="104"/>
      <c r="Z40" s="104"/>
      <c r="AA40" s="104"/>
      <c r="AB40" s="104"/>
      <c r="AC40" s="104"/>
      <c r="AD40" s="104"/>
      <c r="AE40" s="104"/>
      <c r="AF40" s="104"/>
    </row>
    <row r="41" spans="1:33" x14ac:dyDescent="0.15">
      <c r="A41" s="104"/>
      <c r="B41" s="104"/>
      <c r="C41" s="307"/>
      <c r="D41" s="308"/>
      <c r="E41" s="308"/>
      <c r="F41" s="308"/>
      <c r="G41" s="308"/>
      <c r="H41" s="309"/>
      <c r="I41" s="294"/>
      <c r="J41" s="295"/>
      <c r="K41" s="296"/>
      <c r="L41" s="294"/>
      <c r="M41" s="295"/>
      <c r="N41" s="296"/>
      <c r="O41" s="294"/>
      <c r="P41" s="295"/>
      <c r="Q41" s="296"/>
      <c r="R41" s="303">
        <f t="shared" ref="R41:R45" si="1">SUM(I41:Q41)</f>
        <v>0</v>
      </c>
      <c r="S41" s="303"/>
      <c r="T41" s="303"/>
      <c r="U41" s="104"/>
      <c r="V41" s="104"/>
      <c r="W41" s="104"/>
      <c r="X41" s="104"/>
      <c r="Y41" s="104"/>
      <c r="Z41" s="104"/>
      <c r="AA41" s="104"/>
      <c r="AB41" s="104"/>
      <c r="AC41" s="104"/>
      <c r="AD41" s="104"/>
      <c r="AE41" s="104"/>
      <c r="AF41" s="104"/>
    </row>
    <row r="42" spans="1:33" x14ac:dyDescent="0.15">
      <c r="A42" s="104"/>
      <c r="B42" s="104"/>
      <c r="C42" s="307"/>
      <c r="D42" s="308"/>
      <c r="E42" s="308"/>
      <c r="F42" s="308"/>
      <c r="G42" s="308"/>
      <c r="H42" s="309"/>
      <c r="I42" s="294"/>
      <c r="J42" s="295"/>
      <c r="K42" s="296"/>
      <c r="L42" s="294"/>
      <c r="M42" s="295"/>
      <c r="N42" s="296"/>
      <c r="O42" s="294"/>
      <c r="P42" s="295"/>
      <c r="Q42" s="296"/>
      <c r="R42" s="303">
        <f t="shared" si="1"/>
        <v>0</v>
      </c>
      <c r="S42" s="303"/>
      <c r="T42" s="303"/>
      <c r="U42" s="104"/>
      <c r="V42" s="104"/>
      <c r="W42" s="104"/>
      <c r="X42" s="104"/>
      <c r="Y42" s="104"/>
      <c r="Z42" s="104"/>
      <c r="AA42" s="104"/>
      <c r="AB42" s="104"/>
      <c r="AC42" s="104"/>
      <c r="AD42" s="104"/>
      <c r="AE42" s="104"/>
      <c r="AF42" s="104"/>
    </row>
    <row r="43" spans="1:33" x14ac:dyDescent="0.15">
      <c r="A43" s="104"/>
      <c r="B43" s="104"/>
      <c r="C43" s="307"/>
      <c r="D43" s="308"/>
      <c r="E43" s="308"/>
      <c r="F43" s="308"/>
      <c r="G43" s="308"/>
      <c r="H43" s="309"/>
      <c r="I43" s="294"/>
      <c r="J43" s="295"/>
      <c r="K43" s="296"/>
      <c r="L43" s="294"/>
      <c r="M43" s="295"/>
      <c r="N43" s="296"/>
      <c r="O43" s="294"/>
      <c r="P43" s="295"/>
      <c r="Q43" s="296"/>
      <c r="R43" s="303">
        <f t="shared" si="1"/>
        <v>0</v>
      </c>
      <c r="S43" s="303"/>
      <c r="T43" s="303"/>
      <c r="U43" s="104"/>
      <c r="V43" s="104"/>
      <c r="W43" s="104"/>
      <c r="X43" s="104"/>
      <c r="Y43" s="104"/>
      <c r="Z43" s="104"/>
      <c r="AA43" s="104"/>
      <c r="AB43" s="104"/>
      <c r="AC43" s="104"/>
      <c r="AD43" s="104"/>
      <c r="AE43" s="104"/>
      <c r="AF43" s="104"/>
    </row>
    <row r="44" spans="1:33" x14ac:dyDescent="0.15">
      <c r="A44" s="104"/>
      <c r="B44" s="104"/>
      <c r="C44" s="307"/>
      <c r="D44" s="308"/>
      <c r="E44" s="308"/>
      <c r="F44" s="308"/>
      <c r="G44" s="308"/>
      <c r="H44" s="309"/>
      <c r="I44" s="294"/>
      <c r="J44" s="295"/>
      <c r="K44" s="296"/>
      <c r="L44" s="294"/>
      <c r="M44" s="295"/>
      <c r="N44" s="296"/>
      <c r="O44" s="294"/>
      <c r="P44" s="295"/>
      <c r="Q44" s="296"/>
      <c r="R44" s="303">
        <f t="shared" si="1"/>
        <v>0</v>
      </c>
      <c r="S44" s="303"/>
      <c r="T44" s="303"/>
      <c r="U44" s="104"/>
      <c r="V44" s="104"/>
      <c r="W44" s="104"/>
      <c r="X44" s="104"/>
      <c r="Y44" s="104"/>
      <c r="Z44" s="104"/>
      <c r="AA44" s="104"/>
      <c r="AB44" s="104"/>
      <c r="AC44" s="104"/>
      <c r="AD44" s="104"/>
      <c r="AE44" s="104"/>
      <c r="AF44" s="104"/>
    </row>
    <row r="45" spans="1:33" x14ac:dyDescent="0.15">
      <c r="A45" s="104"/>
      <c r="B45" s="104"/>
      <c r="C45" s="291"/>
      <c r="D45" s="292"/>
      <c r="E45" s="292"/>
      <c r="F45" s="292"/>
      <c r="G45" s="292"/>
      <c r="H45" s="293"/>
      <c r="I45" s="294"/>
      <c r="J45" s="295"/>
      <c r="K45" s="296"/>
      <c r="L45" s="294"/>
      <c r="M45" s="295"/>
      <c r="N45" s="296"/>
      <c r="O45" s="294"/>
      <c r="P45" s="295"/>
      <c r="Q45" s="296"/>
      <c r="R45" s="303">
        <f t="shared" si="1"/>
        <v>0</v>
      </c>
      <c r="S45" s="303"/>
      <c r="T45" s="303"/>
      <c r="U45" s="104"/>
      <c r="V45" s="104"/>
      <c r="W45" s="104"/>
      <c r="X45" s="104"/>
      <c r="Y45" s="104"/>
      <c r="Z45" s="104"/>
      <c r="AA45" s="104"/>
      <c r="AB45" s="104"/>
      <c r="AC45" s="104"/>
      <c r="AD45" s="104"/>
      <c r="AE45" s="104"/>
      <c r="AF45" s="104"/>
    </row>
    <row r="46" spans="1:33" x14ac:dyDescent="0.15">
      <c r="A46" s="104"/>
      <c r="B46" s="104"/>
      <c r="C46" s="291"/>
      <c r="D46" s="292"/>
      <c r="E46" s="292"/>
      <c r="F46" s="292"/>
      <c r="G46" s="292"/>
      <c r="H46" s="293"/>
      <c r="I46" s="294"/>
      <c r="J46" s="295"/>
      <c r="K46" s="296"/>
      <c r="L46" s="294"/>
      <c r="M46" s="295"/>
      <c r="N46" s="296"/>
      <c r="O46" s="294"/>
      <c r="P46" s="295"/>
      <c r="Q46" s="296"/>
      <c r="R46" s="297">
        <f>SUM(I46:Q46)</f>
        <v>0</v>
      </c>
      <c r="S46" s="298"/>
      <c r="T46" s="299"/>
      <c r="U46" s="104"/>
      <c r="V46" s="104"/>
      <c r="W46" s="104"/>
      <c r="X46" s="104"/>
      <c r="Y46" s="104"/>
      <c r="Z46" s="104"/>
      <c r="AA46" s="104"/>
      <c r="AB46" s="104"/>
      <c r="AC46" s="104"/>
      <c r="AD46" s="104"/>
      <c r="AE46" s="104"/>
      <c r="AF46" s="104"/>
    </row>
    <row r="47" spans="1:33" x14ac:dyDescent="0.15">
      <c r="A47" s="104"/>
      <c r="B47" s="104"/>
      <c r="C47" s="291"/>
      <c r="D47" s="292"/>
      <c r="E47" s="292"/>
      <c r="F47" s="292"/>
      <c r="G47" s="292"/>
      <c r="H47" s="293"/>
      <c r="I47" s="294"/>
      <c r="J47" s="295"/>
      <c r="K47" s="296"/>
      <c r="L47" s="294"/>
      <c r="M47" s="295"/>
      <c r="N47" s="296"/>
      <c r="O47" s="294"/>
      <c r="P47" s="295"/>
      <c r="Q47" s="296"/>
      <c r="R47" s="297">
        <f>SUM(I47:Q47)</f>
        <v>0</v>
      </c>
      <c r="S47" s="298"/>
      <c r="T47" s="299"/>
      <c r="U47" s="104"/>
      <c r="V47" s="104"/>
      <c r="W47" s="104"/>
      <c r="X47" s="104"/>
      <c r="Y47" s="104"/>
      <c r="Z47" s="104"/>
      <c r="AA47" s="104"/>
      <c r="AB47" s="104"/>
      <c r="AC47" s="104"/>
      <c r="AD47" s="104"/>
      <c r="AE47" s="104"/>
      <c r="AF47" s="104"/>
    </row>
    <row r="48" spans="1:33" x14ac:dyDescent="0.15">
      <c r="A48" s="104"/>
      <c r="B48" s="104"/>
      <c r="C48" s="291"/>
      <c r="D48" s="292"/>
      <c r="E48" s="292"/>
      <c r="F48" s="292"/>
      <c r="G48" s="292"/>
      <c r="H48" s="293"/>
      <c r="I48" s="294"/>
      <c r="J48" s="295"/>
      <c r="K48" s="296"/>
      <c r="L48" s="294"/>
      <c r="M48" s="295"/>
      <c r="N48" s="296"/>
      <c r="O48" s="294"/>
      <c r="P48" s="295"/>
      <c r="Q48" s="296"/>
      <c r="R48" s="297">
        <f>SUM(I48:Q48)</f>
        <v>0</v>
      </c>
      <c r="S48" s="298"/>
      <c r="T48" s="299"/>
      <c r="U48" s="104"/>
      <c r="V48" s="104"/>
      <c r="W48" s="104"/>
      <c r="X48" s="104"/>
      <c r="Y48" s="104"/>
      <c r="Z48" s="104"/>
      <c r="AA48" s="104"/>
      <c r="AB48" s="104"/>
      <c r="AC48" s="104"/>
      <c r="AD48" s="104"/>
      <c r="AE48" s="104"/>
      <c r="AF48" s="104"/>
    </row>
    <row r="49" spans="1:33" x14ac:dyDescent="0.15">
      <c r="A49" s="104"/>
      <c r="B49" s="104"/>
      <c r="C49" s="291"/>
      <c r="D49" s="292"/>
      <c r="E49" s="292"/>
      <c r="F49" s="292"/>
      <c r="G49" s="292"/>
      <c r="H49" s="293"/>
      <c r="I49" s="294"/>
      <c r="J49" s="295"/>
      <c r="K49" s="296"/>
      <c r="L49" s="294"/>
      <c r="M49" s="295"/>
      <c r="N49" s="296"/>
      <c r="O49" s="294"/>
      <c r="P49" s="295"/>
      <c r="Q49" s="296"/>
      <c r="R49" s="297">
        <f>SUM(I49:Q49)</f>
        <v>0</v>
      </c>
      <c r="S49" s="298"/>
      <c r="T49" s="299"/>
      <c r="U49" s="104"/>
      <c r="V49" s="104"/>
      <c r="W49" s="104"/>
      <c r="X49" s="104"/>
      <c r="Y49" s="104"/>
      <c r="Z49" s="104"/>
      <c r="AA49" s="104"/>
      <c r="AB49" s="104"/>
      <c r="AC49" s="104"/>
      <c r="AD49" s="104"/>
      <c r="AE49" s="104"/>
      <c r="AF49" s="104"/>
    </row>
    <row r="50" spans="1:33" x14ac:dyDescent="0.15">
      <c r="A50" s="104"/>
      <c r="B50" s="104"/>
      <c r="C50" s="300" t="s">
        <v>79</v>
      </c>
      <c r="D50" s="301"/>
      <c r="E50" s="301"/>
      <c r="F50" s="301"/>
      <c r="G50" s="301"/>
      <c r="H50" s="302"/>
      <c r="I50" s="303">
        <f>SUM(I41:K49)</f>
        <v>0</v>
      </c>
      <c r="J50" s="303"/>
      <c r="K50" s="303"/>
      <c r="L50" s="303">
        <f>SUM(L41:N49)</f>
        <v>0</v>
      </c>
      <c r="M50" s="303"/>
      <c r="N50" s="303"/>
      <c r="O50" s="303">
        <f>SUM(O41:Q49)</f>
        <v>0</v>
      </c>
      <c r="P50" s="303"/>
      <c r="Q50" s="303"/>
      <c r="R50" s="303">
        <f>SUM(R41:T49)</f>
        <v>0</v>
      </c>
      <c r="S50" s="303"/>
      <c r="T50" s="303"/>
      <c r="U50" s="108"/>
      <c r="V50" s="104"/>
      <c r="W50" s="104"/>
      <c r="X50" s="104"/>
      <c r="Y50" s="104"/>
      <c r="Z50" s="104"/>
      <c r="AA50" s="104"/>
      <c r="AB50" s="104"/>
      <c r="AC50" s="104"/>
      <c r="AD50" s="104"/>
      <c r="AE50" s="104"/>
      <c r="AF50" s="104"/>
    </row>
    <row r="51" spans="1:33" x14ac:dyDescent="0.15">
      <c r="A51" s="104"/>
      <c r="B51" s="104"/>
      <c r="C51" s="104"/>
      <c r="D51" s="104"/>
      <c r="E51" s="104"/>
      <c r="F51" s="104"/>
      <c r="G51" s="104"/>
      <c r="H51" s="104"/>
      <c r="I51" s="230" t="s">
        <v>87</v>
      </c>
      <c r="J51" s="231"/>
      <c r="K51" s="231"/>
      <c r="L51" s="230" t="s">
        <v>88</v>
      </c>
      <c r="M51" s="231"/>
      <c r="N51" s="231"/>
      <c r="O51" s="231"/>
      <c r="P51" s="231"/>
      <c r="Q51" s="231"/>
      <c r="R51" s="230" t="s">
        <v>89</v>
      </c>
      <c r="S51" s="231"/>
      <c r="T51" s="231"/>
      <c r="U51" s="104"/>
      <c r="V51" s="104"/>
      <c r="W51" s="104"/>
      <c r="X51" s="104"/>
      <c r="Y51" s="104"/>
      <c r="Z51" s="104"/>
      <c r="AA51" s="104"/>
      <c r="AB51" s="104"/>
      <c r="AC51" s="104"/>
      <c r="AD51" s="104"/>
      <c r="AE51" s="104"/>
      <c r="AF51" s="104"/>
    </row>
    <row r="52" spans="1:33" x14ac:dyDescent="0.15">
      <c r="A52" s="104"/>
      <c r="B52" s="104"/>
      <c r="C52" s="104"/>
      <c r="D52" s="104"/>
      <c r="E52" s="104"/>
      <c r="F52" s="104"/>
      <c r="G52" s="104"/>
      <c r="H52" s="104"/>
      <c r="I52" s="109"/>
      <c r="J52" s="109"/>
      <c r="K52" s="109"/>
      <c r="L52" s="109"/>
      <c r="M52" s="109"/>
      <c r="N52" s="109"/>
      <c r="O52" s="109"/>
      <c r="P52" s="109"/>
      <c r="Q52" s="109"/>
      <c r="R52" s="109"/>
      <c r="S52" s="109"/>
      <c r="T52" s="109"/>
      <c r="U52" s="104"/>
      <c r="V52" s="104"/>
      <c r="W52" s="104"/>
      <c r="X52" s="104"/>
      <c r="Y52" s="104"/>
      <c r="Z52" s="104"/>
      <c r="AA52" s="104"/>
      <c r="AB52" s="104"/>
      <c r="AC52" s="104"/>
      <c r="AD52" s="104"/>
      <c r="AE52" s="104"/>
      <c r="AF52" s="104"/>
    </row>
    <row r="53" spans="1:33" ht="14.25" thickBot="1" x14ac:dyDescent="0.2">
      <c r="A53" s="104"/>
      <c r="B53" s="104"/>
      <c r="C53" s="104" t="s">
        <v>72</v>
      </c>
      <c r="D53" s="104"/>
      <c r="E53" s="104"/>
      <c r="F53" s="104"/>
      <c r="G53" s="104"/>
      <c r="H53" s="104"/>
      <c r="I53" s="110" t="s">
        <v>99</v>
      </c>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row>
    <row r="54" spans="1:33" ht="14.25" thickBot="1" x14ac:dyDescent="0.2">
      <c r="A54" s="104"/>
      <c r="B54" s="104"/>
      <c r="C54" s="104"/>
      <c r="D54" s="104"/>
      <c r="E54" s="104"/>
      <c r="F54" s="104"/>
      <c r="G54" s="104"/>
      <c r="H54" s="104"/>
      <c r="I54" s="110" t="s">
        <v>93</v>
      </c>
      <c r="J54" s="104"/>
      <c r="K54" s="104"/>
      <c r="L54" s="104"/>
      <c r="M54" s="104"/>
      <c r="N54" s="104"/>
      <c r="O54" s="104"/>
      <c r="P54" s="104"/>
      <c r="Q54" s="104"/>
      <c r="R54" s="104"/>
      <c r="S54" s="104"/>
      <c r="T54" s="104"/>
      <c r="U54" s="104"/>
      <c r="V54" s="104"/>
      <c r="W54" s="104"/>
      <c r="X54" s="104"/>
      <c r="Y54" s="104"/>
      <c r="Z54" s="104"/>
      <c r="AA54" s="304" t="str">
        <f>IFERROR(ROUNDDOWN(F6*10/110*I13*I50/R50,0)+ROUNDDOWN(F6*8/108*I13*L50/R50,0),"")</f>
        <v/>
      </c>
      <c r="AB54" s="305"/>
      <c r="AC54" s="305"/>
      <c r="AD54" s="305"/>
      <c r="AE54" s="305"/>
      <c r="AF54" s="306"/>
      <c r="AG54" s="108" t="s">
        <v>112</v>
      </c>
    </row>
    <row r="55" spans="1:33" x14ac:dyDescent="0.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row>
    <row r="56" spans="1:33" x14ac:dyDescent="0.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row>
    <row r="57" spans="1:33" x14ac:dyDescent="0.15">
      <c r="A57" s="111" t="s">
        <v>118</v>
      </c>
      <c r="B57" s="107" t="s">
        <v>83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row>
    <row r="58" spans="1:33" x14ac:dyDescent="0.15">
      <c r="A58" s="104"/>
      <c r="B58" s="104"/>
      <c r="C58" s="104" t="s">
        <v>74</v>
      </c>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8" t="s">
        <v>113</v>
      </c>
    </row>
    <row r="59" spans="1:33" x14ac:dyDescent="0.15">
      <c r="A59" s="104"/>
      <c r="B59" s="104"/>
      <c r="C59" s="249" t="s">
        <v>75</v>
      </c>
      <c r="D59" s="231"/>
      <c r="E59" s="231"/>
      <c r="F59" s="231"/>
      <c r="G59" s="231"/>
      <c r="H59" s="250"/>
      <c r="I59" s="239" t="s">
        <v>97</v>
      </c>
      <c r="J59" s="240"/>
      <c r="K59" s="240"/>
      <c r="L59" s="240"/>
      <c r="M59" s="240"/>
      <c r="N59" s="240"/>
      <c r="O59" s="240"/>
      <c r="P59" s="240"/>
      <c r="Q59" s="240"/>
      <c r="R59" s="239" t="s">
        <v>98</v>
      </c>
      <c r="S59" s="240"/>
      <c r="T59" s="240"/>
      <c r="U59" s="240"/>
      <c r="V59" s="240"/>
      <c r="W59" s="240"/>
      <c r="X59" s="240"/>
      <c r="Y59" s="240"/>
      <c r="Z59" s="240"/>
      <c r="AA59" s="241" t="s">
        <v>78</v>
      </c>
      <c r="AB59" s="240"/>
      <c r="AC59" s="240"/>
      <c r="AD59" s="240" t="s">
        <v>79</v>
      </c>
      <c r="AE59" s="240"/>
      <c r="AF59" s="240"/>
    </row>
    <row r="60" spans="1:33" x14ac:dyDescent="0.15">
      <c r="A60" s="104"/>
      <c r="B60" s="104"/>
      <c r="C60" s="251"/>
      <c r="D60" s="252"/>
      <c r="E60" s="252"/>
      <c r="F60" s="252"/>
      <c r="G60" s="252"/>
      <c r="H60" s="253"/>
      <c r="I60" s="241" t="s">
        <v>84</v>
      </c>
      <c r="J60" s="240"/>
      <c r="K60" s="240"/>
      <c r="L60" s="241" t="s">
        <v>85</v>
      </c>
      <c r="M60" s="240"/>
      <c r="N60" s="240"/>
      <c r="O60" s="241" t="s">
        <v>86</v>
      </c>
      <c r="P60" s="240"/>
      <c r="Q60" s="240"/>
      <c r="R60" s="241" t="s">
        <v>84</v>
      </c>
      <c r="S60" s="240"/>
      <c r="T60" s="240"/>
      <c r="U60" s="241" t="s">
        <v>85</v>
      </c>
      <c r="V60" s="240"/>
      <c r="W60" s="240"/>
      <c r="X60" s="241" t="s">
        <v>86</v>
      </c>
      <c r="Y60" s="240"/>
      <c r="Z60" s="240"/>
      <c r="AA60" s="240"/>
      <c r="AB60" s="240"/>
      <c r="AC60" s="240"/>
      <c r="AD60" s="240"/>
      <c r="AE60" s="240"/>
      <c r="AF60" s="240"/>
    </row>
    <row r="61" spans="1:33" x14ac:dyDescent="0.15">
      <c r="A61" s="104"/>
      <c r="B61" s="104"/>
      <c r="C61" s="254"/>
      <c r="D61" s="255"/>
      <c r="E61" s="255"/>
      <c r="F61" s="255"/>
      <c r="G61" s="255"/>
      <c r="H61" s="256"/>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row>
    <row r="62" spans="1:33" x14ac:dyDescent="0.15">
      <c r="A62" s="104"/>
      <c r="B62" s="104"/>
      <c r="C62" s="258" t="s">
        <v>116</v>
      </c>
      <c r="D62" s="259"/>
      <c r="E62" s="259"/>
      <c r="F62" s="259"/>
      <c r="G62" s="259"/>
      <c r="H62" s="260"/>
      <c r="I62" s="261"/>
      <c r="J62" s="262"/>
      <c r="K62" s="263"/>
      <c r="L62" s="261"/>
      <c r="M62" s="262"/>
      <c r="N62" s="263"/>
      <c r="O62" s="261"/>
      <c r="P62" s="262"/>
      <c r="Q62" s="263"/>
      <c r="R62" s="232"/>
      <c r="S62" s="232"/>
      <c r="T62" s="232"/>
      <c r="U62" s="232"/>
      <c r="V62" s="232"/>
      <c r="W62" s="232"/>
      <c r="X62" s="232"/>
      <c r="Y62" s="232"/>
      <c r="Z62" s="232"/>
      <c r="AA62" s="261">
        <v>2231250</v>
      </c>
      <c r="AB62" s="262"/>
      <c r="AC62" s="263"/>
      <c r="AD62" s="288">
        <f t="shared" ref="AD62:AD70" si="2">SUM(I62:AC62)</f>
        <v>2231250</v>
      </c>
      <c r="AE62" s="289"/>
      <c r="AF62" s="290"/>
    </row>
    <row r="63" spans="1:33" x14ac:dyDescent="0.15">
      <c r="A63" s="104"/>
      <c r="B63" s="104"/>
      <c r="C63" s="258" t="s">
        <v>117</v>
      </c>
      <c r="D63" s="259"/>
      <c r="E63" s="259"/>
      <c r="F63" s="259"/>
      <c r="G63" s="259"/>
      <c r="H63" s="260"/>
      <c r="I63" s="261"/>
      <c r="J63" s="262"/>
      <c r="K63" s="263"/>
      <c r="L63" s="261">
        <v>1700000</v>
      </c>
      <c r="M63" s="262"/>
      <c r="N63" s="263"/>
      <c r="O63" s="261"/>
      <c r="P63" s="262"/>
      <c r="Q63" s="263"/>
      <c r="R63" s="232"/>
      <c r="S63" s="232"/>
      <c r="T63" s="232"/>
      <c r="U63" s="232"/>
      <c r="V63" s="232"/>
      <c r="W63" s="232"/>
      <c r="X63" s="261"/>
      <c r="Y63" s="262"/>
      <c r="Z63" s="263"/>
      <c r="AA63" s="261">
        <v>42500</v>
      </c>
      <c r="AB63" s="262"/>
      <c r="AC63" s="263"/>
      <c r="AD63" s="288">
        <f t="shared" si="2"/>
        <v>1742500</v>
      </c>
      <c r="AE63" s="289"/>
      <c r="AF63" s="290"/>
    </row>
    <row r="64" spans="1:33" x14ac:dyDescent="0.15">
      <c r="A64" s="104"/>
      <c r="B64" s="104"/>
      <c r="C64" s="258" t="s">
        <v>119</v>
      </c>
      <c r="D64" s="259"/>
      <c r="E64" s="259"/>
      <c r="F64" s="259"/>
      <c r="G64" s="259"/>
      <c r="H64" s="260"/>
      <c r="I64" s="261"/>
      <c r="J64" s="262"/>
      <c r="K64" s="263"/>
      <c r="L64" s="261">
        <v>106250</v>
      </c>
      <c r="M64" s="262"/>
      <c r="N64" s="263"/>
      <c r="O64" s="261"/>
      <c r="P64" s="262"/>
      <c r="Q64" s="263"/>
      <c r="R64" s="232"/>
      <c r="S64" s="232"/>
      <c r="T64" s="232"/>
      <c r="U64" s="232"/>
      <c r="V64" s="232"/>
      <c r="W64" s="232"/>
      <c r="X64" s="261"/>
      <c r="Y64" s="262"/>
      <c r="Z64" s="263"/>
      <c r="AA64" s="261">
        <v>42500</v>
      </c>
      <c r="AB64" s="262"/>
      <c r="AC64" s="263"/>
      <c r="AD64" s="288">
        <f t="shared" si="2"/>
        <v>148750</v>
      </c>
      <c r="AE64" s="289"/>
      <c r="AF64" s="290"/>
    </row>
    <row r="65" spans="1:33" x14ac:dyDescent="0.15">
      <c r="A65" s="104"/>
      <c r="B65" s="104"/>
      <c r="C65" s="258" t="s">
        <v>120</v>
      </c>
      <c r="D65" s="259"/>
      <c r="E65" s="259"/>
      <c r="F65" s="259"/>
      <c r="G65" s="259"/>
      <c r="H65" s="260"/>
      <c r="I65" s="261"/>
      <c r="J65" s="262"/>
      <c r="K65" s="263"/>
      <c r="L65" s="261"/>
      <c r="M65" s="262"/>
      <c r="N65" s="263"/>
      <c r="O65" s="261"/>
      <c r="P65" s="262"/>
      <c r="Q65" s="263"/>
      <c r="R65" s="261"/>
      <c r="S65" s="262"/>
      <c r="T65" s="263"/>
      <c r="U65" s="261">
        <v>127500</v>
      </c>
      <c r="V65" s="262"/>
      <c r="W65" s="263"/>
      <c r="X65" s="232"/>
      <c r="Y65" s="232"/>
      <c r="Z65" s="232"/>
      <c r="AA65" s="232"/>
      <c r="AB65" s="232"/>
      <c r="AC65" s="232"/>
      <c r="AD65" s="288">
        <f t="shared" si="2"/>
        <v>127500</v>
      </c>
      <c r="AE65" s="289"/>
      <c r="AF65" s="290"/>
    </row>
    <row r="66" spans="1:33" x14ac:dyDescent="0.15">
      <c r="A66" s="104"/>
      <c r="B66" s="104"/>
      <c r="C66" s="236"/>
      <c r="D66" s="237"/>
      <c r="E66" s="237"/>
      <c r="F66" s="237"/>
      <c r="G66" s="237"/>
      <c r="H66" s="238"/>
      <c r="I66" s="232"/>
      <c r="J66" s="232"/>
      <c r="K66" s="232"/>
      <c r="L66" s="232"/>
      <c r="M66" s="232"/>
      <c r="N66" s="232"/>
      <c r="O66" s="232"/>
      <c r="P66" s="232"/>
      <c r="Q66" s="232"/>
      <c r="R66" s="232"/>
      <c r="S66" s="232"/>
      <c r="T66" s="232"/>
      <c r="U66" s="232"/>
      <c r="V66" s="232"/>
      <c r="W66" s="232"/>
      <c r="X66" s="232"/>
      <c r="Y66" s="232"/>
      <c r="Z66" s="232"/>
      <c r="AA66" s="232"/>
      <c r="AB66" s="232"/>
      <c r="AC66" s="232"/>
      <c r="AD66" s="288">
        <f t="shared" si="2"/>
        <v>0</v>
      </c>
      <c r="AE66" s="289"/>
      <c r="AF66" s="290"/>
    </row>
    <row r="67" spans="1:33" x14ac:dyDescent="0.15">
      <c r="A67" s="104"/>
      <c r="B67" s="104"/>
      <c r="C67" s="236"/>
      <c r="D67" s="237"/>
      <c r="E67" s="237"/>
      <c r="F67" s="237"/>
      <c r="G67" s="237"/>
      <c r="H67" s="238"/>
      <c r="I67" s="232"/>
      <c r="J67" s="232"/>
      <c r="K67" s="232"/>
      <c r="L67" s="232"/>
      <c r="M67" s="232"/>
      <c r="N67" s="232"/>
      <c r="O67" s="232"/>
      <c r="P67" s="232"/>
      <c r="Q67" s="232"/>
      <c r="R67" s="232"/>
      <c r="S67" s="232"/>
      <c r="T67" s="232"/>
      <c r="U67" s="232"/>
      <c r="V67" s="232"/>
      <c r="W67" s="232"/>
      <c r="X67" s="232"/>
      <c r="Y67" s="232"/>
      <c r="Z67" s="232"/>
      <c r="AA67" s="232"/>
      <c r="AB67" s="232"/>
      <c r="AC67" s="232"/>
      <c r="AD67" s="288">
        <f t="shared" si="2"/>
        <v>0</v>
      </c>
      <c r="AE67" s="289"/>
      <c r="AF67" s="290"/>
    </row>
    <row r="68" spans="1:33" x14ac:dyDescent="0.15">
      <c r="A68" s="104"/>
      <c r="B68" s="104"/>
      <c r="C68" s="236"/>
      <c r="D68" s="237"/>
      <c r="E68" s="237"/>
      <c r="F68" s="237"/>
      <c r="G68" s="237"/>
      <c r="H68" s="238"/>
      <c r="I68" s="232"/>
      <c r="J68" s="232"/>
      <c r="K68" s="232"/>
      <c r="L68" s="232"/>
      <c r="M68" s="232"/>
      <c r="N68" s="232"/>
      <c r="O68" s="232"/>
      <c r="P68" s="232"/>
      <c r="Q68" s="232"/>
      <c r="R68" s="232"/>
      <c r="S68" s="232"/>
      <c r="T68" s="232"/>
      <c r="U68" s="232"/>
      <c r="V68" s="232"/>
      <c r="W68" s="232"/>
      <c r="X68" s="232"/>
      <c r="Y68" s="232"/>
      <c r="Z68" s="232"/>
      <c r="AA68" s="232"/>
      <c r="AB68" s="232"/>
      <c r="AC68" s="232"/>
      <c r="AD68" s="288">
        <f t="shared" si="2"/>
        <v>0</v>
      </c>
      <c r="AE68" s="289"/>
      <c r="AF68" s="290"/>
    </row>
    <row r="69" spans="1:33" x14ac:dyDescent="0.15">
      <c r="A69" s="104"/>
      <c r="B69" s="104"/>
      <c r="C69" s="236"/>
      <c r="D69" s="237"/>
      <c r="E69" s="237"/>
      <c r="F69" s="237"/>
      <c r="G69" s="237"/>
      <c r="H69" s="238"/>
      <c r="I69" s="232"/>
      <c r="J69" s="232"/>
      <c r="K69" s="232"/>
      <c r="L69" s="232"/>
      <c r="M69" s="232"/>
      <c r="N69" s="232"/>
      <c r="O69" s="232"/>
      <c r="P69" s="232"/>
      <c r="Q69" s="232"/>
      <c r="R69" s="232"/>
      <c r="S69" s="232"/>
      <c r="T69" s="232"/>
      <c r="U69" s="232"/>
      <c r="V69" s="232"/>
      <c r="W69" s="232"/>
      <c r="X69" s="232"/>
      <c r="Y69" s="232"/>
      <c r="Z69" s="232"/>
      <c r="AA69" s="232"/>
      <c r="AB69" s="232"/>
      <c r="AC69" s="232"/>
      <c r="AD69" s="288">
        <f t="shared" si="2"/>
        <v>0</v>
      </c>
      <c r="AE69" s="289"/>
      <c r="AF69" s="290"/>
    </row>
    <row r="70" spans="1:33" x14ac:dyDescent="0.15">
      <c r="A70" s="104"/>
      <c r="B70" s="104"/>
      <c r="C70" s="236"/>
      <c r="D70" s="237"/>
      <c r="E70" s="237"/>
      <c r="F70" s="237"/>
      <c r="G70" s="237"/>
      <c r="H70" s="238"/>
      <c r="I70" s="232"/>
      <c r="J70" s="232"/>
      <c r="K70" s="232"/>
      <c r="L70" s="232"/>
      <c r="M70" s="232"/>
      <c r="N70" s="232"/>
      <c r="O70" s="232"/>
      <c r="P70" s="232"/>
      <c r="Q70" s="232"/>
      <c r="R70" s="232"/>
      <c r="S70" s="232"/>
      <c r="T70" s="232"/>
      <c r="U70" s="232"/>
      <c r="V70" s="232"/>
      <c r="W70" s="232"/>
      <c r="X70" s="232"/>
      <c r="Y70" s="232"/>
      <c r="Z70" s="232"/>
      <c r="AA70" s="232"/>
      <c r="AB70" s="232"/>
      <c r="AC70" s="232"/>
      <c r="AD70" s="288">
        <f t="shared" si="2"/>
        <v>0</v>
      </c>
      <c r="AE70" s="289"/>
      <c r="AF70" s="290"/>
    </row>
    <row r="71" spans="1:33" x14ac:dyDescent="0.15">
      <c r="A71" s="104"/>
      <c r="B71" s="104"/>
      <c r="C71" s="233" t="s">
        <v>79</v>
      </c>
      <c r="D71" s="234"/>
      <c r="E71" s="234"/>
      <c r="F71" s="234"/>
      <c r="G71" s="234"/>
      <c r="H71" s="235"/>
      <c r="I71" s="285">
        <f>SUM(I62:K70)</f>
        <v>0</v>
      </c>
      <c r="J71" s="286"/>
      <c r="K71" s="287"/>
      <c r="L71" s="285">
        <f>SUM(L62:N70)</f>
        <v>1806250</v>
      </c>
      <c r="M71" s="286"/>
      <c r="N71" s="287"/>
      <c r="O71" s="285">
        <f>SUM(O62:Q70)</f>
        <v>0</v>
      </c>
      <c r="P71" s="286"/>
      <c r="Q71" s="287"/>
      <c r="R71" s="285">
        <f>SUM(R62:T70)</f>
        <v>0</v>
      </c>
      <c r="S71" s="286"/>
      <c r="T71" s="287"/>
      <c r="U71" s="285">
        <f>SUM(U62:W70)</f>
        <v>127500</v>
      </c>
      <c r="V71" s="286"/>
      <c r="W71" s="287"/>
      <c r="X71" s="285">
        <f>SUM(X62:Z70)</f>
        <v>0</v>
      </c>
      <c r="Y71" s="286"/>
      <c r="Z71" s="287"/>
      <c r="AA71" s="285">
        <f>SUM(AA62:AC70)</f>
        <v>2316250</v>
      </c>
      <c r="AB71" s="286"/>
      <c r="AC71" s="287"/>
      <c r="AD71" s="285">
        <f>SUM(AD62:AF70)</f>
        <v>4250000</v>
      </c>
      <c r="AE71" s="286"/>
      <c r="AF71" s="287"/>
    </row>
    <row r="72" spans="1:33" x14ac:dyDescent="0.15">
      <c r="A72" s="104"/>
      <c r="B72" s="104"/>
      <c r="C72" s="104"/>
      <c r="D72" s="104"/>
      <c r="E72" s="104"/>
      <c r="F72" s="104"/>
      <c r="G72" s="104"/>
      <c r="H72" s="104"/>
      <c r="I72" s="230" t="s">
        <v>90</v>
      </c>
      <c r="J72" s="231"/>
      <c r="K72" s="231"/>
      <c r="L72" s="230" t="s">
        <v>91</v>
      </c>
      <c r="M72" s="231"/>
      <c r="N72" s="231"/>
      <c r="O72" s="104"/>
      <c r="P72" s="104"/>
      <c r="Q72" s="104"/>
      <c r="R72" s="230" t="s">
        <v>95</v>
      </c>
      <c r="S72" s="231"/>
      <c r="T72" s="231"/>
      <c r="U72" s="230" t="s">
        <v>96</v>
      </c>
      <c r="V72" s="231"/>
      <c r="W72" s="231"/>
      <c r="X72" s="104"/>
      <c r="Y72" s="104"/>
      <c r="Z72" s="104"/>
      <c r="AA72" s="104"/>
      <c r="AB72" s="104"/>
      <c r="AC72" s="104"/>
      <c r="AD72" s="230" t="s">
        <v>94</v>
      </c>
      <c r="AE72" s="231"/>
      <c r="AF72" s="231"/>
    </row>
    <row r="73" spans="1:33"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spans="1:33" x14ac:dyDescent="0.15">
      <c r="A74" s="104"/>
      <c r="B74" s="104"/>
      <c r="C74" s="104" t="s">
        <v>72</v>
      </c>
      <c r="D74" s="104"/>
      <c r="E74" s="104"/>
      <c r="F74" s="104"/>
      <c r="G74" s="104"/>
      <c r="H74" s="104"/>
      <c r="I74" s="110" t="s">
        <v>100</v>
      </c>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spans="1:33" ht="14.25" thickBot="1" x14ac:dyDescent="0.2">
      <c r="A75" s="104"/>
      <c r="B75" s="104"/>
      <c r="C75" s="104"/>
      <c r="D75" s="104"/>
      <c r="E75" s="104"/>
      <c r="F75" s="104"/>
      <c r="G75" s="104"/>
      <c r="H75" s="104"/>
      <c r="I75" s="110" t="s">
        <v>101</v>
      </c>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spans="1:33" ht="14.25" thickBot="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246">
        <f>IFERROR((ROUNDDOWN(F6*10/110*I71/AD71,0)+ROUNDDOWN(F6*10/110*I13*L71/AD71,0))+(ROUNDDOWN(F6*8/108*R71/AD71,0)+ROUNDDOWN(F6*8/108*I13*U71/AD71,0)),"")</f>
        <v>13891</v>
      </c>
      <c r="AB76" s="247"/>
      <c r="AC76" s="247"/>
      <c r="AD76" s="247"/>
      <c r="AE76" s="247"/>
      <c r="AF76" s="248"/>
      <c r="AG76" s="108" t="s">
        <v>112</v>
      </c>
    </row>
  </sheetData>
  <sheetProtection algorithmName="SHA-512" hashValue="uGALNXKdjBg/xckXwKCXK1zU86ga6Zu1aGUvw8R4W9O7yDILf9xMRxpxes/47vbmqXHXAllTMRT8/BTUdCZhwQ==" saltValue="/znek4atWHGejQQHsZlygg==" spinCount="100000" sheet="1" selectLockedCells="1"/>
  <mergeCells count="240">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C28:H28"/>
    <mergeCell ref="I28:K28"/>
    <mergeCell ref="L28:N28"/>
    <mergeCell ref="O28:Q28"/>
    <mergeCell ref="R28:T28"/>
    <mergeCell ref="C29:H29"/>
    <mergeCell ref="I29:K29"/>
    <mergeCell ref="L29:N29"/>
    <mergeCell ref="O29:Q29"/>
    <mergeCell ref="R29:T29"/>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I59:Q59"/>
    <mergeCell ref="R59:Z59"/>
    <mergeCell ref="C64:H64"/>
    <mergeCell ref="I64:K64"/>
    <mergeCell ref="L64:N64"/>
    <mergeCell ref="O64:Q64"/>
    <mergeCell ref="R64:T64"/>
    <mergeCell ref="U64:W64"/>
    <mergeCell ref="X64:Z64"/>
    <mergeCell ref="X62:Z62"/>
    <mergeCell ref="AA64:AC64"/>
    <mergeCell ref="AD64:AF64"/>
    <mergeCell ref="C65:H65"/>
    <mergeCell ref="I65:K65"/>
    <mergeCell ref="L65:N65"/>
    <mergeCell ref="O65:Q65"/>
    <mergeCell ref="R65:T65"/>
    <mergeCell ref="U65:W65"/>
    <mergeCell ref="X65:Z65"/>
    <mergeCell ref="AA65:AC65"/>
    <mergeCell ref="AD65:AF65"/>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C68:H68"/>
    <mergeCell ref="I68:K68"/>
    <mergeCell ref="L68:N68"/>
    <mergeCell ref="O68:Q68"/>
    <mergeCell ref="R68:T68"/>
    <mergeCell ref="U68:W68"/>
    <mergeCell ref="X68:Z68"/>
    <mergeCell ref="AA68:AC68"/>
    <mergeCell ref="AD68:AF68"/>
    <mergeCell ref="C69:H69"/>
    <mergeCell ref="I69:K69"/>
    <mergeCell ref="L69:N69"/>
    <mergeCell ref="O69:Q69"/>
    <mergeCell ref="R69:T69"/>
    <mergeCell ref="U69:W69"/>
    <mergeCell ref="X69:Z69"/>
    <mergeCell ref="AA69:AC69"/>
    <mergeCell ref="AD69:AF69"/>
    <mergeCell ref="C71:H71"/>
    <mergeCell ref="I71:K71"/>
    <mergeCell ref="L71:N71"/>
    <mergeCell ref="O71:Q71"/>
    <mergeCell ref="R71:T71"/>
    <mergeCell ref="U71:W71"/>
    <mergeCell ref="X71:Z71"/>
    <mergeCell ref="C70:H70"/>
    <mergeCell ref="I70:K70"/>
    <mergeCell ref="L70:N70"/>
    <mergeCell ref="O70:Q70"/>
    <mergeCell ref="R70:T70"/>
    <mergeCell ref="U70:W70"/>
    <mergeCell ref="AA76:AF76"/>
    <mergeCell ref="AA71:AC71"/>
    <mergeCell ref="AD71:AF71"/>
    <mergeCell ref="I72:K72"/>
    <mergeCell ref="L72:N72"/>
    <mergeCell ref="R72:T72"/>
    <mergeCell ref="U72:W72"/>
    <mergeCell ref="AD72:AF72"/>
    <mergeCell ref="X70:Z70"/>
    <mergeCell ref="AA70:AC70"/>
    <mergeCell ref="AD70:AF70"/>
  </mergeCells>
  <phoneticPr fontId="7"/>
  <conditionalFormatting sqref="A17">
    <cfRule type="containsText" dxfId="8" priority="3" operator="containsText" text="複数選択不可">
      <formula>NOT(ISERROR(SEARCH("複数選択不可",A17)))</formula>
    </cfRule>
  </conditionalFormatting>
  <conditionalFormatting sqref="A57">
    <cfRule type="containsText" dxfId="7" priority="2" operator="containsText" text="複数選択不可">
      <formula>NOT(ISERROR(SEARCH("複数選択不可",A57)))</formula>
    </cfRule>
  </conditionalFormatting>
  <conditionalFormatting sqref="A37">
    <cfRule type="containsText" dxfId="6" priority="1" operator="containsText" text="複数選択不可">
      <formula>NOT(ISERROR(SEARCH("複数選択不可",A37)))</formula>
    </cfRule>
  </conditionalFormatting>
  <dataValidations count="1">
    <dataValidation type="list" allowBlank="1" showInputMessage="1" showErrorMessage="1" sqref="A57 A37 A17" xr:uid="{00000000-0002-0000-0800-000000000000}">
      <formula1>#REF!</formula1>
    </dataValidation>
  </dataValidations>
  <pageMargins left="0.7" right="0.7" top="0.75" bottom="0.75" header="0.3" footer="0.3"/>
  <pageSetup paperSize="9" scale="63" orientation="portrait" r:id="rId1"/>
  <colBreaks count="1" manualBreakCount="1">
    <brk id="22"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事務処理方法</vt:lpstr>
      <vt:lpstr>入力シート</vt:lpstr>
      <vt:lpstr>別紙様式第７号【全員】</vt:lpstr>
      <vt:lpstr>別紙概要【返納額ない場合】</vt:lpstr>
      <vt:lpstr>別紙計算書【返納額がある場合】 </vt:lpstr>
      <vt:lpstr>【記入例①】別紙概要</vt:lpstr>
      <vt:lpstr>【記入例②】別紙計算書</vt:lpstr>
      <vt:lpstr>【記入例③】別紙計算書</vt:lpstr>
      <vt:lpstr>【記入例④】別紙計算書</vt:lpstr>
      <vt:lpstr>【記入例⑤】別紙計算書</vt:lpstr>
      <vt:lpstr>【記入例⑥】別紙計算書</vt:lpstr>
      <vt:lpstr>プルダウン</vt:lpstr>
      <vt:lpstr>【記入例①】別紙概要!Print_Area</vt:lpstr>
      <vt:lpstr>【記入例②】別紙計算書!Print_Area</vt:lpstr>
      <vt:lpstr>【記入例③】別紙計算書!Print_Area</vt:lpstr>
      <vt:lpstr>【記入例④】別紙計算書!Print_Area</vt:lpstr>
      <vt:lpstr>【記入例⑤】別紙計算書!Print_Area</vt:lpstr>
      <vt:lpstr>【記入例⑥】別紙計算書!Print_Area</vt:lpstr>
      <vt:lpstr>事務処理方法!Print_Area</vt:lpstr>
      <vt:lpstr>入力シート!Print_Area</vt:lpstr>
      <vt:lpstr>別紙概要【返納額ない場合】!Print_Area</vt:lpstr>
      <vt:lpstr>'別紙計算書【返納額がある場合】 '!Print_Area</vt:lpstr>
      <vt:lpstr>別紙様式第７号【全員】!Print_Area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2022-06-24T02:28:34Z</dcterms:created>
  <dcterms:modified xsi:type="dcterms:W3CDTF">2023-07-21T02:53:01Z</dcterms:modified>
</cp:coreProperties>
</file>