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4_HP公表用\"/>
    </mc:Choice>
  </mc:AlternateContent>
  <xr:revisionPtr revIDLastSave="0" documentId="13_ncr:1_{8DC268FA-4B62-4991-9BFD-17E932884D2A}" xr6:coauthVersionLast="47" xr6:coauthVersionMax="47" xr10:uidLastSave="{00000000-0000-0000-0000-000000000000}"/>
  <bookViews>
    <workbookView xWindow="-120" yWindow="-120" windowWidth="27645" windowHeight="16440" tabRatio="754"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C35" i="10"/>
  <c r="CO34" i="10"/>
  <c r="BW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s="1"/>
  <c r="BE35" i="10" s="1"/>
</calcChain>
</file>

<file path=xl/sharedStrings.xml><?xml version="1.0" encoding="utf-8"?>
<sst xmlns="http://schemas.openxmlformats.org/spreadsheetml/2006/main" count="1178" uniqueCount="606">
  <si>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</si>
  <si>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</si>
  <si>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</si>
  <si>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</si>
  <si>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</si>
  <si>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</si>
  <si>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</si>
  <si>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</si>
  <si>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</si>
  <si>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</si>
  <si>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</si>
  <si>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</si>
  <si>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</si>
  <si>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</si>
  <si>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</si>
  <si>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</si>
  <si>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</si>
  <si>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</si>
  <si>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</si>
  <si>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</si>
  <si>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</si>
  <si>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</si>
  <si>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</si>
  <si>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</si>
  <si>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</si>
  <si>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</si>
  <si>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</si>
  <si>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</si>
  <si>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</si>
  <si>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</si>
  <si>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</si>
  <si>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</si>
  <si>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</si>
  <si>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</si>
  <si>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</si>
  <si>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</si>
  <si>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</si>
  <si>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</si>
  <si>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</si>
  <si>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</si>
  <si>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</si>
  <si>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</si>
  <si>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</si>
  <si>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</si>
  <si>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</si>
  <si>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</si>
  <si>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</si>
  <si>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</si>
  <si>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</si>
  <si>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</si>
  <si>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</si>
  <si>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</si>
  <si>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</si>
  <si>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</si>
  <si>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</si>
  <si>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</si>
  <si>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</si>
  <si>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</si>
  <si>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</si>
  <si>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</si>
  <si>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</si>
  <si>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</si>
  <si>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</si>
  <si>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</si>
  <si>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</si>
  <si>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</si>
  <si>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</si>
  <si>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</si>
  <si>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</si>
  <si>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</si>
  <si>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</si>
  <si>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</si>
  <si>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</si>
  <si>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</si>
  <si>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</si>
  <si>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</si>
  <si>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</si>
  <si>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</si>
  <si>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</si>
  <si>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</si>
  <si>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</si>
  <si>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</si>
  <si>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</si>
  <si>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</si>
  <si>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</si>
  <si>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</si>
  <si>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</si>
  <si>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</si>
  <si>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</si>
  <si>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</si>
  <si>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</si>
  <si>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</si>
  <si>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</si>
  <si>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</si>
  <si>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</si>
  <si>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</si>
  <si>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</si>
  <si>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刈谷市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</si>
  <si>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</si>
  <si>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</si>
  <si>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</si>
  <si>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</si>
  <si>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</si>
  <si>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</si>
  <si>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</si>
  <si>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</si>
  <si>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</si>
  <si>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</si>
  <si>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</si>
  <si>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</si>
  <si>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</si>
  <si>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</si>
  <si>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</si>
  <si>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</si>
  <si>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</si>
  <si>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</si>
  <si>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</si>
  <si>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</si>
  <si>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</si>
  <si>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</si>
  <si>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</si>
  <si>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</si>
  <si>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</si>
  <si>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</si>
  <si>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</si>
  <si>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</si>
  <si>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</si>
  <si>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</si>
  <si>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</si>
  <si>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</si>
  <si>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</si>
  <si>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</si>
  <si>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</si>
  <si>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</si>
  <si>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</si>
  <si>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</si>
  <si>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</si>
  <si>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</si>
  <si>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</si>
  <si>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</si>
  <si>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</si>
  <si>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</si>
  <si>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</si>
  <si>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</si>
  <si>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</si>
  <si>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</si>
  <si>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</si>
  <si>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</si>
  <si>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</si>
  <si>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</si>
  <si>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</si>
  <si>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</si>
  <si>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</si>
  <si>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</si>
  <si>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</si>
  <si>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</si>
  <si>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</si>
  <si>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</si>
  <si>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</si>
  <si>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</si>
  <si>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</si>
  <si>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</si>
  <si>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</si>
  <si>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</si>
  <si>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</si>
  <si>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</si>
  <si>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</si>
  <si>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</si>
  <si>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</si>
  <si>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</si>
  <si>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</si>
  <si>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</si>
  <si>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</si>
  <si>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</si>
  <si>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</si>
  <si>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</si>
  <si>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</si>
  <si>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</si>
  <si>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</si>
  <si>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</si>
  <si>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</si>
  <si>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</si>
  <si>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</si>
  <si>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</si>
  <si>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</si>
  <si>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</si>
  <si>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</si>
  <si>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</si>
  <si>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</si>
  <si>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</si>
  <si>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</si>
  <si>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</si>
  <si>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</si>
  <si>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</si>
  <si>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</si>
  <si>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</si>
  <si>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</si>
  <si>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</si>
  <si>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</si>
  <si>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</si>
  <si>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</si>
  <si>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</si>
  <si>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</si>
  <si>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</si>
  <si>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</si>
  <si>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</si>
  <si>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</si>
  <si>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</si>
  <si>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</si>
  <si>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</si>
  <si>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</si>
  <si>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</si>
  <si>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</si>
  <si>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</si>
  <si>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</si>
  <si>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</si>
  <si>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</si>
  <si>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</si>
  <si>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</si>
  <si>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</si>
  <si>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</si>
  <si>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愛知県刈谷市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</si>
  <si>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</si>
  <si>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</si>
  <si>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</si>
  <si>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</si>
  <si>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</si>
  <si>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</si>
  <si>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</si>
  <si>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</si>
  <si>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</si>
  <si>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</si>
  <si>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</si>
  <si>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</si>
  <si>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</si>
  <si>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</si>
  <si>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</si>
  <si>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</si>
  <si>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</si>
  <si>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</si>
  <si>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</si>
  <si>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</si>
  <si>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</si>
  <si>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</si>
  <si>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</si>
  <si>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</si>
  <si>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</si>
  <si>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</si>
  <si>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</si>
  <si>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</si>
  <si>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</si>
  <si>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</si>
  <si>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</si>
  <si>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</si>
  <si>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</si>
  <si>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</si>
  <si>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</si>
  <si>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</si>
  <si>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</si>
  <si>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</si>
  <si>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</si>
  <si>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</si>
  <si>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</si>
  <si>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</si>
  <si>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</si>
  <si>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</si>
  <si>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</si>
  <si>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</si>
  <si>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</si>
  <si>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</si>
  <si>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</si>
  <si>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</si>
  <si>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</si>
  <si>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</si>
  <si>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</si>
  <si>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</si>
  <si>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</si>
  <si>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</si>
  <si>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</si>
  <si>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</si>
  <si>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</si>
  <si>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</si>
  <si>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</si>
  <si>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</si>
  <si>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</si>
  <si>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</si>
  <si>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</si>
  <si>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</si>
  <si>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</si>
  <si>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</si>
  <si>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</si>
  <si>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</si>
  <si>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</si>
  <si>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</si>
  <si>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</si>
  <si>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</si>
  <si>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</si>
  <si>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</si>
  <si>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</si>
  <si>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</si>
  <si>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</si>
  <si>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</si>
  <si>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</si>
  <si>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</si>
  <si>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</si>
  <si>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</si>
  <si>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</si>
  <si>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</si>
  <si>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</si>
  <si>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</si>
  <si>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</si>
  <si>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</si>
  <si>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</si>
  <si>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</si>
  <si>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</si>
  <si>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</si>
  <si>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</si>
  <si>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</si>
  <si>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</si>
  <si>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</si>
  <si>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</si>
  <si>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</si>
  <si>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</si>
  <si>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</si>
  <si>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</si>
  <si>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</si>
  <si>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</si>
  <si>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</si>
  <si>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</si>
  <si>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</si>
  <si>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</si>
  <si>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</si>
  <si>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</si>
  <si>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</si>
  <si>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</si>
  <si>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</si>
  <si>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</si>
  <si>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</si>
  <si>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</si>
  <si>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</si>
  <si>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</si>
  <si>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</si>
  <si>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</si>
  <si>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</si>
  <si>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</si>
  <si>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</si>
  <si>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</si>
  <si>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</si>
  <si>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</si>
  <si>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</si>
  <si>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</si>
  <si>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</si>
  <si>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</si>
  <si>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</si>
  <si>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</si>
  <si>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</si>
  <si>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</si>
  <si>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</si>
  <si>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</si>
  <si>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</si>
  <si>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</si>
  <si>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</si>
  <si>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</si>
  <si>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</si>
  <si>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</si>
  <si>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</si>
  <si>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</si>
  <si>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</si>
  <si>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</si>
  <si>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</si>
  <si>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</si>
  <si>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</si>
  <si>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</si>
  <si>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</si>
  <si>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</si>
  <si>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愛知県刈谷市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</si>
  <si>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</si>
  <si>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</si>
  <si>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</si>
  <si>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</si>
  <si>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</si>
  <si>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</si>
  <si>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</si>
  <si>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</si>
  <si>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</si>
  <si>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</si>
  <si>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</si>
  <si>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</si>
  <si>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</si>
  <si>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</si>
  <si>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</si>
  <si>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</si>
  <si>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</si>
  <si>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</si>
  <si>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</si>
  <si>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</si>
  <si>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</si>
  <si>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</si>
  <si>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</si>
  <si>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</si>
  <si>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</si>
  <si>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</si>
  <si>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</si>
  <si>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</si>
  <si>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</si>
  <si>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</si>
  <si>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</si>
  <si>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</si>
  <si>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</si>
  <si>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</si>
  <si>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</si>
  <si>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</si>
  <si>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</si>
  <si>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</si>
  <si>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</si>
  <si>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</si>
  <si>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刈谷小垣江駅東部土地区画整理事業特別会計</t>
    <phoneticPr fontId="5"/>
  </si>
  <si>
    <t>法非適用企業</t>
    <phoneticPr fontId="5"/>
  </si>
  <si>
    <t>刈谷野田北部土地区画整理事業特別会計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</si>
  <si>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</si>
  <si>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</si>
  <si>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</si>
  <si>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</si>
  <si>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</si>
  <si>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</si>
  <si>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</si>
  <si>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</si>
  <si>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</si>
  <si>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</si>
  <si>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</si>
  <si>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</si>
  <si>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</si>
  <si>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</si>
  <si>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</si>
  <si>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</si>
  <si>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</si>
  <si>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</si>
  <si>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</si>
  <si>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</si>
  <si>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</si>
  <si>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</si>
  <si>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</si>
  <si>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</si>
  <si>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</si>
  <si>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</si>
  <si>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</si>
  <si>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</si>
  <si>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</si>
  <si>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</si>
  <si>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</si>
  <si>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</si>
  <si>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</si>
  <si>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</si>
  <si>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</si>
  <si>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</si>
  <si>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</si>
  <si>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</si>
  <si>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</si>
  <si>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</si>
  <si>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</si>
  <si>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</si>
  <si>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</si>
  <si>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</si>
  <si>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</si>
  <si>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</si>
  <si>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</si>
  <si>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</si>
  <si>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</si>
  <si>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</si>
  <si>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</si>
  <si>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</si>
  <si>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</si>
  <si>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</si>
  <si>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</si>
  <si>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</si>
  <si>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</si>
  <si>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</si>
  <si>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刈谷小垣江駅東部土地区画整理事業特別会計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</si>
  <si>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</si>
  <si>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</si>
  <si>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</si>
  <si>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</si>
  <si>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</si>
  <si>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</si>
  <si>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</si>
  <si>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</si>
  <si>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</si>
  <si>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</si>
  <si>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</si>
  <si>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</si>
  <si>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</si>
  <si>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</si>
  <si>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</si>
  <si>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</si>
  <si>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</si>
  <si>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</si>
  <si>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</si>
  <si>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</si>
  <si>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</si>
  <si>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</si>
  <si>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</si>
  <si>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</si>
  <si>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</si>
  <si>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</si>
  <si>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</si>
  <si>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</si>
  <si>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</si>
  <si>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</si>
  <si>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</si>
  <si>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</si>
  <si>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</si>
  <si>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</si>
  <si>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</si>
  <si>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</si>
  <si>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</si>
  <si>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</si>
  <si>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</si>
  <si>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</si>
  <si>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</si>
  <si>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</si>
  <si>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</si>
  <si>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</si>
  <si>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</si>
  <si>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</si>
  <si>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</si>
  <si>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</si>
  <si>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</si>
  <si>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</si>
  <si>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</si>
  <si>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</si>
  <si>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</si>
  <si>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</si>
  <si>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</si>
  <si>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</si>
  <si>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</si>
  <si>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</si>
  <si>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</si>
  <si>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</si>
  <si>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</si>
  <si>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</si>
  <si>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</si>
  <si>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</si>
  <si>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</si>
  <si>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</si>
  <si>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</si>
  <si>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</si>
  <si>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</si>
  <si>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</si>
  <si>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</si>
  <si>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</si>
  <si>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</si>
  <si>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</si>
  <si>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</si>
  <si>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</si>
  <si>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</si>
  <si>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</si>
  <si>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</si>
  <si>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</si>
  <si>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</si>
  <si>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</si>
  <si>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</si>
  <si>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</si>
  <si>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</si>
  <si>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</si>
  <si>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4.90</t>
  </si>
  <si>
    <t>▲ 2.99</t>
  </si>
  <si>
    <t>水道事業会計</t>
  </si>
  <si>
    <t>一般会計</t>
  </si>
  <si>
    <t>刈谷小垣江駅東部土地区画整理事業特別会計</t>
  </si>
  <si>
    <t>国民健康保険特別会計</t>
  </si>
  <si>
    <t>下水道事業会計</t>
  </si>
  <si>
    <t>介護保険特別会計</t>
  </si>
  <si>
    <t>刈谷野田北部土地区画整理事業特別会計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</si>
  <si>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</si>
  <si>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</si>
  <si>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</si>
  <si>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</si>
  <si>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</si>
  <si>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</si>
  <si>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</si>
  <si>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</si>
  <si>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</si>
  <si>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</si>
  <si>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衣浦東部広域連合</t>
    <rPh sb="0" eb="8">
      <t>キヌウラトウブコウイキレンゴウ</t>
    </rPh>
    <phoneticPr fontId="2"/>
  </si>
  <si>
    <t>刈谷知立環境組合</t>
    <rPh sb="0" eb="2">
      <t>カリヤ</t>
    </rPh>
    <rPh sb="2" eb="4">
      <t>チリュウ</t>
    </rPh>
    <rPh sb="4" eb="6">
      <t>カンキョウ</t>
    </rPh>
    <rPh sb="6" eb="8">
      <t>クミアイ</t>
    </rPh>
    <phoneticPr fontId="2"/>
  </si>
  <si>
    <t>愛知県後期高齢者医療広域連合（一般会計）</t>
    <rPh sb="0" eb="14">
      <t>アイチケンコウキコウレイシャイリョウコウイキレンゴウ</t>
    </rPh>
    <rPh sb="15" eb="19">
      <t>イッパンカイケイ</t>
    </rPh>
    <phoneticPr fontId="2"/>
  </si>
  <si>
    <t>愛知県後期高齢者医療広域連合（後期高齢者医療特別会計）</t>
    <rPh sb="0" eb="14">
      <t>アイチケンコウキコウレイシャイリョウコウイキレンゴウ</t>
    </rPh>
    <rPh sb="15" eb="26">
      <t>コウキコウレイシャイリョウトクベツカイケイ</t>
    </rPh>
    <phoneticPr fontId="2"/>
  </si>
  <si>
    <t>刈谷市土地開発公社</t>
    <rPh sb="0" eb="9">
      <t>カリヤシトチカイハツコウシャ</t>
    </rPh>
    <phoneticPr fontId="2"/>
  </si>
  <si>
    <t>公共施設維持保全基金</t>
    <phoneticPr fontId="5"/>
  </si>
  <si>
    <t>都市交通施設整備基金</t>
    <phoneticPr fontId="5"/>
  </si>
  <si>
    <t>亀城公園等整備基金</t>
    <phoneticPr fontId="5"/>
  </si>
  <si>
    <t>緑化推進基金</t>
    <phoneticPr fontId="5"/>
  </si>
  <si>
    <t>地域福祉基金</t>
    <phoneticPr fontId="5"/>
  </si>
  <si>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</si>
  <si>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</si>
  <si>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</si>
  <si>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</si>
  <si>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公共施設の更新が一段落したことにより、有形固定資産減価償却率は増加した。しかし、小学校・幼稚園・市民館等の大規模改造を行うなどの施設の長寿命化を図ったため、上昇率は抑えられたと考えている。今後も公共施設等総合管理計画をもとに、公共施設維持保全計画や橋梁長寿命化修繕計画等の長寿命化計画による適切かつ計画的な管理を行うことによる経費の平準化を図るとともに、公共施設維持保全基金を活用することで地方債発行を抑制し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</si>
  <si>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</si>
  <si>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</si>
  <si>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</si>
  <si>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</si>
  <si>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</si>
  <si>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</si>
  <si>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地方債について、市債発行の抑制により、将来負担比率は発生していない状態を維持しており、実質公債費比率はマイナスを維持している。
　今後は、公共施設維持保全計画に基づく事業や、ＪＲ刈谷駅の改良など、都市基盤の充実を図るための大型事業も進行していくため、市債の発行に頼らざるを得ない状況となるが、国・県補助金や基金を活用することで市債発行の抑制を図り、健全財政の維持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</si>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</sst>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2"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0" fontId="1" fillId="0" borderId="89" xfId="20" applyBorder="1" applyAlignment="1">
      <alignment horizontal="right" vertical="center" shrinkToFit="1"/>
    </xf>
    <xf numFmtId="181" fontId="20" fillId="0" borderId="91" xfId="20" applyNumberFormat="1" applyFont="1"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0" fontId="24" fillId="0" borderId="0" xfId="20" applyFont="1">
      <alignment vertical="center"/>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85"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0" xfId="20" applyNumberFormat="1" applyAlignment="1">
      <alignment horizontal="right" vertical="center" shrinkToFit="1"/>
    </xf>
    <xf numFmtId="181" fontId="1" fillId="0" borderId="85" xfId="20" applyNumberForma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54"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38" xfId="20" applyNumberFormat="1" applyFont="1" applyBorder="1" applyAlignment="1">
      <alignment horizontal="right" vertical="center" shrinkToFit="1"/>
    </xf>
    <xf numFmtId="0" fontId="1" fillId="0" borderId="40" xfId="20" applyBorder="1" applyAlignment="1">
      <alignment horizontal="right" vertical="center" shrinkToFit="1"/>
    </xf>
    <xf numFmtId="178" fontId="20" fillId="0" borderId="40" xfId="20" applyNumberFormat="1" applyFont="1" applyBorder="1" applyAlignment="1">
      <alignment horizontal="right" vertical="center" shrinkToFit="1"/>
    </xf>
    <xf numFmtId="181" fontId="1" fillId="0" borderId="38" xfId="20" applyNumberFormat="1" applyBorder="1" applyAlignment="1">
      <alignment horizontal="right" vertical="center" shrinkToFit="1"/>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1" fillId="0" borderId="38" xfId="20" applyBorder="1" applyAlignment="1">
      <alignment horizontal="right" vertical="center" shrinkToFit="1"/>
    </xf>
    <xf numFmtId="178" fontId="20" fillId="0" borderId="38" xfId="20" applyNumberFormat="1" applyFont="1" applyBorder="1" applyAlignment="1">
      <alignment horizontal="right" vertical="center" shrinkToFi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48" xfId="20" applyNumberFormat="1" applyFont="1" applyBorder="1" applyAlignment="1">
      <alignment horizontal="right" vertical="center" shrinkToFit="1"/>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181" fontId="20" fillId="0" borderId="37" xfId="20" applyNumberFormat="1" applyFont="1" applyBorder="1" applyAlignment="1">
      <alignment horizontal="right" vertical="center" shrinkToFit="1"/>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81" fontId="20" fillId="0" borderId="41" xfId="20" applyNumberFormat="1" applyFont="1" applyBorder="1" applyAlignment="1">
      <alignment horizontal="right" vertical="center" shrinkToFit="1"/>
    </xf>
    <xf numFmtId="0" fontId="1" fillId="0" borderId="12" xfId="20" applyBorder="1" applyAlignment="1">
      <alignment horizontal="right" vertical="center" shrinkToFit="1"/>
    </xf>
    <xf numFmtId="181" fontId="20" fillId="0" borderId="12" xfId="20" applyNumberFormat="1" applyFont="1" applyBorder="1" applyAlignment="1">
      <alignment horizontal="right" vertical="center" shrinkToFit="1"/>
    </xf>
    <xf numFmtId="0" fontId="1" fillId="0" borderId="48" xfId="20"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181" fontId="20" fillId="0" borderId="64" xfId="20" applyNumberFormat="1" applyFont="1" applyBorder="1" applyAlignment="1">
      <alignment horizontal="right" vertical="center" shrinkToFit="1"/>
    </xf>
    <xf numFmtId="0" fontId="1" fillId="0" borderId="31" xfId="20" applyBorder="1" applyAlignment="1">
      <alignment horizontal="center" vertical="center"/>
    </xf>
    <xf numFmtId="0" fontId="1" fillId="0" borderId="42" xfId="20" applyBorder="1" applyAlignment="1">
      <alignment horizontal="center" vertical="center"/>
    </xf>
    <xf numFmtId="178" fontId="20" fillId="0" borderId="87"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4"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78" fontId="20" fillId="0" borderId="64"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178" fontId="20" fillId="0" borderId="88"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178" fontId="20" fillId="0" borderId="38" xfId="20" applyNumberFormat="1" applyFont="1" applyBorder="1" applyAlignment="1">
      <alignment horizontal="right" vertical="center"/>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4" xfId="20"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3">
    <cellStyle name="標準" xfId="0" builtinId="0"/>
    <cellStyle name="標準 2" xfId="6" xr:uid="{00000000-0005-0000-0000-000001000000}"/>
    <cellStyle name="標準 2 2" xfId="7" xr:uid="{00000000-0005-0000-0000-000002000000}"/>
    <cellStyle name="標準 2 2 2" xfId="21" xr:uid="{3190BB2E-B0AF-4DBF-AC05-F41D63F3EBDF}"/>
    <cellStyle name="標準 2 3" xfId="10" xr:uid="{00000000-0005-0000-0000-000003000000}"/>
    <cellStyle name="標準 3" xfId="11" xr:uid="{00000000-0005-0000-0000-000004000000}"/>
    <cellStyle name="標準 3 2" xfId="20" xr:uid="{4BAEBF24-3728-45F7-927B-84FD49A7CFB5}"/>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2" xr:uid="{5C4D2356-3877-4A0F-B71C-A28824333EE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52308</c:v>
                </c:pt>
                <c:pt idx="1">
                  <c:v>46402</c:v>
                </c:pt>
                <c:pt idx="2">
                  <c:v>66343</c:v>
                </c:pt>
                <c:pt idx="3">
                  <c:v>60285</c:v>
                </c:pt>
                <c:pt idx="4">
                  <c:v>52714</c:v>
                </c:pt>
              </c:numCache>
            </c:numRef>
          </c:val>
          <c:smooth val="0"/>
          <c:extLst>
            <c:ext xmlns:c16="http://schemas.microsoft.com/office/drawing/2014/chart" uri="{C3380CC4-5D6E-409C-BE32-E72D297353CC}">
              <c16:uniqueId val="{00000000-9913-463F-A736-AFE91000C5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86843</c:v>
                </c:pt>
                <c:pt idx="1">
                  <c:v>75569</c:v>
                </c:pt>
                <c:pt idx="2">
                  <c:v>60292</c:v>
                </c:pt>
                <c:pt idx="3">
                  <c:v>63808</c:v>
                </c:pt>
                <c:pt idx="4">
                  <c:v>70977</c:v>
                </c:pt>
              </c:numCache>
            </c:numRef>
          </c:val>
          <c:smooth val="0"/>
          <c:extLst>
            <c:ext xmlns:c16="http://schemas.microsoft.com/office/drawing/2014/chart" uri="{C3380CC4-5D6E-409C-BE32-E72D297353CC}">
              <c16:uniqueId val="{00000001-9913-463F-A736-AFE91000C52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9.4</c:v>
                </c:pt>
                <c:pt idx="1">
                  <c:v>11.55</c:v>
                </c:pt>
                <c:pt idx="2">
                  <c:v>9.08</c:v>
                </c:pt>
                <c:pt idx="3">
                  <c:v>14.04</c:v>
                </c:pt>
                <c:pt idx="4">
                  <c:v>13.43</c:v>
                </c:pt>
              </c:numCache>
            </c:numRef>
          </c:val>
          <c:extLst>
            <c:ext xmlns:c16="http://schemas.microsoft.com/office/drawing/2014/chart" uri="{C3380CC4-5D6E-409C-BE32-E72D297353CC}">
              <c16:uniqueId val="{00000000-39A6-4DF3-85BF-9D51633BFAF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22.82</c:v>
                </c:pt>
                <c:pt idx="1">
                  <c:v>25.04</c:v>
                </c:pt>
                <c:pt idx="2">
                  <c:v>24.38</c:v>
                </c:pt>
                <c:pt idx="3">
                  <c:v>22.29</c:v>
                </c:pt>
                <c:pt idx="4">
                  <c:v>20.02</c:v>
                </c:pt>
              </c:numCache>
            </c:numRef>
          </c:val>
          <c:extLst>
            <c:ext xmlns:c16="http://schemas.microsoft.com/office/drawing/2014/chart" uri="{C3380CC4-5D6E-409C-BE32-E72D297353CC}">
              <c16:uniqueId val="{00000001-39A6-4DF3-85BF-9D51633BFAF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-4.9000000000000004</c:v>
                </c:pt>
                <c:pt idx="1">
                  <c:v>1.28</c:v>
                </c:pt>
                <c:pt idx="2">
                  <c:v>1.21</c:v>
                </c:pt>
                <c:pt idx="3">
                  <c:v>1.06</c:v>
                </c:pt>
                <c:pt idx="4">
                  <c:v>-2.99</c:v>
                </c:pt>
              </c:numCache>
            </c:numRef>
          </c:val>
          <c:smooth val="0"/>
          <c:extLst>
            <c:ext xmlns:c16="http://schemas.microsoft.com/office/drawing/2014/chart" uri="{C3380CC4-5D6E-409C-BE32-E72D297353CC}">
              <c16:uniqueId val="{00000002-39A6-4DF3-85BF-9D51633BFAF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B83-4EA0-A38A-F0C4F59A83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B83-4EA0-A38A-F0C4F59A839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0.06</c:v>
                </c:pt>
                <c:pt idx="4">
                  <c:v>#N/A</c:v>
                </c:pt>
                <c:pt idx="5">
                  <c:v>0</c:v>
                </c:pt>
                <c:pt idx="6">
                  <c:v>#N/A</c:v>
                </c:pt>
                <c:pt idx="7">
                  <c:v>0</c:v>
                </c:pt>
                <c:pt idx="8">
                  <c:v>#N/A</c:v>
                </c:pt>
                <c:pt idx="9">
                  <c:v>0</c:v>
                </c:pt>
              </c:numCache>
            </c:numRef>
          </c:val>
          <c:extLst>
            <c:ext xmlns:c16="http://schemas.microsoft.com/office/drawing/2014/chart" uri="{C3380CC4-5D6E-409C-BE32-E72D297353CC}">
              <c16:uniqueId val="{00000002-AB83-4EA0-A38A-F0C4F59A8396}"/>
            </c:ext>
          </c:extLst>
        </c:ser>
        <c:ser>
          <c:idx val="3"/>
          <c:order val="3"/>
          <c:tx>
            <c:strRef>
              <c:f>データシート!$A$30</c:f>
              <c:strCache>
                <c:ptCount val="1"/>
                <c:pt idx="0">
                  <c:v>刈谷野田北部土地区画整理事業特別会計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0.56999999999999995</c:v>
                </c:pt>
                <c:pt idx="2">
                  <c:v>#N/A</c:v>
                </c:pt>
                <c:pt idx="3">
                  <c:v>0.56999999999999995</c:v>
                </c:pt>
                <c:pt idx="4">
                  <c:v>#N/A</c:v>
                </c:pt>
                <c:pt idx="5">
                  <c:v>0.47</c:v>
                </c:pt>
                <c:pt idx="6">
                  <c:v>#N/A</c:v>
                </c:pt>
                <c:pt idx="7">
                  <c:v>0.43</c:v>
                </c:pt>
                <c:pt idx="8">
                  <c:v>#N/A</c:v>
                </c:pt>
                <c:pt idx="9">
                  <c:v>0.35</c:v>
                </c:pt>
              </c:numCache>
            </c:numRef>
          </c:val>
          <c:extLst>
            <c:ext xmlns:c16="http://schemas.microsoft.com/office/drawing/2014/chart" uri="{C3380CC4-5D6E-409C-BE32-E72D297353CC}">
              <c16:uniqueId val="{00000003-AB83-4EA0-A38A-F0C4F59A8396}"/>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1.18</c:v>
                </c:pt>
                <c:pt idx="2">
                  <c:v>#N/A</c:v>
                </c:pt>
                <c:pt idx="3">
                  <c:v>1.19</c:v>
                </c:pt>
                <c:pt idx="4">
                  <c:v>#N/A</c:v>
                </c:pt>
                <c:pt idx="5">
                  <c:v>1.25</c:v>
                </c:pt>
                <c:pt idx="6">
                  <c:v>#N/A</c:v>
                </c:pt>
                <c:pt idx="7">
                  <c:v>1.17</c:v>
                </c:pt>
                <c:pt idx="8">
                  <c:v>#N/A</c:v>
                </c:pt>
                <c:pt idx="9">
                  <c:v>0.66</c:v>
                </c:pt>
              </c:numCache>
            </c:numRef>
          </c:val>
          <c:extLst>
            <c:ext xmlns:c16="http://schemas.microsoft.com/office/drawing/2014/chart" uri="{C3380CC4-5D6E-409C-BE32-E72D297353CC}">
              <c16:uniqueId val="{00000004-AB83-4EA0-A38A-F0C4F59A8396}"/>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c:v>
                </c:pt>
                <c:pt idx="2">
                  <c:v>#N/A</c:v>
                </c:pt>
                <c:pt idx="3">
                  <c:v>0.53</c:v>
                </c:pt>
                <c:pt idx="4">
                  <c:v>#N/A</c:v>
                </c:pt>
                <c:pt idx="5">
                  <c:v>0.59</c:v>
                </c:pt>
                <c:pt idx="6">
                  <c:v>#N/A</c:v>
                </c:pt>
                <c:pt idx="7">
                  <c:v>0.77</c:v>
                </c:pt>
                <c:pt idx="8">
                  <c:v>#N/A</c:v>
                </c:pt>
                <c:pt idx="9">
                  <c:v>1.03</c:v>
                </c:pt>
              </c:numCache>
            </c:numRef>
          </c:val>
          <c:extLst>
            <c:ext xmlns:c16="http://schemas.microsoft.com/office/drawing/2014/chart" uri="{C3380CC4-5D6E-409C-BE32-E72D297353CC}">
              <c16:uniqueId val="{00000005-AB83-4EA0-A38A-F0C4F59A839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4.0999999999999996</c:v>
                </c:pt>
                <c:pt idx="2">
                  <c:v>#N/A</c:v>
                </c:pt>
                <c:pt idx="3">
                  <c:v>3.68</c:v>
                </c:pt>
                <c:pt idx="4">
                  <c:v>#N/A</c:v>
                </c:pt>
                <c:pt idx="5">
                  <c:v>2.81</c:v>
                </c:pt>
                <c:pt idx="6">
                  <c:v>#N/A</c:v>
                </c:pt>
                <c:pt idx="7">
                  <c:v>2.4300000000000002</c:v>
                </c:pt>
                <c:pt idx="8">
                  <c:v>#N/A</c:v>
                </c:pt>
                <c:pt idx="9">
                  <c:v>1.91</c:v>
                </c:pt>
              </c:numCache>
            </c:numRef>
          </c:val>
          <c:extLst>
            <c:ext xmlns:c16="http://schemas.microsoft.com/office/drawing/2014/chart" uri="{C3380CC4-5D6E-409C-BE32-E72D297353CC}">
              <c16:uniqueId val="{00000006-AB83-4EA0-A38A-F0C4F59A8396}"/>
            </c:ext>
          </c:extLst>
        </c:ser>
        <c:ser>
          <c:idx val="7"/>
          <c:order val="7"/>
          <c:tx>
            <c:strRef>
              <c:f>データシート!$A$34</c:f>
              <c:strCache>
                <c:ptCount val="1"/>
                <c:pt idx="0">
                  <c:v>刈谷小垣江駅東部土地区画整理事業特別会計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1.59</c:v>
                </c:pt>
                <c:pt idx="2">
                  <c:v>#N/A</c:v>
                </c:pt>
                <c:pt idx="3">
                  <c:v>1.8</c:v>
                </c:pt>
                <c:pt idx="4">
                  <c:v>#N/A</c:v>
                </c:pt>
                <c:pt idx="5">
                  <c:v>2.73</c:v>
                </c:pt>
                <c:pt idx="6">
                  <c:v>#N/A</c:v>
                </c:pt>
                <c:pt idx="7">
                  <c:v>2.2400000000000002</c:v>
                </c:pt>
                <c:pt idx="8">
                  <c:v>#N/A</c:v>
                </c:pt>
                <c:pt idx="9">
                  <c:v>2.2599999999999998</c:v>
                </c:pt>
              </c:numCache>
            </c:numRef>
          </c:val>
          <c:extLst>
            <c:ext xmlns:c16="http://schemas.microsoft.com/office/drawing/2014/chart" uri="{C3380CC4-5D6E-409C-BE32-E72D297353CC}">
              <c16:uniqueId val="{00000007-AB83-4EA0-A38A-F0C4F59A839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9.39</c:v>
                </c:pt>
                <c:pt idx="2">
                  <c:v>#N/A</c:v>
                </c:pt>
                <c:pt idx="3">
                  <c:v>11.55</c:v>
                </c:pt>
                <c:pt idx="4">
                  <c:v>#N/A</c:v>
                </c:pt>
                <c:pt idx="5">
                  <c:v>9.08</c:v>
                </c:pt>
                <c:pt idx="6">
                  <c:v>#N/A</c:v>
                </c:pt>
                <c:pt idx="7">
                  <c:v>14.04</c:v>
                </c:pt>
                <c:pt idx="8">
                  <c:v>#N/A</c:v>
                </c:pt>
                <c:pt idx="9">
                  <c:v>13.43</c:v>
                </c:pt>
              </c:numCache>
            </c:numRef>
          </c:val>
          <c:extLst>
            <c:ext xmlns:c16="http://schemas.microsoft.com/office/drawing/2014/chart" uri="{C3380CC4-5D6E-409C-BE32-E72D297353CC}">
              <c16:uniqueId val="{00000008-AB83-4EA0-A38A-F0C4F59A839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14.34</c:v>
                </c:pt>
                <c:pt idx="2">
                  <c:v>#N/A</c:v>
                </c:pt>
                <c:pt idx="3">
                  <c:v>16.149999999999999</c:v>
                </c:pt>
                <c:pt idx="4">
                  <c:v>#N/A</c:v>
                </c:pt>
                <c:pt idx="5">
                  <c:v>15.07</c:v>
                </c:pt>
                <c:pt idx="6">
                  <c:v>#N/A</c:v>
                </c:pt>
                <c:pt idx="7">
                  <c:v>16.53</c:v>
                </c:pt>
                <c:pt idx="8">
                  <c:v>#N/A</c:v>
                </c:pt>
                <c:pt idx="9">
                  <c:v>16.82</c:v>
                </c:pt>
              </c:numCache>
            </c:numRef>
          </c:val>
          <c:extLst>
            <c:ext xmlns:c16="http://schemas.microsoft.com/office/drawing/2014/chart" uri="{C3380CC4-5D6E-409C-BE32-E72D297353CC}">
              <c16:uniqueId val="{00000009-AB83-4EA0-A38A-F0C4F59A839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3449</c:v>
                </c:pt>
                <c:pt idx="5">
                  <c:v>3241</c:v>
                </c:pt>
                <c:pt idx="8">
                  <c:v>2850</c:v>
                </c:pt>
                <c:pt idx="11">
                  <c:v>2894</c:v>
                </c:pt>
                <c:pt idx="14">
                  <c:v>2818</c:v>
                </c:pt>
              </c:numCache>
            </c:numRef>
          </c:val>
          <c:extLst>
            <c:ext xmlns:c16="http://schemas.microsoft.com/office/drawing/2014/chart" uri="{C3380CC4-5D6E-409C-BE32-E72D297353CC}">
              <c16:uniqueId val="{00000000-AC07-47BC-ABBA-085CEB6D2F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C07-47BC-ABBA-085CEB6D2F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C07-47BC-ABBA-085CEB6D2F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411</c:v>
                </c:pt>
                <c:pt idx="3">
                  <c:v>415</c:v>
                </c:pt>
                <c:pt idx="6">
                  <c:v>415</c:v>
                </c:pt>
                <c:pt idx="9">
                  <c:v>417</c:v>
                </c:pt>
                <c:pt idx="12">
                  <c:v>363</c:v>
                </c:pt>
              </c:numCache>
            </c:numRef>
          </c:val>
          <c:extLst>
            <c:ext xmlns:c16="http://schemas.microsoft.com/office/drawing/2014/chart" uri="{C3380CC4-5D6E-409C-BE32-E72D297353CC}">
              <c16:uniqueId val="{00000003-AC07-47BC-ABBA-085CEB6D2F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682</c:v>
                </c:pt>
                <c:pt idx="3">
                  <c:v>615</c:v>
                </c:pt>
                <c:pt idx="6">
                  <c:v>385</c:v>
                </c:pt>
                <c:pt idx="9">
                  <c:v>508</c:v>
                </c:pt>
                <c:pt idx="12">
                  <c:v>492</c:v>
                </c:pt>
              </c:numCache>
            </c:numRef>
          </c:val>
          <c:extLst>
            <c:ext xmlns:c16="http://schemas.microsoft.com/office/drawing/2014/chart" uri="{C3380CC4-5D6E-409C-BE32-E72D297353CC}">
              <c16:uniqueId val="{00000004-AC07-47BC-ABBA-085CEB6D2F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07-47BC-ABBA-085CEB6D2F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C07-47BC-ABBA-085CEB6D2F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1411</c:v>
                </c:pt>
                <c:pt idx="3">
                  <c:v>1050</c:v>
                </c:pt>
                <c:pt idx="6">
                  <c:v>1095</c:v>
                </c:pt>
                <c:pt idx="9">
                  <c:v>1185</c:v>
                </c:pt>
                <c:pt idx="12">
                  <c:v>1279</c:v>
                </c:pt>
              </c:numCache>
            </c:numRef>
          </c:val>
          <c:extLst>
            <c:ext xmlns:c16="http://schemas.microsoft.com/office/drawing/2014/chart" uri="{C3380CC4-5D6E-409C-BE32-E72D297353CC}">
              <c16:uniqueId val="{00000007-AC07-47BC-ABBA-085CEB6D2FD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-945</c:v>
                </c:pt>
                <c:pt idx="2">
                  <c:v>#N/A</c:v>
                </c:pt>
                <c:pt idx="3">
                  <c:v>#N/A</c:v>
                </c:pt>
                <c:pt idx="4">
                  <c:v>-1161</c:v>
                </c:pt>
                <c:pt idx="5">
                  <c:v>#N/A</c:v>
                </c:pt>
                <c:pt idx="6">
                  <c:v>#N/A</c:v>
                </c:pt>
                <c:pt idx="7">
                  <c:v>-955</c:v>
                </c:pt>
                <c:pt idx="8">
                  <c:v>#N/A</c:v>
                </c:pt>
                <c:pt idx="9">
                  <c:v>#N/A</c:v>
                </c:pt>
                <c:pt idx="10">
                  <c:v>-784</c:v>
                </c:pt>
                <c:pt idx="11">
                  <c:v>#N/A</c:v>
                </c:pt>
                <c:pt idx="12">
                  <c:v>#N/A</c:v>
                </c:pt>
                <c:pt idx="13">
                  <c:v>-684</c:v>
                </c:pt>
                <c:pt idx="14">
                  <c:v>#N/A</c:v>
                </c:pt>
              </c:numCache>
            </c:numRef>
          </c:val>
          <c:smooth val="0"/>
          <c:extLst>
            <c:ext xmlns:c16="http://schemas.microsoft.com/office/drawing/2014/chart" uri="{C3380CC4-5D6E-409C-BE32-E72D297353CC}">
              <c16:uniqueId val="{00000008-AC07-47BC-ABBA-085CEB6D2FD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21708</c:v>
                </c:pt>
                <c:pt idx="5">
                  <c:v>19881</c:v>
                </c:pt>
                <c:pt idx="8">
                  <c:v>17998</c:v>
                </c:pt>
                <c:pt idx="11">
                  <c:v>16051</c:v>
                </c:pt>
                <c:pt idx="14">
                  <c:v>14528</c:v>
                </c:pt>
              </c:numCache>
            </c:numRef>
          </c:val>
          <c:extLst>
            <c:ext xmlns:c16="http://schemas.microsoft.com/office/drawing/2014/chart" uri="{C3380CC4-5D6E-409C-BE32-E72D297353CC}">
              <c16:uniqueId val="{00000000-F161-4C29-ACE1-F8C3707B3A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13956</c:v>
                </c:pt>
                <c:pt idx="5">
                  <c:v>10774</c:v>
                </c:pt>
                <c:pt idx="8">
                  <c:v>6490</c:v>
                </c:pt>
                <c:pt idx="11">
                  <c:v>5725</c:v>
                </c:pt>
                <c:pt idx="14">
                  <c:v>5126</c:v>
                </c:pt>
              </c:numCache>
            </c:numRef>
          </c:val>
          <c:extLst>
            <c:ext xmlns:c16="http://schemas.microsoft.com/office/drawing/2014/chart" uri="{C3380CC4-5D6E-409C-BE32-E72D297353CC}">
              <c16:uniqueId val="{00000001-F161-4C29-ACE1-F8C3707B3A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22884</c:v>
                </c:pt>
                <c:pt idx="5">
                  <c:v>25345</c:v>
                </c:pt>
                <c:pt idx="8">
                  <c:v>26774</c:v>
                </c:pt>
                <c:pt idx="11">
                  <c:v>24927</c:v>
                </c:pt>
                <c:pt idx="14">
                  <c:v>23661</c:v>
                </c:pt>
              </c:numCache>
            </c:numRef>
          </c:val>
          <c:extLst>
            <c:ext xmlns:c16="http://schemas.microsoft.com/office/drawing/2014/chart" uri="{C3380CC4-5D6E-409C-BE32-E72D297353CC}">
              <c16:uniqueId val="{00000002-F161-4C29-ACE1-F8C3707B3A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161-4C29-ACE1-F8C3707B3A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161-4C29-ACE1-F8C3707B3A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61-4C29-ACE1-F8C3707B3A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4800</c:v>
                </c:pt>
                <c:pt idx="3">
                  <c:v>4778</c:v>
                </c:pt>
                <c:pt idx="6">
                  <c:v>5085</c:v>
                </c:pt>
                <c:pt idx="9">
                  <c:v>5294</c:v>
                </c:pt>
                <c:pt idx="12">
                  <c:v>5531</c:v>
                </c:pt>
              </c:numCache>
            </c:numRef>
          </c:val>
          <c:extLst>
            <c:ext xmlns:c16="http://schemas.microsoft.com/office/drawing/2014/chart" uri="{C3380CC4-5D6E-409C-BE32-E72D297353CC}">
              <c16:uniqueId val="{00000006-F161-4C29-ACE1-F8C3707B3A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1998</c:v>
                </c:pt>
                <c:pt idx="3">
                  <c:v>1610</c:v>
                </c:pt>
                <c:pt idx="6">
                  <c:v>1245</c:v>
                </c:pt>
                <c:pt idx="9">
                  <c:v>874</c:v>
                </c:pt>
                <c:pt idx="12">
                  <c:v>845</c:v>
                </c:pt>
              </c:numCache>
            </c:numRef>
          </c:val>
          <c:extLst>
            <c:ext xmlns:c16="http://schemas.microsoft.com/office/drawing/2014/chart" uri="{C3380CC4-5D6E-409C-BE32-E72D297353CC}">
              <c16:uniqueId val="{00000007-F161-4C29-ACE1-F8C3707B3A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14714</c:v>
                </c:pt>
                <c:pt idx="3">
                  <c:v>9946</c:v>
                </c:pt>
                <c:pt idx="6">
                  <c:v>7522</c:v>
                </c:pt>
                <c:pt idx="9">
                  <c:v>4956</c:v>
                </c:pt>
                <c:pt idx="12">
                  <c:v>4434</c:v>
                </c:pt>
              </c:numCache>
            </c:numRef>
          </c:val>
          <c:extLst>
            <c:ext xmlns:c16="http://schemas.microsoft.com/office/drawing/2014/chart" uri="{C3380CC4-5D6E-409C-BE32-E72D297353CC}">
              <c16:uniqueId val="{00000008-F161-4C29-ACE1-F8C3707B3A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161-4C29-ACE1-F8C3707B3A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8689</c:v>
                </c:pt>
                <c:pt idx="3">
                  <c:v>9481</c:v>
                </c:pt>
                <c:pt idx="6">
                  <c:v>9816</c:v>
                </c:pt>
                <c:pt idx="9">
                  <c:v>10074</c:v>
                </c:pt>
                <c:pt idx="12">
                  <c:v>9618</c:v>
                </c:pt>
              </c:numCache>
            </c:numRef>
          </c:val>
          <c:extLst>
            <c:ext xmlns:c16="http://schemas.microsoft.com/office/drawing/2014/chart" uri="{C3380CC4-5D6E-409C-BE32-E72D297353CC}">
              <c16:uniqueId val="{0000000A-F161-4C29-ACE1-F8C3707B3AA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161-4C29-ACE1-F8C3707B3AA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9695</c:v>
                </c:pt>
                <c:pt idx="1">
                  <c:v>8410</c:v>
                </c:pt>
                <c:pt idx="2">
                  <c:v>7531</c:v>
                </c:pt>
              </c:numCache>
            </c:numRef>
          </c:val>
          <c:extLst>
            <c:ext xmlns:c16="http://schemas.microsoft.com/office/drawing/2014/chart" uri="{C3380CC4-5D6E-409C-BE32-E72D297353CC}">
              <c16:uniqueId val="{00000000-EE02-4FFF-AE29-DB135223863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EE02-4FFF-AE29-DB135223863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15881</c:v>
                </c:pt>
                <c:pt idx="1">
                  <c:v>15199</c:v>
                </c:pt>
                <c:pt idx="2">
                  <c:v>14721</c:v>
                </c:pt>
              </c:numCache>
            </c:numRef>
          </c:val>
          <c:extLst>
            <c:ext xmlns:c16="http://schemas.microsoft.com/office/drawing/2014/chart" uri="{C3380CC4-5D6E-409C-BE32-E72D297353CC}">
              <c16:uniqueId val="{00000002-EE02-4FFF-AE29-DB135223863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{A3C2D56E-0889-4293-B422-7F2B37BD618E}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F5C-430C-B96A-9515DC63E9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{BCD9DD29-BA35-433E-A091-D2A13FEA4C39}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5C-430C-B96A-9515DC63E9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{7A57E634-2137-4556-B675-A9D244EE3009}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5C-430C-B96A-9515DC63E9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{040521AD-B654-441E-B7CB-4399369FAEC7}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5C-430C-B96A-9515DC63E9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{9A71831D-170D-4134-AF57-DCFDB5985CEC}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5C-430C-B96A-9515DC63E9F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{22F3A80C-9E33-40F0-AEFE-F3F0FF8C5B78}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F5C-430C-B96A-9515DC63E9F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{04D34A54-AA62-49E4-AC86-A7CF4DCFF4D7}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F5C-430C-B96A-9515DC63E9F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{D92D5B0B-4D7F-4622-A2B0-5FA529654692}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F5C-430C-B96A-9515DC63E9F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{81BB200E-85B4-48BD-A49E-9C178AD82059}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F5C-430C-B96A-9515DC63E9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60.7</c:v>
                </c:pt>
                <c:pt idx="8">
                  <c:v>61.4</c:v>
                </c:pt>
                <c:pt idx="16">
                  <c:v>61</c:v>
                </c:pt>
                <c:pt idx="24">
                  <c:v>63.9</c:v>
                </c:pt>
                <c:pt idx="32">
                  <c:v>64.2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F5C-430C-B96A-9515DC63E9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{A5E61264-A366-4E2D-AFC7-524EBDC4E5CB}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F5C-430C-B96A-9515DC63E9F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{F175F189-8026-41F2-9AEC-2355E348C532}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5C-430C-B96A-9515DC63E9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{127BF837-ECFA-4D9A-829C-5B1F9E68C4D5}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5C-430C-B96A-9515DC63E9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{69DE072E-F6C4-4BEC-8192-44367545E39D}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5C-430C-B96A-9515DC63E9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{4B0AA91F-211C-41E9-BCA3-C2B420F9A8D1}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5C-430C-B96A-9515DC63E9F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{D04FFF8C-E815-467C-900C-CE645722F4D0}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F5C-430C-B96A-9515DC63E9F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{21E5AD76-EE25-417F-8041-6F0F32077857}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F5C-430C-B96A-9515DC63E9F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{4F9BA8F1-8623-440B-9D6D-288468824473}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F5C-430C-B96A-9515DC63E9F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{F7825141-4FF9-4A78-A542-629EBA086114}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F5C-430C-B96A-9515DC63E9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60.2</c:v>
                </c:pt>
                <c:pt idx="16">
                  <c:v>60.4</c:v>
                </c:pt>
                <c:pt idx="24">
                  <c:v>60.2</c:v>
                </c:pt>
                <c:pt idx="32">
                  <c:v>58.6</c:v>
                </c:pt>
              </c:numCache>
            </c:numRef>
          </c:xVal>
          <c:yVal>
            <c:numRef>
              <c:f>公会計指標分析・財政指標組合せ分析表!$BP$55:$DC$55</c:f>
              <c:numCache>
                <c:formatCode>#,##0.0;"▲ "#,##0.0</c:formatCode>
                <c:ptCount val="40"/>
                <c:pt idx="0">
                  <c:v>5.8</c:v>
                </c:pt>
                <c:pt idx="8">
                  <c:v>2.7</c:v>
                </c:pt>
                <c:pt idx="16">
                  <c:v>0.5</c:v>
                </c:pt>
                <c:pt idx="24">
                  <c:v>13.5</c:v>
                </c:pt>
                <c:pt idx="32">
                  <c:v>1.5</c:v>
                </c:pt>
              </c:numCache>
            </c:numRef>
          </c:yVal>
          <c:smooth val="0"/>
          <c:extLst>
            <c:ext xmlns:c16="http://schemas.microsoft.com/office/drawing/2014/chart" uri="{C3380CC4-5D6E-409C-BE32-E72D297353CC}">
              <c16:uniqueId val="{00000013-6F5C-430C-B96A-9515DC63E9FC}"/>
            </c:ext>
          </c:extLst>
        </c:ser>
        <c:dLbls>
          <c:showLegendKey val="0"/>
          <c:showVal val="1"/>
          <c:showCatName val="0"/>
          <c:showSerName val="0"/>
          <c:showPercent val="0"/>
          <c:showBubbleSize val="0"/>
        </c:dLbls>
        <c:axId val="46179840"/>
        <c:axId val="46181760"/>
      </c:scatterChart>
      <c:valAx>
        <c:axId val="46179840"/>
        <c:scaling>
          <c:orientation val="maxMin"/>
          <c:max val="61"/>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{CD08BBBD-A14C-41EA-B2D6-EFE43B0E7B96}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0A3-485A-928B-E4000CF33A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{C8483E2D-F081-465C-A8A9-A9014B88A8A3}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A3-485A-928B-E4000CF33A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{605B552C-9ECE-4D24-B567-515A9027C9BC}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A3-485A-928B-E4000CF33A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{727EF15B-92E1-4E5E-ACF2-DAE36664B0F3}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A3-485A-928B-E4000CF33A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{9663E683-1009-4B51-991E-73595489DC64}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A3-485A-928B-E4000CF33AE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{4634C51B-FF39-4B56-A600-F7996719A3D2}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0A3-485A-928B-E4000CF33AE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{ABC9875F-BEC7-40C9-8A39-1D02D14E62EB}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0A3-485A-928B-E4000CF33AE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{9CED9C81-044B-46FE-A524-96FB30C2787D}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0A3-485A-928B-E4000CF33AE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{722488E4-3469-46E7-9C1D-96C765047ECF}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0A3-485A-928B-E4000CF33A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-2.2999999999999998</c:v>
                </c:pt>
                <c:pt idx="8">
                  <c:v>-3</c:v>
                </c:pt>
                <c:pt idx="16">
                  <c:v>-2.9</c:v>
                </c:pt>
                <c:pt idx="24">
                  <c:v>-2.7</c:v>
                </c:pt>
                <c:pt idx="32">
                  <c:v>-2.2000000000000002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0A3-485A-928B-E4000CF33AE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{A2061996-6EFA-4DB8-96CD-E9C487289F6E}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0A3-485A-928B-E4000CF33AE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{1E27ADF9-6F93-4D57-B5C8-AFF4A23BFCB7}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A3-485A-928B-E4000CF33A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{F3CB0565-B3AD-49B0-9893-A822287536EC}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A3-485A-928B-E4000CF33A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{6FF56C0D-DF23-4237-A869-83801C640B40}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A3-485A-928B-E4000CF33A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{29A78B68-769C-4D88-97C0-FDF8640528A0}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A3-485A-928B-E4000CF33AE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{07B3307A-8130-4904-A577-DC33F4DF0833}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0A3-485A-928B-E4000CF33AE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{094C506D-9B0B-4095-AA8B-CA1922BBF6DD}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0A3-485A-928B-E4000CF33AE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{58107D93-D247-446F-A2A3-067F9D759DA5}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0A3-485A-928B-E4000CF33AE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{439F90DE-5058-4E12-B0D1-45F30B7130FF}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0A3-485A-928B-E4000CF33A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5.0999999999999996</c:v>
                </c:pt>
                <c:pt idx="24">
                  <c:v>4.3</c:v>
                </c:pt>
                <c:pt idx="32">
                  <c:v>3.9</c:v>
                </c:pt>
              </c:numCache>
            </c:numRef>
          </c:xVal>
          <c:yVal>
            <c:numRef>
              <c:f>公会計指標分析・財政指標組合せ分析表!$BP$77:$DC$77</c:f>
              <c:numCache>
                <c:formatCode>#,##0.0;"▲ "#,##0.0</c:formatCode>
                <c:ptCount val="40"/>
                <c:pt idx="0">
                  <c:v>5.8</c:v>
                </c:pt>
                <c:pt idx="8">
                  <c:v>2.7</c:v>
                </c:pt>
                <c:pt idx="16">
                  <c:v>0.5</c:v>
                </c:pt>
                <c:pt idx="24">
                  <c:v>13.5</c:v>
                </c:pt>
                <c:pt idx="32">
                  <c:v>1.5</c:v>
                </c:pt>
              </c:numCache>
            </c:numRef>
          </c:yVal>
          <c:smooth val="0"/>
          <c:extLst>
            <c:ext xmlns:c16="http://schemas.microsoft.com/office/drawing/2014/chart" uri="{C3380CC4-5D6E-409C-BE32-E72D297353CC}">
              <c16:uniqueId val="{00000013-00A3-485A-928B-E4000CF33AE9}"/>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6BF56B5D-3FD1-4365-A324-24C0C1513EB7}"/>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7D209C2D-5AD5-49D8-942E-C3925FEEA2BD}"/>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愛知県刈谷市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の元利償還金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、令和元年度に借り入れた住吉幼稚園移転新築事業等の大型事業の償還が始まったことにより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公営企業債の元利償還金に対する繰入金は、主に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下水道事業の準元利償還金である。平成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年度以降は下水道事業の企業会計移行により大幅に減少している。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今後とも市債発行の抑制を基調とし、公営企業債の元利償還金に対する繰入金に注視し、現在と同水準の比率を維持できるよう努める。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減債基金を利用していない。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愛知県刈谷市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一般会計等に係る地方債現在高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年度は、借入額を償還額が上回</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ったことにより、現在高が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市債発行を抑制しているため、減少傾向にある。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組合等負担等見込額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主なものは刈谷知立環境組合によるものである。償還が進み、徐々に減少している。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年度は新型コロナウイルス感染症対策事業の財源とするため、財政調整基金を約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万円取崩したため、減少している。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将来負担額に対して充当可能財源が上回っているため、将来負担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は発生していない。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今後の対応</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は発生していない状況であるが、今後とも市債発行の抑制や財政調整基金の延命化を図ることなどを基調として、健全な財政運営を堅持する。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愛知県刈谷市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繰越金等を活用して公共施設維持保全基金に約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万円の積み立てを行い、事業の見直しによる減額補正等を実施し財源を確保した一方、新型コロナウイルス感染症対策事業等の財源として財政調整基金を約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万円、市道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号線他道路新設改良事業等の財源として都市交通施設整備基金を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万円取り崩したため、基金全体としては約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物価高騰の影響等を注視し、行政サービスを低下させないよう必要に応じて適正な取り崩しを行う。また、老朽化した施設の機能回復を目的とする事業や都市交通施設の整備等、今後も財政需要が増大していくことが想定されるため、各事業の進捗に応じて積み立てと取り崩しを適正に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主な基金として以下の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つが挙げられる。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公共施設維持保全基金：公共施設維持保全計画に基づき公共施設の健全かつ円滑な維持保全を図る。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都市交通施設整備基金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道路、橋りょうその他の交通に係る施設（都市交通施設）の整備を計画的かつ効率的に整備する。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亀城公園等整備基金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亀城公園の再整備を行うとともに、歴史博物館の建設及びその周辺施設を整備する。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公共施設維持保全基金：本計画に基づく事業に充当するため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万円を取崩したが、繰越金等を活用して約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都市交通施設整備基金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繰越金等を活用して約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万円を積み立てたが、市道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号線他道路新設改良事業等に充当するため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万円を取崩したことにより減少している。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亀城公園等整備基金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年度は取り崩しや繰越金等を活用した積み立てを行っておらず、ほぼ横ばいである。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公共施設維持保全基金：公共施設維持保全計画の進捗に合わせて積み立てと取り崩しを行う。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都市交通施設整備基金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道路、橋りょうその他の交通に係る施設（都市交通施設）の整備の進捗に合わせて積み立てと取り崩しを行う。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亀城公園等整備基金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亀城公園及びその周辺施設の整備の進捗に合わせて積み立てと取り崩しを行う。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万円の減少となっている。繰越金等を活用して積み立てを行った一方、新型コロナウイルス感染症対策事業等の財源として取崩しが増加したことにより、積み立てを取り崩しが上回ったことが要因である。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リーマンショック後の平成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年度は市税収入が急激に落ち込んだため、行政サービスを低下させないように、当初予算において財政調整基金の繰入金を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億円とした経緯がある。このような経済の落ち込みが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年程度継続しても対応できる約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減債基金を利用していないため増減はない。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今のところ、減債基金を利用する予定はない。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B8A9D4B-2E37-47B2-BA7A-C482CE6FDD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F3DD07A-133F-457D-91A9-267927195A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61F9F19-F203-4037-8DED-677FF102145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60D9FB2C-26DE-4851-8CF5-D24D1DC491A5}"/>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62398A9E-5271-461F-9013-7F9DF7D3A8D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AB357675-4614-46A2-93CB-70BFB994B4C7}"/>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13587291-F893-4460-86BD-F0049750FE7C}"/>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7B5C4314-9DEC-4DD4-98A5-2582D59E22A1}"/>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56B7646-4DAD-4A0F-8597-DEECCB5ED9E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A2B71B13-E9F8-4BF8-883E-83E00FE4251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C53C30D1-1606-4770-8DA4-08E05774C22B}"/>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3A1B0778-0ABF-4F4D-A7EB-DC36B5C7895F}"/>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33E353A8-EDAB-44BF-BEC6-3BCA77C41CD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A9F91782-B741-415F-BC37-7A2C05EBD3C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51B20322-3DA0-4B9B-8CEA-289A51834AA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33C5CAD4-0A69-41CD-BD7B-2081B8EC37F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73E903B4-95BE-4FDD-AEEB-CB2890398CE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7DF786D-0328-447E-8F39-2A37AE71952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4337EF50-1A8A-47FC-B9C6-5A686B03858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341991EC-F927-4EB1-865F-91A943E965D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42C73B16-62B6-44EE-B4F4-DF5F93FE834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5667BC69-E6F2-48D7-A4A6-4326E9F1968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152,443
147,496
50.39
72,042,969
64,441,938
5,053,090
37,612,551
9,647,696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ADCD494E-4BD1-4958-9393-1617525B3E2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B248D419-F4DD-4CF4-BF7A-D2BE87CFB17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9419C646-3AB5-48CF-B21F-C755269A693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ADC77865-CE5F-428A-9F0C-77FCE1D1DE7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C5778C8E-42B0-4183-A407-56DB947A73F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576880B6-CD04-43E4-B3DE-823E4FAA5A0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49AA72EF-D2B2-4FA4-B640-A3B59623957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4C5E8CD1-B155-4F23-835E-A66381CA3A5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360E57CF-699E-4654-8665-6473895A622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9B8DD152-5CDB-4505-8504-01684B639A5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5FFF9FE7-C48D-4FFD-9124-67821DFF705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E93BD439-DAC0-4A83-B794-664ECF6BA7D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98EDAA0-F0A2-42AD-8A46-C7B36E54300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C549AE76-9EFA-4E6E-8753-98507023445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F03852AD-E60D-450D-8BC8-4C2403784B7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586CB9E3-6E5A-4366-9EEE-304B6262E1F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676AAEAA-B674-4025-A330-F34CA401864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C6AAA176-7B37-4A66-8FD9-EDE3E049BA3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450403A7-F27A-4C4B-B05D-64052B274B4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60ADC23-21FD-4E9E-B722-F1A4FD9DAE2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CF36ED7B-E393-4676-A576-C628091AECC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8B9722D0-4DC1-4AB6-B26E-7DEDB6A9EF7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E7A2912E-1C85-4C62-8F24-DC870A7AD2A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5BF7EDF0-B50B-4FA5-9358-30A10BD65DF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DE1F8154-055E-450C-85E5-BEEA8F72060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11FDFC96-31EB-42CE-9984-22FD013B99C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73C5D8AC-BE22-48DE-BC79-79D984508C9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92F3548E-C61E-4405-B487-7F34BA3068D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1D9F4FFE-E0F3-4FB3-9F27-6B39C902079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9467A63F-BCC4-4DFA-B6A0-01BD74AEF0A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180AF5FA-AB3A-4C6E-A7B6-AF3E3B316A8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B137A47A-C4AE-47E2-85F9-86BF281262D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99E6C103-C57B-432B-A003-0B8777ED567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EFC9A8F6-A2B8-4071-AA38-1B4506D13C4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CF051216-3122-4E24-8177-E6F57080023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上昇した。これは、公共施設の更新が一段落したことが要因の一つであると考えているが、複数の施設で大規模改造を行い施設の長寿命化を図っていることなどにより、上昇率は抑えられたと考えている。今後も施設の建替えや大規模改修など長寿命化計画等に基づき、適切な施設の維持管理に努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7AB88A53-7B5A-4D5B-A4EB-46FE5FA2CC0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4B75026F-7779-42E6-8C40-B8F0EB37950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27B5D4D3-ED6C-47F9-A326-56E140A69D6A}"/>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12FA986A-8521-4486-ADEB-4894F6BE009B}"/>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1972366B-04E2-4605-BC9B-C5640C7F84C6}"/>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78CA8AA9-7CC1-4C91-95C2-3A8DAC6A78D8}"/>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26B5947E-BD9F-4386-8C95-1FF984622822}"/>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F42FC31C-7241-4FB1-A857-AEFA76A37F64}"/>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1775955F-E19F-4138-8673-12E3A3D9E9DA}"/>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F5528858-C898-4FE4-96D1-2CECD120B31F}"/>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D25B6BCB-F1C7-46E3-AE92-6A42FB30D4AE}"/>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12A3B6C1-AD7D-4D23-A499-1F6C524B892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DF3B455-4ED6-45B3-AFD5-D066DB81506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A2718BBD-CA38-404A-936E-4A1B10A3FB3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90805</xdr:rowOff>
    </xdr:from>
    <xdr:to>
      <xdr:col>23</xdr:col>
      <xdr:colOff>85090</xdr:colOff>
      <xdr:row>33</xdr:row>
      <xdr:rowOff>39243</xdr:rowOff>
    </xdr:to>
    <xdr:cxnSp macro="">
      <xdr:nvCxnSpPr>
        <xdr:cNvPr id="73" name="直線コネクタ 72">
          <a:extLst>
            <a:ext uri="{FF2B5EF4-FFF2-40B4-BE49-F238E27FC236}">
              <a16:creationId xmlns:a16="http://schemas.microsoft.com/office/drawing/2014/main" id="{293442EF-371B-4749-B075-00D34EA09961}"/>
            </a:ext>
          </a:extLst>
        </xdr:cNvPr>
        <xdr:cNvCxnSpPr/>
      </xdr:nvCxnSpPr>
      <xdr:spPr>
        <a:xfrm flipV="1">
          <a:off x="4760595" y="5320030"/>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74" name="有形固定資産減価償却率最小値テキスト">
          <a:extLst>
            <a:ext uri="{FF2B5EF4-FFF2-40B4-BE49-F238E27FC236}">
              <a16:creationId xmlns:a16="http://schemas.microsoft.com/office/drawing/2014/main" id="{3666595F-CD88-415C-BDDE-96F944F6C4B9}"/>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75" name="直線コネクタ 74">
          <a:extLst>
            <a:ext uri="{FF2B5EF4-FFF2-40B4-BE49-F238E27FC236}">
              <a16:creationId xmlns:a16="http://schemas.microsoft.com/office/drawing/2014/main" id="{7EF720AD-5D3B-407E-8F04-3462BFFB321A}"/>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37482</xdr:rowOff>
    </xdr:from>
    <xdr:ext cx="405111" cy="259045"/>
    <xdr:sp macro="" textlink="">
      <xdr:nvSpPr>
        <xdr:cNvPr id="76" name="有形固定資産減価償却率最大値テキスト">
          <a:extLst>
            <a:ext uri="{FF2B5EF4-FFF2-40B4-BE49-F238E27FC236}">
              <a16:creationId xmlns:a16="http://schemas.microsoft.com/office/drawing/2014/main" id="{0D12DF97-FE0E-4482-9F84-63CC3928F7E3}"/>
            </a:ext>
          </a:extLst>
        </xdr:cNvPr>
        <xdr:cNvSpPr txBox="1"/>
      </xdr:nvSpPr>
      <xdr:spPr>
        <a:xfrm>
          <a:off x="4813300" y="509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90805</xdr:rowOff>
    </xdr:from>
    <xdr:to>
      <xdr:col>23</xdr:col>
      <xdr:colOff>174625</xdr:colOff>
      <xdr:row>26</xdr:row>
      <xdr:rowOff>90805</xdr:rowOff>
    </xdr:to>
    <xdr:cxnSp macro="">
      <xdr:nvCxnSpPr>
        <xdr:cNvPr id="77" name="直線コネクタ 76">
          <a:extLst>
            <a:ext uri="{FF2B5EF4-FFF2-40B4-BE49-F238E27FC236}">
              <a16:creationId xmlns:a16="http://schemas.microsoft.com/office/drawing/2014/main" id="{60475954-3830-41B6-951A-CBA2801C1C93}"/>
            </a:ext>
          </a:extLst>
        </xdr:cNvPr>
        <xdr:cNvCxnSpPr/>
      </xdr:nvCxnSpPr>
      <xdr:spPr>
        <a:xfrm>
          <a:off x="4673600" y="532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156100</xdr:rowOff>
    </xdr:from>
    <xdr:ext cx="405111" cy="259045"/>
    <xdr:sp macro="" textlink="">
      <xdr:nvSpPr>
        <xdr:cNvPr id="78" name="有形固定資産減価償却率平均値テキスト">
          <a:extLst>
            <a:ext uri="{FF2B5EF4-FFF2-40B4-BE49-F238E27FC236}">
              <a16:creationId xmlns:a16="http://schemas.microsoft.com/office/drawing/2014/main" id="{BACE0D4C-C455-4CEA-903C-A8D96BEB9F97}"/>
            </a:ext>
          </a:extLst>
        </xdr:cNvPr>
        <xdr:cNvSpPr txBox="1"/>
      </xdr:nvSpPr>
      <xdr:spPr>
        <a:xfrm>
          <a:off x="4813300" y="5556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133223</xdr:rowOff>
    </xdr:from>
    <xdr:to>
      <xdr:col>23</xdr:col>
      <xdr:colOff>136525</xdr:colOff>
      <xdr:row>29</xdr:row>
      <xdr:rowOff>63373</xdr:rowOff>
    </xdr:to>
    <xdr:sp macro="" textlink="">
      <xdr:nvSpPr>
        <xdr:cNvPr id="79" name="フローチャート: 判断 78">
          <a:extLst>
            <a:ext uri="{FF2B5EF4-FFF2-40B4-BE49-F238E27FC236}">
              <a16:creationId xmlns:a16="http://schemas.microsoft.com/office/drawing/2014/main" id="{9B56652B-A14A-4D45-AE6C-0B804CEB7391}"/>
            </a:ext>
          </a:extLst>
        </xdr:cNvPr>
        <xdr:cNvSpPr/>
      </xdr:nvSpPr>
      <xdr:spPr>
        <a:xfrm>
          <a:off x="4711700" y="570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80" name="フローチャート: 判断 79">
          <a:extLst>
            <a:ext uri="{FF2B5EF4-FFF2-40B4-BE49-F238E27FC236}">
              <a16:creationId xmlns:a16="http://schemas.microsoft.com/office/drawing/2014/main" id="{30C85268-5D1A-4013-8A17-BECA0A5E0380}"/>
            </a:ext>
          </a:extLst>
        </xdr:cNvPr>
        <xdr:cNvSpPr/>
      </xdr:nvSpPr>
      <xdr:spPr>
        <a:xfrm>
          <a:off x="4000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81" name="フローチャート: 判断 80">
          <a:extLst>
            <a:ext uri="{FF2B5EF4-FFF2-40B4-BE49-F238E27FC236}">
              <a16:creationId xmlns:a16="http://schemas.microsoft.com/office/drawing/2014/main" id="{F241A7B8-CEB2-457E-9172-50209E05E436}"/>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30861</xdr:rowOff>
    </xdr:from>
    <xdr:to>
      <xdr:col>11</xdr:col>
      <xdr:colOff>187325</xdr:colOff>
      <xdr:row>29</xdr:row>
      <xdr:rowOff>132461</xdr:rowOff>
    </xdr:to>
    <xdr:sp macro="" textlink="">
      <xdr:nvSpPr>
        <xdr:cNvPr id="82" name="フローチャート: 判断 81">
          <a:extLst>
            <a:ext uri="{FF2B5EF4-FFF2-40B4-BE49-F238E27FC236}">
              <a16:creationId xmlns:a16="http://schemas.microsoft.com/office/drawing/2014/main" id="{39473FC4-ECF6-4C80-BE24-1D40CBF19E2E}"/>
            </a:ext>
          </a:extLst>
        </xdr:cNvPr>
        <xdr:cNvSpPr/>
      </xdr:nvSpPr>
      <xdr:spPr>
        <a:xfrm>
          <a:off x="2476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133223</xdr:rowOff>
    </xdr:from>
    <xdr:to>
      <xdr:col>7</xdr:col>
      <xdr:colOff>187325</xdr:colOff>
      <xdr:row>29</xdr:row>
      <xdr:rowOff>63373</xdr:rowOff>
    </xdr:to>
    <xdr:sp macro="" textlink="">
      <xdr:nvSpPr>
        <xdr:cNvPr id="83" name="フローチャート: 判断 82">
          <a:extLst>
            <a:ext uri="{FF2B5EF4-FFF2-40B4-BE49-F238E27FC236}">
              <a16:creationId xmlns:a16="http://schemas.microsoft.com/office/drawing/2014/main" id="{DBAEE426-1E31-4D2A-A094-88F0E7754FB7}"/>
            </a:ext>
          </a:extLst>
        </xdr:cNvPr>
        <xdr:cNvSpPr/>
      </xdr:nvSpPr>
      <xdr:spPr>
        <a:xfrm>
          <a:off x="1714500" y="570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1D0BCE92-1985-4278-9B84-D044454C8FF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80ABCFE6-E51E-4F8B-8726-5D9E6E19BE0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3A0EE67A-5F27-42ED-BAF7-9E74C708859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977FD00D-CD26-4D60-9AC2-FC97B5B7B12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832E8E60-BAB3-4E46-91D6-CEBB7E8AFC2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32131</xdr:rowOff>
    </xdr:from>
    <xdr:to>
      <xdr:col>23</xdr:col>
      <xdr:colOff>136525</xdr:colOff>
      <xdr:row>30</xdr:row>
      <xdr:rowOff>133731</xdr:rowOff>
    </xdr:to>
    <xdr:sp macro="" textlink="">
      <xdr:nvSpPr>
        <xdr:cNvPr id="89" name="楕円 88">
          <a:extLst>
            <a:ext uri="{FF2B5EF4-FFF2-40B4-BE49-F238E27FC236}">
              <a16:creationId xmlns:a16="http://schemas.microsoft.com/office/drawing/2014/main" id="{3989341D-F968-46A8-A747-AFD3F03CD7A8}"/>
            </a:ext>
          </a:extLst>
        </xdr:cNvPr>
        <xdr:cNvSpPr/>
      </xdr:nvSpPr>
      <xdr:spPr>
        <a:xfrm>
          <a:off x="4711700" y="59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10558</xdr:rowOff>
    </xdr:from>
    <xdr:ext cx="405111" cy="259045"/>
    <xdr:sp macro="" textlink="">
      <xdr:nvSpPr>
        <xdr:cNvPr id="90" name="有形固定資産減価償却率該当値テキスト">
          <a:extLst>
            <a:ext uri="{FF2B5EF4-FFF2-40B4-BE49-F238E27FC236}">
              <a16:creationId xmlns:a16="http://schemas.microsoft.com/office/drawing/2014/main" id="{51E09CFA-AFDC-4EB6-96ED-D3ED15AE9504}"/>
            </a:ext>
          </a:extLst>
        </xdr:cNvPr>
        <xdr:cNvSpPr txBox="1"/>
      </xdr:nvSpPr>
      <xdr:spPr>
        <a:xfrm>
          <a:off x="4813300" y="592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19177</xdr:rowOff>
    </xdr:from>
    <xdr:to>
      <xdr:col>19</xdr:col>
      <xdr:colOff>187325</xdr:colOff>
      <xdr:row>30</xdr:row>
      <xdr:rowOff>120777</xdr:rowOff>
    </xdr:to>
    <xdr:sp macro="" textlink="">
      <xdr:nvSpPr>
        <xdr:cNvPr id="91" name="楕円 90">
          <a:extLst>
            <a:ext uri="{FF2B5EF4-FFF2-40B4-BE49-F238E27FC236}">
              <a16:creationId xmlns:a16="http://schemas.microsoft.com/office/drawing/2014/main" id="{51D341F0-D9C7-4BB8-A517-16590AE0892F}"/>
            </a:ext>
          </a:extLst>
        </xdr:cNvPr>
        <xdr:cNvSpPr/>
      </xdr:nvSpPr>
      <xdr:spPr>
        <a:xfrm>
          <a:off x="40005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69977</xdr:rowOff>
    </xdr:from>
    <xdr:to>
      <xdr:col>23</xdr:col>
      <xdr:colOff>85725</xdr:colOff>
      <xdr:row>30</xdr:row>
      <xdr:rowOff>82931</xdr:rowOff>
    </xdr:to>
    <xdr:cxnSp macro="">
      <xdr:nvCxnSpPr>
        <xdr:cNvPr id="92" name="直線コネクタ 91">
          <a:extLst>
            <a:ext uri="{FF2B5EF4-FFF2-40B4-BE49-F238E27FC236}">
              <a16:creationId xmlns:a16="http://schemas.microsoft.com/office/drawing/2014/main" id="{C5E9E806-69F0-48B9-8159-0176A203EDD7}"/>
            </a:ext>
          </a:extLst>
        </xdr:cNvPr>
        <xdr:cNvCxnSpPr/>
      </xdr:nvCxnSpPr>
      <xdr:spPr>
        <a:xfrm>
          <a:off x="4051300" y="5985002"/>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65405</xdr:rowOff>
    </xdr:from>
    <xdr:to>
      <xdr:col>15</xdr:col>
      <xdr:colOff>187325</xdr:colOff>
      <xdr:row>29</xdr:row>
      <xdr:rowOff>167005</xdr:rowOff>
    </xdr:to>
    <xdr:sp macro="" textlink="">
      <xdr:nvSpPr>
        <xdr:cNvPr id="93" name="楕円 92">
          <a:extLst>
            <a:ext uri="{FF2B5EF4-FFF2-40B4-BE49-F238E27FC236}">
              <a16:creationId xmlns:a16="http://schemas.microsoft.com/office/drawing/2014/main" id="{1171C325-6045-42D4-AE95-911752AD60BD}"/>
            </a:ext>
          </a:extLst>
        </xdr:cNvPr>
        <xdr:cNvSpPr/>
      </xdr:nvSpPr>
      <xdr:spPr>
        <a:xfrm>
          <a:off x="3238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116205</xdr:rowOff>
    </xdr:from>
    <xdr:to>
      <xdr:col>19</xdr:col>
      <xdr:colOff>136525</xdr:colOff>
      <xdr:row>30</xdr:row>
      <xdr:rowOff>69977</xdr:rowOff>
    </xdr:to>
    <xdr:cxnSp macro="">
      <xdr:nvCxnSpPr>
        <xdr:cNvPr id="94" name="直線コネクタ 93">
          <a:extLst>
            <a:ext uri="{FF2B5EF4-FFF2-40B4-BE49-F238E27FC236}">
              <a16:creationId xmlns:a16="http://schemas.microsoft.com/office/drawing/2014/main" id="{FA271D32-C406-4377-B980-AFE35DBEE077}"/>
            </a:ext>
          </a:extLst>
        </xdr:cNvPr>
        <xdr:cNvCxnSpPr/>
      </xdr:nvCxnSpPr>
      <xdr:spPr>
        <a:xfrm>
          <a:off x="3289300" y="5859780"/>
          <a:ext cx="762000" cy="1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82677</xdr:rowOff>
    </xdr:from>
    <xdr:to>
      <xdr:col>11</xdr:col>
      <xdr:colOff>187325</xdr:colOff>
      <xdr:row>30</xdr:row>
      <xdr:rowOff>12827</xdr:rowOff>
    </xdr:to>
    <xdr:sp macro="" textlink="">
      <xdr:nvSpPr>
        <xdr:cNvPr id="95" name="楕円 94">
          <a:extLst>
            <a:ext uri="{FF2B5EF4-FFF2-40B4-BE49-F238E27FC236}">
              <a16:creationId xmlns:a16="http://schemas.microsoft.com/office/drawing/2014/main" id="{B5DD8252-26E5-40DF-945B-81697E2F622A}"/>
            </a:ext>
          </a:extLst>
        </xdr:cNvPr>
        <xdr:cNvSpPr/>
      </xdr:nvSpPr>
      <xdr:spPr>
        <a:xfrm>
          <a:off x="2476500" y="58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116205</xdr:rowOff>
    </xdr:from>
    <xdr:to>
      <xdr:col>15</xdr:col>
      <xdr:colOff>136525</xdr:colOff>
      <xdr:row>29</xdr:row>
      <xdr:rowOff>133477</xdr:rowOff>
    </xdr:to>
    <xdr:cxnSp macro="">
      <xdr:nvCxnSpPr>
        <xdr:cNvPr id="96" name="直線コネクタ 95">
          <a:extLst>
            <a:ext uri="{FF2B5EF4-FFF2-40B4-BE49-F238E27FC236}">
              <a16:creationId xmlns:a16="http://schemas.microsoft.com/office/drawing/2014/main" id="{756BEB1E-1544-4C23-A5D6-AE389FF15493}"/>
            </a:ext>
          </a:extLst>
        </xdr:cNvPr>
        <xdr:cNvCxnSpPr/>
      </xdr:nvCxnSpPr>
      <xdr:spPr>
        <a:xfrm flipV="1">
          <a:off x="2527300" y="5859780"/>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52451</xdr:rowOff>
    </xdr:from>
    <xdr:to>
      <xdr:col>7</xdr:col>
      <xdr:colOff>187325</xdr:colOff>
      <xdr:row>29</xdr:row>
      <xdr:rowOff>154051</xdr:rowOff>
    </xdr:to>
    <xdr:sp macro="" textlink="">
      <xdr:nvSpPr>
        <xdr:cNvPr id="97" name="楕円 96">
          <a:extLst>
            <a:ext uri="{FF2B5EF4-FFF2-40B4-BE49-F238E27FC236}">
              <a16:creationId xmlns:a16="http://schemas.microsoft.com/office/drawing/2014/main" id="{1A5EEBE7-CAC6-4CE3-93B4-32DF396EB929}"/>
            </a:ext>
          </a:extLst>
        </xdr:cNvPr>
        <xdr:cNvSpPr/>
      </xdr:nvSpPr>
      <xdr:spPr>
        <a:xfrm>
          <a:off x="1714500" y="57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103251</xdr:rowOff>
    </xdr:from>
    <xdr:to>
      <xdr:col>11</xdr:col>
      <xdr:colOff>136525</xdr:colOff>
      <xdr:row>29</xdr:row>
      <xdr:rowOff>133477</xdr:rowOff>
    </xdr:to>
    <xdr:cxnSp macro="">
      <xdr:nvCxnSpPr>
        <xdr:cNvPr id="98" name="直線コネクタ 97">
          <a:extLst>
            <a:ext uri="{FF2B5EF4-FFF2-40B4-BE49-F238E27FC236}">
              <a16:creationId xmlns:a16="http://schemas.microsoft.com/office/drawing/2014/main" id="{192F9A44-84FD-4DC2-90AE-677122CE7B7E}"/>
            </a:ext>
          </a:extLst>
        </xdr:cNvPr>
        <xdr:cNvCxnSpPr/>
      </xdr:nvCxnSpPr>
      <xdr:spPr>
        <a:xfrm>
          <a:off x="1765300" y="5846826"/>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148988</xdr:rowOff>
    </xdr:from>
    <xdr:ext cx="405111" cy="259045"/>
    <xdr:sp macro="" textlink="">
      <xdr:nvSpPr>
        <xdr:cNvPr id="99" name="n_1aveValue有形固定資産減価償却率">
          <a:extLst>
            <a:ext uri="{FF2B5EF4-FFF2-40B4-BE49-F238E27FC236}">
              <a16:creationId xmlns:a16="http://schemas.microsoft.com/office/drawing/2014/main" id="{DC3A6CB4-ECBD-4550-89EE-90E3A89CBC27}"/>
            </a:ext>
          </a:extLst>
        </xdr:cNvPr>
        <xdr:cNvSpPr txBox="1"/>
      </xdr:nvSpPr>
      <xdr:spPr>
        <a:xfrm>
          <a:off x="3836044"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100" name="n_2aveValue有形固定資産減価償却率">
          <a:extLst>
            <a:ext uri="{FF2B5EF4-FFF2-40B4-BE49-F238E27FC236}">
              <a16:creationId xmlns:a16="http://schemas.microsoft.com/office/drawing/2014/main" id="{CE3C775F-7A71-4A5F-82A6-3A027AE0EAC4}"/>
            </a:ext>
          </a:extLst>
        </xdr:cNvPr>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148988</xdr:rowOff>
    </xdr:from>
    <xdr:ext cx="405111" cy="259045"/>
    <xdr:sp macro="" textlink="">
      <xdr:nvSpPr>
        <xdr:cNvPr id="101" name="n_3aveValue有形固定資産減価償却率">
          <a:extLst>
            <a:ext uri="{FF2B5EF4-FFF2-40B4-BE49-F238E27FC236}">
              <a16:creationId xmlns:a16="http://schemas.microsoft.com/office/drawing/2014/main" id="{32930B6A-E096-474B-9A36-C5CE3D6DFBA4}"/>
            </a:ext>
          </a:extLst>
        </xdr:cNvPr>
        <xdr:cNvSpPr txBox="1"/>
      </xdr:nvSpPr>
      <xdr:spPr>
        <a:xfrm>
          <a:off x="2324744"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79900</xdr:rowOff>
    </xdr:from>
    <xdr:ext cx="405111" cy="259045"/>
    <xdr:sp macro="" textlink="">
      <xdr:nvSpPr>
        <xdr:cNvPr id="102" name="n_4aveValue有形固定資産減価償却率">
          <a:extLst>
            <a:ext uri="{FF2B5EF4-FFF2-40B4-BE49-F238E27FC236}">
              <a16:creationId xmlns:a16="http://schemas.microsoft.com/office/drawing/2014/main" id="{35770D1E-7E27-42F7-9EB8-374A544DE7FE}"/>
            </a:ext>
          </a:extLst>
        </xdr:cNvPr>
        <xdr:cNvSpPr txBox="1"/>
      </xdr:nvSpPr>
      <xdr:spPr>
        <a:xfrm>
          <a:off x="1562744" y="5480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111904</xdr:rowOff>
    </xdr:from>
    <xdr:ext cx="405111" cy="259045"/>
    <xdr:sp macro="" textlink="">
      <xdr:nvSpPr>
        <xdr:cNvPr id="103" name="n_1mainValue有形固定資産減価償却率">
          <a:extLst>
            <a:ext uri="{FF2B5EF4-FFF2-40B4-BE49-F238E27FC236}">
              <a16:creationId xmlns:a16="http://schemas.microsoft.com/office/drawing/2014/main" id="{0A4E0846-4875-452B-8B3F-9917299BDD7C}"/>
            </a:ext>
          </a:extLst>
        </xdr:cNvPr>
        <xdr:cNvSpPr txBox="1"/>
      </xdr:nvSpPr>
      <xdr:spPr>
        <a:xfrm>
          <a:off x="3836044" y="6026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158132</xdr:rowOff>
    </xdr:from>
    <xdr:ext cx="405111" cy="259045"/>
    <xdr:sp macro="" textlink="">
      <xdr:nvSpPr>
        <xdr:cNvPr id="104" name="n_2mainValue有形固定資産減価償却率">
          <a:extLst>
            <a:ext uri="{FF2B5EF4-FFF2-40B4-BE49-F238E27FC236}">
              <a16:creationId xmlns:a16="http://schemas.microsoft.com/office/drawing/2014/main" id="{D492BCB7-D0F0-4B46-A058-76BC47F82045}"/>
            </a:ext>
          </a:extLst>
        </xdr:cNvPr>
        <xdr:cNvSpPr txBox="1"/>
      </xdr:nvSpPr>
      <xdr:spPr>
        <a:xfrm>
          <a:off x="3086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3954</xdr:rowOff>
    </xdr:from>
    <xdr:ext cx="405111" cy="259045"/>
    <xdr:sp macro="" textlink="">
      <xdr:nvSpPr>
        <xdr:cNvPr id="105" name="n_3mainValue有形固定資産減価償却率">
          <a:extLst>
            <a:ext uri="{FF2B5EF4-FFF2-40B4-BE49-F238E27FC236}">
              <a16:creationId xmlns:a16="http://schemas.microsoft.com/office/drawing/2014/main" id="{BFF50D6B-691B-4AFF-8202-C7716D91E780}"/>
            </a:ext>
          </a:extLst>
        </xdr:cNvPr>
        <xdr:cNvSpPr txBox="1"/>
      </xdr:nvSpPr>
      <xdr:spPr>
        <a:xfrm>
          <a:off x="23247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145178</xdr:rowOff>
    </xdr:from>
    <xdr:ext cx="405111" cy="259045"/>
    <xdr:sp macro="" textlink="">
      <xdr:nvSpPr>
        <xdr:cNvPr id="106" name="n_4mainValue有形固定資産減価償却率">
          <a:extLst>
            <a:ext uri="{FF2B5EF4-FFF2-40B4-BE49-F238E27FC236}">
              <a16:creationId xmlns:a16="http://schemas.microsoft.com/office/drawing/2014/main" id="{2A5DF11A-23B0-4960-B0CF-51393AF73EEE}"/>
            </a:ext>
          </a:extLst>
        </xdr:cNvPr>
        <xdr:cNvSpPr txBox="1"/>
      </xdr:nvSpPr>
      <xdr:spPr>
        <a:xfrm>
          <a:off x="1562744" y="5888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C4989A1F-AA68-4E80-8B1B-41ADE8C89AE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2FFCD0D2-A0C2-419E-AD21-9674C8D942C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F7C094A3-1BB0-456F-B7CC-A405655A6E4E}"/>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2418D646-C514-4527-8F5B-DFED0CDD4E9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4B194AE6-8CE1-45D3-83B9-FE34107E565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F6C1CABF-B09A-4416-996F-5563654AFEA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33312606-B868-4BC9-982B-A2FEC26ED30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7CF838C0-8E97-42E9-BD94-0E55CF8D962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6CE826BC-D4E1-4CFA-A560-A05E51D1509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622651A5-0677-41D0-9617-2C10E9FE0DA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A5DEBC3C-CFE9-4ABB-B717-47EFE66E246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337F343A-C4AA-4815-85E1-35B1DA7BF2B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99639995-03E0-42E0-8CE1-B3D6C973E5E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市債発行を抑制したことにより、類似団体、県内平均ともに下回った。今後は、公共施設維持保全計画に基づく事業や、ＪＲ刈谷駅の改良など、都市基盤の充実を図るための大型事業も進行していくため、国・県補助金や基金を活用した財政運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8C1BD226-09AC-4379-B492-A220B4393DA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B6155E6F-0724-456F-A231-B824A98CCBA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4B505FE2-AC50-46AC-A34C-213200F304F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ADFE4D6C-3347-4162-B473-C3D8704D3C2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C1C0D9F8-87E5-46BC-B8A9-F3B16B3B055A}"/>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00710EBD-37B8-41B9-8572-8E3AD9696E0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74AFF51D-028E-4F8A-9DBD-0FC16627601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7A7F7787-E322-47A0-9BFA-C8E4C37EBA5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52CF088B-675F-48CC-B659-14B1EEAB8ED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7A39051B-A64F-4EBC-905D-ABE1823373E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D09A1CC3-E991-4392-88A0-423701A6F71B}"/>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27FCDFCB-04B2-45A0-A798-08D32BC6D4B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075E34BE-F588-4ACC-81D5-28C6EDDF6609}"/>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A6FFF650-A782-4911-AF54-1B62A8589A1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FE51D0F8-04AC-4B57-979D-4B37AAB3DE7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117147</xdr:rowOff>
    </xdr:to>
    <xdr:cxnSp macro="">
      <xdr:nvCxnSpPr>
        <xdr:cNvPr id="135" name="直線コネクタ 134">
          <a:extLst>
            <a:ext uri="{FF2B5EF4-FFF2-40B4-BE49-F238E27FC236}">
              <a16:creationId xmlns:a16="http://schemas.microsoft.com/office/drawing/2014/main" id="{3FCCFBCC-662A-4C6C-8D5A-E822473FC212}"/>
            </a:ext>
          </a:extLst>
        </xdr:cNvPr>
        <xdr:cNvCxnSpPr/>
      </xdr:nvCxnSpPr>
      <xdr:spPr>
        <a:xfrm flipV="1">
          <a:off x="14793595" y="5312833"/>
          <a:ext cx="1269" cy="123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120974</xdr:rowOff>
    </xdr:from>
    <xdr:ext cx="469744" cy="259045"/>
    <xdr:sp macro="" textlink="">
      <xdr:nvSpPr>
        <xdr:cNvPr id="136" name="債務償還比率最小値テキスト">
          <a:extLst>
            <a:ext uri="{FF2B5EF4-FFF2-40B4-BE49-F238E27FC236}">
              <a16:creationId xmlns:a16="http://schemas.microsoft.com/office/drawing/2014/main" id="{3BB74FFD-52B7-4EE7-92CF-FDFC20C32BBD}"/>
            </a:ext>
          </a:extLst>
        </xdr:cNvPr>
        <xdr:cNvSpPr txBox="1"/>
      </xdr:nvSpPr>
      <xdr:spPr>
        <a:xfrm>
          <a:off x="14846300" y="655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117147</xdr:rowOff>
    </xdr:from>
    <xdr:to>
      <xdr:col>76</xdr:col>
      <xdr:colOff>111125</xdr:colOff>
      <xdr:row>33</xdr:row>
      <xdr:rowOff>117147</xdr:rowOff>
    </xdr:to>
    <xdr:cxnSp macro="">
      <xdr:nvCxnSpPr>
        <xdr:cNvPr id="137" name="直線コネクタ 136">
          <a:extLst>
            <a:ext uri="{FF2B5EF4-FFF2-40B4-BE49-F238E27FC236}">
              <a16:creationId xmlns:a16="http://schemas.microsoft.com/office/drawing/2014/main" id="{D4FD492B-6FB6-45F2-9894-CCC868935C54}"/>
            </a:ext>
          </a:extLst>
        </xdr:cNvPr>
        <xdr:cNvCxnSpPr/>
      </xdr:nvCxnSpPr>
      <xdr:spPr>
        <a:xfrm>
          <a:off x="14706600" y="65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FCA37A86-9478-4D3B-9ED8-5ADCBE4799CA}"/>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BEFC72E3-57A6-4E21-967C-63DFC28367A9}"/>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72269</xdr:rowOff>
    </xdr:from>
    <xdr:ext cx="469744" cy="259045"/>
    <xdr:sp macro="" textlink="">
      <xdr:nvSpPr>
        <xdr:cNvPr id="140" name="債務償還比率平均値テキスト">
          <a:extLst>
            <a:ext uri="{FF2B5EF4-FFF2-40B4-BE49-F238E27FC236}">
              <a16:creationId xmlns:a16="http://schemas.microsoft.com/office/drawing/2014/main" id="{365B0C51-0BEF-471E-9127-A728844563AD}"/>
            </a:ext>
          </a:extLst>
        </xdr:cNvPr>
        <xdr:cNvSpPr txBox="1"/>
      </xdr:nvSpPr>
      <xdr:spPr>
        <a:xfrm>
          <a:off x="14846300" y="5987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93842</xdr:rowOff>
    </xdr:from>
    <xdr:to>
      <xdr:col>76</xdr:col>
      <xdr:colOff>73025</xdr:colOff>
      <xdr:row>31</xdr:row>
      <xdr:rowOff>23992</xdr:rowOff>
    </xdr:to>
    <xdr:sp macro="" textlink="">
      <xdr:nvSpPr>
        <xdr:cNvPr id="141" name="フローチャート: 判断 140">
          <a:extLst>
            <a:ext uri="{FF2B5EF4-FFF2-40B4-BE49-F238E27FC236}">
              <a16:creationId xmlns:a16="http://schemas.microsoft.com/office/drawing/2014/main" id="{81278ACF-94D8-4872-9891-87FBA4875231}"/>
            </a:ext>
          </a:extLst>
        </xdr:cNvPr>
        <xdr:cNvSpPr/>
      </xdr:nvSpPr>
      <xdr:spPr>
        <a:xfrm>
          <a:off x="14744700" y="600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106627</xdr:rowOff>
    </xdr:from>
    <xdr:to>
      <xdr:col>72</xdr:col>
      <xdr:colOff>123825</xdr:colOff>
      <xdr:row>32</xdr:row>
      <xdr:rowOff>36777</xdr:rowOff>
    </xdr:to>
    <xdr:sp macro="" textlink="">
      <xdr:nvSpPr>
        <xdr:cNvPr id="142" name="フローチャート: 判断 141">
          <a:extLst>
            <a:ext uri="{FF2B5EF4-FFF2-40B4-BE49-F238E27FC236}">
              <a16:creationId xmlns:a16="http://schemas.microsoft.com/office/drawing/2014/main" id="{FD6A8C6B-666A-48AD-B4FD-1C2E5BB7BA46}"/>
            </a:ext>
          </a:extLst>
        </xdr:cNvPr>
        <xdr:cNvSpPr/>
      </xdr:nvSpPr>
      <xdr:spPr>
        <a:xfrm>
          <a:off x="14033500" y="619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140272</xdr:rowOff>
    </xdr:from>
    <xdr:to>
      <xdr:col>68</xdr:col>
      <xdr:colOff>123825</xdr:colOff>
      <xdr:row>32</xdr:row>
      <xdr:rowOff>70422</xdr:rowOff>
    </xdr:to>
    <xdr:sp macro="" textlink="">
      <xdr:nvSpPr>
        <xdr:cNvPr id="143" name="フローチャート: 判断 142">
          <a:extLst>
            <a:ext uri="{FF2B5EF4-FFF2-40B4-BE49-F238E27FC236}">
              <a16:creationId xmlns:a16="http://schemas.microsoft.com/office/drawing/2014/main" id="{A12F2327-7BFE-4044-A322-8665267ABBE6}"/>
            </a:ext>
          </a:extLst>
        </xdr:cNvPr>
        <xdr:cNvSpPr/>
      </xdr:nvSpPr>
      <xdr:spPr>
        <a:xfrm>
          <a:off x="13271500" y="622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107527</xdr:rowOff>
    </xdr:from>
    <xdr:to>
      <xdr:col>64</xdr:col>
      <xdr:colOff>123825</xdr:colOff>
      <xdr:row>32</xdr:row>
      <xdr:rowOff>37677</xdr:rowOff>
    </xdr:to>
    <xdr:sp macro="" textlink="">
      <xdr:nvSpPr>
        <xdr:cNvPr id="144" name="フローチャート: 判断 143">
          <a:extLst>
            <a:ext uri="{FF2B5EF4-FFF2-40B4-BE49-F238E27FC236}">
              <a16:creationId xmlns:a16="http://schemas.microsoft.com/office/drawing/2014/main" id="{C3BAF0BD-1504-496E-B90E-44B40F516E5F}"/>
            </a:ext>
          </a:extLst>
        </xdr:cNvPr>
        <xdr:cNvSpPr/>
      </xdr:nvSpPr>
      <xdr:spPr>
        <a:xfrm>
          <a:off x="12509500" y="61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143870</xdr:rowOff>
    </xdr:from>
    <xdr:to>
      <xdr:col>60</xdr:col>
      <xdr:colOff>123825</xdr:colOff>
      <xdr:row>32</xdr:row>
      <xdr:rowOff>74020</xdr:rowOff>
    </xdr:to>
    <xdr:sp macro="" textlink="">
      <xdr:nvSpPr>
        <xdr:cNvPr id="145" name="フローチャート: 判断 144">
          <a:extLst>
            <a:ext uri="{FF2B5EF4-FFF2-40B4-BE49-F238E27FC236}">
              <a16:creationId xmlns:a16="http://schemas.microsoft.com/office/drawing/2014/main" id="{C5E23E0A-F90A-4667-B39D-0634BE25B4B6}"/>
            </a:ext>
          </a:extLst>
        </xdr:cNvPr>
        <xdr:cNvSpPr/>
      </xdr:nvSpPr>
      <xdr:spPr>
        <a:xfrm>
          <a:off x="11747500" y="623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2B338379-6D83-4559-BBB5-74F9C0D9E37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745E52F1-8C35-4B66-95C5-76EAB0BD946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3FB34F82-FAB4-48FD-99E9-702B67CE6DE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839AF9D2-6F41-4594-8AE1-9141F49F5DC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D606C33B-8F05-4DF4-AA9D-5A20B1B209A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53304</xdr:rowOff>
    </xdr:from>
    <xdr:ext cx="469744" cy="259045"/>
    <xdr:sp macro="" textlink="">
      <xdr:nvSpPr>
        <xdr:cNvPr id="151" name="n_1aveValue債務償還比率">
          <a:extLst>
            <a:ext uri="{FF2B5EF4-FFF2-40B4-BE49-F238E27FC236}">
              <a16:creationId xmlns:a16="http://schemas.microsoft.com/office/drawing/2014/main" id="{C1A1ED0E-7896-4D94-9454-EA9E740F9636}"/>
            </a:ext>
          </a:extLst>
        </xdr:cNvPr>
        <xdr:cNvSpPr txBox="1"/>
      </xdr:nvSpPr>
      <xdr:spPr>
        <a:xfrm>
          <a:off x="13836727" y="596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86949</xdr:rowOff>
    </xdr:from>
    <xdr:ext cx="469744" cy="259045"/>
    <xdr:sp macro="" textlink="">
      <xdr:nvSpPr>
        <xdr:cNvPr id="152" name="n_2aveValue債務償還比率">
          <a:extLst>
            <a:ext uri="{FF2B5EF4-FFF2-40B4-BE49-F238E27FC236}">
              <a16:creationId xmlns:a16="http://schemas.microsoft.com/office/drawing/2014/main" id="{FFE77721-1941-49E6-A8BE-549DCFA429DE}"/>
            </a:ext>
          </a:extLst>
        </xdr:cNvPr>
        <xdr:cNvSpPr txBox="1"/>
      </xdr:nvSpPr>
      <xdr:spPr>
        <a:xfrm>
          <a:off x="13087427" y="600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54204</xdr:rowOff>
    </xdr:from>
    <xdr:ext cx="469744" cy="259045"/>
    <xdr:sp macro="" textlink="">
      <xdr:nvSpPr>
        <xdr:cNvPr id="153" name="n_3aveValue債務償還比率">
          <a:extLst>
            <a:ext uri="{FF2B5EF4-FFF2-40B4-BE49-F238E27FC236}">
              <a16:creationId xmlns:a16="http://schemas.microsoft.com/office/drawing/2014/main" id="{A4FF624E-1DF8-434D-8679-EC399BC9E1DD}"/>
            </a:ext>
          </a:extLst>
        </xdr:cNvPr>
        <xdr:cNvSpPr txBox="1"/>
      </xdr:nvSpPr>
      <xdr:spPr>
        <a:xfrm>
          <a:off x="12325427" y="596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90547</xdr:rowOff>
    </xdr:from>
    <xdr:ext cx="469744" cy="259045"/>
    <xdr:sp macro="" textlink="">
      <xdr:nvSpPr>
        <xdr:cNvPr id="154" name="n_4aveValue債務償還比率">
          <a:extLst>
            <a:ext uri="{FF2B5EF4-FFF2-40B4-BE49-F238E27FC236}">
              <a16:creationId xmlns:a16="http://schemas.microsoft.com/office/drawing/2014/main" id="{4E4A3581-9C94-4095-ACC2-BC494B7A4F27}"/>
            </a:ext>
          </a:extLst>
        </xdr:cNvPr>
        <xdr:cNvSpPr txBox="1"/>
      </xdr:nvSpPr>
      <xdr:spPr>
        <a:xfrm>
          <a:off x="11563427" y="600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a:extLst>
            <a:ext uri="{FF2B5EF4-FFF2-40B4-BE49-F238E27FC236}">
              <a16:creationId xmlns:a16="http://schemas.microsoft.com/office/drawing/2014/main" id="{637E2AF2-F2D5-4BAF-AF51-CD1482F9525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a:extLst>
            <a:ext uri="{FF2B5EF4-FFF2-40B4-BE49-F238E27FC236}">
              <a16:creationId xmlns:a16="http://schemas.microsoft.com/office/drawing/2014/main" id="{9B257017-C8C1-4FC3-9889-6004B92E5CF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a:extLst>
            <a:ext uri="{FF2B5EF4-FFF2-40B4-BE49-F238E27FC236}">
              <a16:creationId xmlns:a16="http://schemas.microsoft.com/office/drawing/2014/main" id="{54717543-1C0B-4190-B005-54C5DF1A5F1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a:extLst>
            <a:ext uri="{FF2B5EF4-FFF2-40B4-BE49-F238E27FC236}">
              <a16:creationId xmlns:a16="http://schemas.microsoft.com/office/drawing/2014/main" id="{4A3B5137-B9F9-40E2-B9A3-BAFF54FE2AC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a:extLst>
            <a:ext uri="{FF2B5EF4-FFF2-40B4-BE49-F238E27FC236}">
              <a16:creationId xmlns:a16="http://schemas.microsoft.com/office/drawing/2014/main" id="{A832962E-7FEF-425E-839B-3B4E56CBFA3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a:extLst>
            <a:ext uri="{FF2B5EF4-FFF2-40B4-BE49-F238E27FC236}">
              <a16:creationId xmlns:a16="http://schemas.microsoft.com/office/drawing/2014/main" id="{626C862C-46D7-42AE-90FF-3A4808195E2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9B79625-14B9-49B4-B6E7-3D4DFFC14DE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38621CC-AD71-4A6A-BBC4-A623EB41D6F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2C93578-E520-416A-B682-BC9CF2DAF4F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05F42DB-997A-42C8-A318-9DFBDDBF5A1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7CCFAEA-E087-4BA2-868D-15A3F83517D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EE150C0-1A54-4E58-A305-99E7D23D6AF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5E0CD-BEB0-4838-AAAA-F587C4A5D0B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C35876E-535F-409E-B175-E12F678B999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B90F822-2D03-4B5D-AB8D-F18C0BF98B1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837F06F-4C3F-4011-A9DC-D799E01CC48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152,443
147,496
50.39
72,042,969
64,441,938
5,053,090
37,612,551
9,647,696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B74E820-7F68-4420-A8BD-BE02E84E5DA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8400A8C-82E9-4DFA-9A0D-3676C8D2707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8A4CA2A-D771-49CE-8CD9-574774B2CDD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CC45F0E-3A68-4499-AD96-DD00731A445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61CBC7A-E1F7-4211-B1D4-5831544B924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BF68210-BF1F-4EC3-91AA-BDDED161FBB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83265D0-2529-43F4-A094-B0375011E43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70654E8-A8FB-40E4-8C30-2D8D5A62F43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5F367FB-AB59-4503-B0A8-6A840443F48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3A2FC0D-B071-456F-937C-DF6129E1ED9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792B60D-045B-4F3F-A8E8-8799391D746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AE582D7-FBBB-4974-ADAD-34F53E3C16C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845A10F-88E7-46C0-86F2-FBF26E3265A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B8033F5-540A-4694-890B-C5790DB6500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364D900-DA7C-46BD-811B-3FFA11DB3A4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A799FEC-F402-4346-A37B-0F0334BBFE6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DBF1A00-FD20-40DD-97C6-F807E9B7EA5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4AB4A42-2E38-45E6-BCB5-5E9D2C0181C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673FFEF-7F9A-4CD0-9B2B-CE40CB65E74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4C4173B-D944-442A-A8C2-4F2A05194A7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604826D-0EA9-4046-B5F9-14FD6741CA1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F6A44AA-CC70-4D55-8560-8C146DBFB1A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EC629EE-A88C-46B8-B21B-76C0B9EEC37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272FAE8-4611-4153-9058-BE024103BE4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D7251D6-62B8-4E9D-8889-87F20446795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16F9EEB-76BE-4A7E-ADD1-324B4CEBBF6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5166DF0-C30D-400C-AF4B-11B748F315A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C8AF0F1-167C-4982-9E59-0DB4FD25735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AC26E54-2261-4570-935D-0223DD98166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C619F77-3860-4A59-88C1-B26CDC86F9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F2E472E-7291-4937-B971-9A35B5B68AE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9AE0E3B-D973-4676-90D7-3FA261E1D68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A5D24B0A-CF01-4F1A-9F42-5C04044B0DA6}"/>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EB95B3CF-34DB-49EE-8F45-9E1E1927F8AA}"/>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2C42002E-B10A-4875-A177-74084F0033A5}"/>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EDCA45AF-48E5-47DF-8A19-81B3575E237D}"/>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7D6A8E5-F2FD-4BD9-A5EF-4A86AD454F75}"/>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B89A5B5E-B80D-4477-A590-64577F9850A5}"/>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27C7A59-0E68-4C97-88B0-09A1ED48E60E}"/>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3476D806-BCCC-4A27-A35F-2139FC9050CC}"/>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CFD6237A-75D8-476B-A58D-10E6DBBCCD4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AA636841-374D-40B4-A2CD-85C4B7B2A663}"/>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4C095A5D-9FDF-4BA0-9238-1F72C9C924B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xdr:rowOff>
    </xdr:from>
    <xdr:to>
      <xdr:col>24</xdr:col>
      <xdr:colOff>62865</xdr:colOff>
      <xdr:row>41</xdr:row>
      <xdr:rowOff>53340</xdr:rowOff>
    </xdr:to>
    <xdr:cxnSp macro="">
      <xdr:nvCxnSpPr>
        <xdr:cNvPr id="55" name="直線コネクタ 54">
          <a:extLst>
            <a:ext uri="{FF2B5EF4-FFF2-40B4-BE49-F238E27FC236}">
              <a16:creationId xmlns:a16="http://schemas.microsoft.com/office/drawing/2014/main" id="{460CDDE8-1F60-46C7-B0DB-EF51EC31DA22}"/>
            </a:ext>
          </a:extLst>
        </xdr:cNvPr>
        <xdr:cNvCxnSpPr/>
      </xdr:nvCxnSpPr>
      <xdr:spPr>
        <a:xfrm flipV="1">
          <a:off x="4634865" y="5660898"/>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id="{19F6F22A-3078-46E6-B34C-745811A709C1}"/>
            </a:ext>
          </a:extLst>
        </xdr:cNvPr>
        <xdr:cNvSpPr txBox="1"/>
      </xdr:nvSpPr>
      <xdr:spPr>
        <a:xfrm>
          <a:off x="4673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7" name="直線コネクタ 56">
          <a:extLst>
            <a:ext uri="{FF2B5EF4-FFF2-40B4-BE49-F238E27FC236}">
              <a16:creationId xmlns:a16="http://schemas.microsoft.com/office/drawing/2014/main" id="{A0860C5A-8D9C-4185-BFFA-A7E90BD77FEE}"/>
            </a:ext>
          </a:extLst>
        </xdr:cNvPr>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121175</xdr:rowOff>
    </xdr:from>
    <xdr:ext cx="405111" cy="259045"/>
    <xdr:sp macro="" textlink="">
      <xdr:nvSpPr>
        <xdr:cNvPr id="58" name="【道路】&#10;有形固定資産減価償却率最大値テキスト">
          <a:extLst>
            <a:ext uri="{FF2B5EF4-FFF2-40B4-BE49-F238E27FC236}">
              <a16:creationId xmlns:a16="http://schemas.microsoft.com/office/drawing/2014/main" id="{D2F8BC48-80CB-4023-BE58-21937CD47959}"/>
            </a:ext>
          </a:extLst>
        </xdr:cNvPr>
        <xdr:cNvSpPr txBox="1"/>
      </xdr:nvSpPr>
      <xdr:spPr>
        <a:xfrm>
          <a:off x="4673600" y="5436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xdr:rowOff>
    </xdr:from>
    <xdr:to>
      <xdr:col>24</xdr:col>
      <xdr:colOff>152400</xdr:colOff>
      <xdr:row>33</xdr:row>
      <xdr:rowOff>3048</xdr:rowOff>
    </xdr:to>
    <xdr:cxnSp macro="">
      <xdr:nvCxnSpPr>
        <xdr:cNvPr id="59" name="直線コネクタ 58">
          <a:extLst>
            <a:ext uri="{FF2B5EF4-FFF2-40B4-BE49-F238E27FC236}">
              <a16:creationId xmlns:a16="http://schemas.microsoft.com/office/drawing/2014/main" id="{D081A9AE-3C5B-4740-9A1B-0A3356C54432}"/>
            </a:ext>
          </a:extLst>
        </xdr:cNvPr>
        <xdr:cNvCxnSpPr/>
      </xdr:nvCxnSpPr>
      <xdr:spPr>
        <a:xfrm>
          <a:off x="4546600" y="566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4843</xdr:rowOff>
    </xdr:from>
    <xdr:ext cx="405111" cy="259045"/>
    <xdr:sp macro="" textlink="">
      <xdr:nvSpPr>
        <xdr:cNvPr id="60" name="【道路】&#10;有形固定資産減価償却率平均値テキスト">
          <a:extLst>
            <a:ext uri="{FF2B5EF4-FFF2-40B4-BE49-F238E27FC236}">
              <a16:creationId xmlns:a16="http://schemas.microsoft.com/office/drawing/2014/main" id="{C095992E-D706-4C87-9050-59E4C47C8B7F}"/>
            </a:ext>
          </a:extLst>
        </xdr:cNvPr>
        <xdr:cNvSpPr txBox="1"/>
      </xdr:nvSpPr>
      <xdr:spPr>
        <a:xfrm>
          <a:off x="4673600" y="6005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153416</xdr:rowOff>
    </xdr:from>
    <xdr:to>
      <xdr:col>24</xdr:col>
      <xdr:colOff>114300</xdr:colOff>
      <xdr:row>36</xdr:row>
      <xdr:rowOff>83566</xdr:rowOff>
    </xdr:to>
    <xdr:sp macro="" textlink="">
      <xdr:nvSpPr>
        <xdr:cNvPr id="61" name="フローチャート: 判断 60">
          <a:extLst>
            <a:ext uri="{FF2B5EF4-FFF2-40B4-BE49-F238E27FC236}">
              <a16:creationId xmlns:a16="http://schemas.microsoft.com/office/drawing/2014/main" id="{B7D38700-158D-41BD-8DF2-6C89B59E51B8}"/>
            </a:ext>
          </a:extLst>
        </xdr:cNvPr>
        <xdr:cNvSpPr/>
      </xdr:nvSpPr>
      <xdr:spPr>
        <a:xfrm>
          <a:off x="4584700" y="615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57404</xdr:rowOff>
    </xdr:from>
    <xdr:to>
      <xdr:col>20</xdr:col>
      <xdr:colOff>38100</xdr:colOff>
      <xdr:row>36</xdr:row>
      <xdr:rowOff>159004</xdr:rowOff>
    </xdr:to>
    <xdr:sp macro="" textlink="">
      <xdr:nvSpPr>
        <xdr:cNvPr id="62" name="フローチャート: 判断 61">
          <a:extLst>
            <a:ext uri="{FF2B5EF4-FFF2-40B4-BE49-F238E27FC236}">
              <a16:creationId xmlns:a16="http://schemas.microsoft.com/office/drawing/2014/main" id="{14A072C7-D5F5-4EB8-9768-652C08B8C09C}"/>
            </a:ext>
          </a:extLst>
        </xdr:cNvPr>
        <xdr:cNvSpPr/>
      </xdr:nvSpPr>
      <xdr:spPr>
        <a:xfrm>
          <a:off x="3746500" y="62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3" name="フローチャート: 判断 62">
          <a:extLst>
            <a:ext uri="{FF2B5EF4-FFF2-40B4-BE49-F238E27FC236}">
              <a16:creationId xmlns:a16="http://schemas.microsoft.com/office/drawing/2014/main" id="{3046DAE1-6E3F-40F7-87D2-641E24C10E29}"/>
            </a:ext>
          </a:extLst>
        </xdr:cNvPr>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45974</xdr:rowOff>
    </xdr:from>
    <xdr:to>
      <xdr:col>10</xdr:col>
      <xdr:colOff>165100</xdr:colOff>
      <xdr:row>36</xdr:row>
      <xdr:rowOff>147574</xdr:rowOff>
    </xdr:to>
    <xdr:sp macro="" textlink="">
      <xdr:nvSpPr>
        <xdr:cNvPr id="64" name="フローチャート: 判断 63">
          <a:extLst>
            <a:ext uri="{FF2B5EF4-FFF2-40B4-BE49-F238E27FC236}">
              <a16:creationId xmlns:a16="http://schemas.microsoft.com/office/drawing/2014/main" id="{AF830762-F1F2-47E9-92AC-0C720E240139}"/>
            </a:ext>
          </a:extLst>
        </xdr:cNvPr>
        <xdr:cNvSpPr/>
      </xdr:nvSpPr>
      <xdr:spPr>
        <a:xfrm>
          <a:off x="1968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xdr:rowOff>
    </xdr:from>
    <xdr:to>
      <xdr:col>6</xdr:col>
      <xdr:colOff>38100</xdr:colOff>
      <xdr:row>36</xdr:row>
      <xdr:rowOff>108712</xdr:rowOff>
    </xdr:to>
    <xdr:sp macro="" textlink="">
      <xdr:nvSpPr>
        <xdr:cNvPr id="65" name="フローチャート: 判断 64">
          <a:extLst>
            <a:ext uri="{FF2B5EF4-FFF2-40B4-BE49-F238E27FC236}">
              <a16:creationId xmlns:a16="http://schemas.microsoft.com/office/drawing/2014/main" id="{338E6113-D215-443D-B914-72ABDA3951A6}"/>
            </a:ext>
          </a:extLst>
        </xdr:cNvPr>
        <xdr:cNvSpPr/>
      </xdr:nvSpPr>
      <xdr:spPr>
        <a:xfrm>
          <a:off x="1079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D4772DD-E64C-40BD-A89B-CC3A4292FB0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41AA151-16AB-4900-A107-A046BE1A4B7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2366A04-57C5-4B50-9DBC-0B74A0F0025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19AB451-E612-4CB6-8625-F17BD7E09B9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9E75A54-109F-424A-B0C6-E627A086BC6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77978</xdr:rowOff>
    </xdr:from>
    <xdr:to>
      <xdr:col>24</xdr:col>
      <xdr:colOff>114300</xdr:colOff>
      <xdr:row>39</xdr:row>
      <xdr:rowOff>8128</xdr:rowOff>
    </xdr:to>
    <xdr:sp macro="" textlink="">
      <xdr:nvSpPr>
        <xdr:cNvPr id="71" name="楕円 70">
          <a:extLst>
            <a:ext uri="{FF2B5EF4-FFF2-40B4-BE49-F238E27FC236}">
              <a16:creationId xmlns:a16="http://schemas.microsoft.com/office/drawing/2014/main" id="{724F0BF9-AC15-482C-BBC9-1C86D71EAC0B}"/>
            </a:ext>
          </a:extLst>
        </xdr:cNvPr>
        <xdr:cNvSpPr/>
      </xdr:nvSpPr>
      <xdr:spPr>
        <a:xfrm>
          <a:off x="458470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56405</xdr:rowOff>
    </xdr:from>
    <xdr:ext cx="405111" cy="259045"/>
    <xdr:sp macro="" textlink="">
      <xdr:nvSpPr>
        <xdr:cNvPr id="72" name="【道路】&#10;有形固定資産減価償却率該当値テキスト">
          <a:extLst>
            <a:ext uri="{FF2B5EF4-FFF2-40B4-BE49-F238E27FC236}">
              <a16:creationId xmlns:a16="http://schemas.microsoft.com/office/drawing/2014/main" id="{7D5A05B9-9FEA-4B53-AEAE-CA849E9092B8}"/>
            </a:ext>
          </a:extLst>
        </xdr:cNvPr>
        <xdr:cNvSpPr txBox="1"/>
      </xdr:nvSpPr>
      <xdr:spPr>
        <a:xfrm>
          <a:off x="4673600" y="657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98552</xdr:rowOff>
    </xdr:from>
    <xdr:to>
      <xdr:col>20</xdr:col>
      <xdr:colOff>38100</xdr:colOff>
      <xdr:row>39</xdr:row>
      <xdr:rowOff>28702</xdr:rowOff>
    </xdr:to>
    <xdr:sp macro="" textlink="">
      <xdr:nvSpPr>
        <xdr:cNvPr id="73" name="楕円 72">
          <a:extLst>
            <a:ext uri="{FF2B5EF4-FFF2-40B4-BE49-F238E27FC236}">
              <a16:creationId xmlns:a16="http://schemas.microsoft.com/office/drawing/2014/main" id="{1380E458-30BB-481B-8A6A-A1D9677F6640}"/>
            </a:ext>
          </a:extLst>
        </xdr:cNvPr>
        <xdr:cNvSpPr/>
      </xdr:nvSpPr>
      <xdr:spPr>
        <a:xfrm>
          <a:off x="3746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128778</xdr:rowOff>
    </xdr:from>
    <xdr:to>
      <xdr:col>24</xdr:col>
      <xdr:colOff>63500</xdr:colOff>
      <xdr:row>38</xdr:row>
      <xdr:rowOff>149352</xdr:rowOff>
    </xdr:to>
    <xdr:cxnSp macro="">
      <xdr:nvCxnSpPr>
        <xdr:cNvPr id="74" name="直線コネクタ 73">
          <a:extLst>
            <a:ext uri="{FF2B5EF4-FFF2-40B4-BE49-F238E27FC236}">
              <a16:creationId xmlns:a16="http://schemas.microsoft.com/office/drawing/2014/main" id="{32A54E98-7B01-4DEC-BECD-ECB4EAF7EE43}"/>
            </a:ext>
          </a:extLst>
        </xdr:cNvPr>
        <xdr:cNvCxnSpPr/>
      </xdr:nvCxnSpPr>
      <xdr:spPr>
        <a:xfrm flipV="1">
          <a:off x="3797300" y="664387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89408</xdr:rowOff>
    </xdr:from>
    <xdr:to>
      <xdr:col>15</xdr:col>
      <xdr:colOff>101600</xdr:colOff>
      <xdr:row>39</xdr:row>
      <xdr:rowOff>19558</xdr:rowOff>
    </xdr:to>
    <xdr:sp macro="" textlink="">
      <xdr:nvSpPr>
        <xdr:cNvPr id="75" name="楕円 74">
          <a:extLst>
            <a:ext uri="{FF2B5EF4-FFF2-40B4-BE49-F238E27FC236}">
              <a16:creationId xmlns:a16="http://schemas.microsoft.com/office/drawing/2014/main" id="{39673123-584D-4B18-B70E-36C2C3B22A19}"/>
            </a:ext>
          </a:extLst>
        </xdr:cNvPr>
        <xdr:cNvSpPr/>
      </xdr:nvSpPr>
      <xdr:spPr>
        <a:xfrm>
          <a:off x="2857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140208</xdr:rowOff>
    </xdr:from>
    <xdr:to>
      <xdr:col>19</xdr:col>
      <xdr:colOff>177800</xdr:colOff>
      <xdr:row>38</xdr:row>
      <xdr:rowOff>149352</xdr:rowOff>
    </xdr:to>
    <xdr:cxnSp macro="">
      <xdr:nvCxnSpPr>
        <xdr:cNvPr id="76" name="直線コネクタ 75">
          <a:extLst>
            <a:ext uri="{FF2B5EF4-FFF2-40B4-BE49-F238E27FC236}">
              <a16:creationId xmlns:a16="http://schemas.microsoft.com/office/drawing/2014/main" id="{500D38C6-A31E-4AE0-AB7E-D1926C916A2C}"/>
            </a:ext>
          </a:extLst>
        </xdr:cNvPr>
        <xdr:cNvCxnSpPr/>
      </xdr:nvCxnSpPr>
      <xdr:spPr>
        <a:xfrm>
          <a:off x="2908300" y="6655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77978</xdr:rowOff>
    </xdr:from>
    <xdr:to>
      <xdr:col>10</xdr:col>
      <xdr:colOff>165100</xdr:colOff>
      <xdr:row>39</xdr:row>
      <xdr:rowOff>8128</xdr:rowOff>
    </xdr:to>
    <xdr:sp macro="" textlink="">
      <xdr:nvSpPr>
        <xdr:cNvPr id="77" name="楕円 76">
          <a:extLst>
            <a:ext uri="{FF2B5EF4-FFF2-40B4-BE49-F238E27FC236}">
              <a16:creationId xmlns:a16="http://schemas.microsoft.com/office/drawing/2014/main" id="{467E821D-534C-457A-8250-ECC3A145DF27}"/>
            </a:ext>
          </a:extLst>
        </xdr:cNvPr>
        <xdr:cNvSpPr/>
      </xdr:nvSpPr>
      <xdr:spPr>
        <a:xfrm>
          <a:off x="196850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128778</xdr:rowOff>
    </xdr:from>
    <xdr:to>
      <xdr:col>15</xdr:col>
      <xdr:colOff>50800</xdr:colOff>
      <xdr:row>38</xdr:row>
      <xdr:rowOff>140208</xdr:rowOff>
    </xdr:to>
    <xdr:cxnSp macro="">
      <xdr:nvCxnSpPr>
        <xdr:cNvPr id="78" name="直線コネクタ 77">
          <a:extLst>
            <a:ext uri="{FF2B5EF4-FFF2-40B4-BE49-F238E27FC236}">
              <a16:creationId xmlns:a16="http://schemas.microsoft.com/office/drawing/2014/main" id="{8FD2D2BA-CE74-4746-AD0D-65700984EF26}"/>
            </a:ext>
          </a:extLst>
        </xdr:cNvPr>
        <xdr:cNvCxnSpPr/>
      </xdr:nvCxnSpPr>
      <xdr:spPr>
        <a:xfrm>
          <a:off x="2019300" y="664387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52832</xdr:rowOff>
    </xdr:from>
    <xdr:to>
      <xdr:col>6</xdr:col>
      <xdr:colOff>38100</xdr:colOff>
      <xdr:row>38</xdr:row>
      <xdr:rowOff>154432</xdr:rowOff>
    </xdr:to>
    <xdr:sp macro="" textlink="">
      <xdr:nvSpPr>
        <xdr:cNvPr id="79" name="楕円 78">
          <a:extLst>
            <a:ext uri="{FF2B5EF4-FFF2-40B4-BE49-F238E27FC236}">
              <a16:creationId xmlns:a16="http://schemas.microsoft.com/office/drawing/2014/main" id="{DCCAE203-C8CF-41DD-AE39-6DF4753FDE97}"/>
            </a:ext>
          </a:extLst>
        </xdr:cNvPr>
        <xdr:cNvSpPr/>
      </xdr:nvSpPr>
      <xdr:spPr>
        <a:xfrm>
          <a:off x="1079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103632</xdr:rowOff>
    </xdr:from>
    <xdr:to>
      <xdr:col>10</xdr:col>
      <xdr:colOff>114300</xdr:colOff>
      <xdr:row>38</xdr:row>
      <xdr:rowOff>128778</xdr:rowOff>
    </xdr:to>
    <xdr:cxnSp macro="">
      <xdr:nvCxnSpPr>
        <xdr:cNvPr id="80" name="直線コネクタ 79">
          <a:extLst>
            <a:ext uri="{FF2B5EF4-FFF2-40B4-BE49-F238E27FC236}">
              <a16:creationId xmlns:a16="http://schemas.microsoft.com/office/drawing/2014/main" id="{4600E537-4C2D-4F88-81F6-F5BBA47D5C42}"/>
            </a:ext>
          </a:extLst>
        </xdr:cNvPr>
        <xdr:cNvCxnSpPr/>
      </xdr:nvCxnSpPr>
      <xdr:spPr>
        <a:xfrm>
          <a:off x="1130300" y="661873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4081</xdr:rowOff>
    </xdr:from>
    <xdr:ext cx="405111" cy="259045"/>
    <xdr:sp macro="" textlink="">
      <xdr:nvSpPr>
        <xdr:cNvPr id="81" name="n_1aveValue【道路】&#10;有形固定資産減価償却率">
          <a:extLst>
            <a:ext uri="{FF2B5EF4-FFF2-40B4-BE49-F238E27FC236}">
              <a16:creationId xmlns:a16="http://schemas.microsoft.com/office/drawing/2014/main" id="{12DA3818-5FA2-48C8-96FA-C68AE7FC00B3}"/>
            </a:ext>
          </a:extLst>
        </xdr:cNvPr>
        <xdr:cNvSpPr txBox="1"/>
      </xdr:nvSpPr>
      <xdr:spPr>
        <a:xfrm>
          <a:off x="3582044" y="600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82" name="n_2aveValue【道路】&#10;有形固定資産減価償却率">
          <a:extLst>
            <a:ext uri="{FF2B5EF4-FFF2-40B4-BE49-F238E27FC236}">
              <a16:creationId xmlns:a16="http://schemas.microsoft.com/office/drawing/2014/main" id="{CEA6B937-A21C-4E26-B303-3322BB926DDB}"/>
            </a:ext>
          </a:extLst>
        </xdr:cNvPr>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164101</xdr:rowOff>
    </xdr:from>
    <xdr:ext cx="405111" cy="259045"/>
    <xdr:sp macro="" textlink="">
      <xdr:nvSpPr>
        <xdr:cNvPr id="83" name="n_3aveValue【道路】&#10;有形固定資産減価償却率">
          <a:extLst>
            <a:ext uri="{FF2B5EF4-FFF2-40B4-BE49-F238E27FC236}">
              <a16:creationId xmlns:a16="http://schemas.microsoft.com/office/drawing/2014/main" id="{816C936A-FA32-405F-8607-8AA4CB19EAF5}"/>
            </a:ext>
          </a:extLst>
        </xdr:cNvPr>
        <xdr:cNvSpPr txBox="1"/>
      </xdr:nvSpPr>
      <xdr:spPr>
        <a:xfrm>
          <a:off x="1816744" y="599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125239</xdr:rowOff>
    </xdr:from>
    <xdr:ext cx="405111" cy="259045"/>
    <xdr:sp macro="" textlink="">
      <xdr:nvSpPr>
        <xdr:cNvPr id="84" name="n_4aveValue【道路】&#10;有形固定資産減価償却率">
          <a:extLst>
            <a:ext uri="{FF2B5EF4-FFF2-40B4-BE49-F238E27FC236}">
              <a16:creationId xmlns:a16="http://schemas.microsoft.com/office/drawing/2014/main" id="{786F9D3F-D5A6-4C57-A2CC-22198EB7C1D4}"/>
            </a:ext>
          </a:extLst>
        </xdr:cNvPr>
        <xdr:cNvSpPr txBox="1"/>
      </xdr:nvSpPr>
      <xdr:spPr>
        <a:xfrm>
          <a:off x="9277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19829</xdr:rowOff>
    </xdr:from>
    <xdr:ext cx="405111" cy="259045"/>
    <xdr:sp macro="" textlink="">
      <xdr:nvSpPr>
        <xdr:cNvPr id="85" name="n_1mainValue【道路】&#10;有形固定資産減価償却率">
          <a:extLst>
            <a:ext uri="{FF2B5EF4-FFF2-40B4-BE49-F238E27FC236}">
              <a16:creationId xmlns:a16="http://schemas.microsoft.com/office/drawing/2014/main" id="{6B9DC70C-E4CE-447C-829C-158748967C59}"/>
            </a:ext>
          </a:extLst>
        </xdr:cNvPr>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10685</xdr:rowOff>
    </xdr:from>
    <xdr:ext cx="405111" cy="259045"/>
    <xdr:sp macro="" textlink="">
      <xdr:nvSpPr>
        <xdr:cNvPr id="86" name="n_2mainValue【道路】&#10;有形固定資産減価償却率">
          <a:extLst>
            <a:ext uri="{FF2B5EF4-FFF2-40B4-BE49-F238E27FC236}">
              <a16:creationId xmlns:a16="http://schemas.microsoft.com/office/drawing/2014/main" id="{F3A78BC7-E307-486C-BC57-6CC0CE89D6EB}"/>
            </a:ext>
          </a:extLst>
        </xdr:cNvPr>
        <xdr:cNvSpPr txBox="1"/>
      </xdr:nvSpPr>
      <xdr:spPr>
        <a:xfrm>
          <a:off x="2705744" y="669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170705</xdr:rowOff>
    </xdr:from>
    <xdr:ext cx="405111" cy="259045"/>
    <xdr:sp macro="" textlink="">
      <xdr:nvSpPr>
        <xdr:cNvPr id="87" name="n_3mainValue【道路】&#10;有形固定資産減価償却率">
          <a:extLst>
            <a:ext uri="{FF2B5EF4-FFF2-40B4-BE49-F238E27FC236}">
              <a16:creationId xmlns:a16="http://schemas.microsoft.com/office/drawing/2014/main" id="{6990A41F-7B09-4663-B299-E3CDE6FDD101}"/>
            </a:ext>
          </a:extLst>
        </xdr:cNvPr>
        <xdr:cNvSpPr txBox="1"/>
      </xdr:nvSpPr>
      <xdr:spPr>
        <a:xfrm>
          <a:off x="1816744" y="668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145559</xdr:rowOff>
    </xdr:from>
    <xdr:ext cx="405111" cy="259045"/>
    <xdr:sp macro="" textlink="">
      <xdr:nvSpPr>
        <xdr:cNvPr id="88" name="n_4mainValue【道路】&#10;有形固定資産減価償却率">
          <a:extLst>
            <a:ext uri="{FF2B5EF4-FFF2-40B4-BE49-F238E27FC236}">
              <a16:creationId xmlns:a16="http://schemas.microsoft.com/office/drawing/2014/main" id="{647628D7-916A-4495-818F-EBA1BC0BC325}"/>
            </a:ext>
          </a:extLst>
        </xdr:cNvPr>
        <xdr:cNvSpPr txBox="1"/>
      </xdr:nvSpPr>
      <xdr:spPr>
        <a:xfrm>
          <a:off x="927744" y="666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F5F1ABD9-1480-470C-9ED6-C7983AC7051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64921943-7AE1-4C39-882A-9258892D2F1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B4394A97-95D0-449C-8E16-6168BF68021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96926863-F3FC-453A-B900-4E4963A3897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9E8A48EC-9025-49CF-90D5-92C2FB1E9EB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7DFA78A-9BBB-46EF-B954-E7C1B753BC1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3C3BC15F-F32E-4D4B-BD38-E6F62FDEDE2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4A111FE0-1AAD-4F4B-BCDB-420710B1C55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AFB82593-6C0B-46D0-A76B-8BB1FF505AF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5A20CAA5-DA78-4F35-BBE1-49A2EC3D00E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a:extLst>
            <a:ext uri="{FF2B5EF4-FFF2-40B4-BE49-F238E27FC236}">
              <a16:creationId xmlns:a16="http://schemas.microsoft.com/office/drawing/2014/main" id="{6121BE4F-855F-4D4E-B7AA-B133C1F5F911}"/>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a:extLst>
            <a:ext uri="{FF2B5EF4-FFF2-40B4-BE49-F238E27FC236}">
              <a16:creationId xmlns:a16="http://schemas.microsoft.com/office/drawing/2014/main" id="{9FE5EEF7-EB3B-458A-8A17-714EC502D6D5}"/>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a:extLst>
            <a:ext uri="{FF2B5EF4-FFF2-40B4-BE49-F238E27FC236}">
              <a16:creationId xmlns:a16="http://schemas.microsoft.com/office/drawing/2014/main" id="{61531CF6-8D10-41D9-A41B-31AE81CA77D7}"/>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a:extLst>
            <a:ext uri="{FF2B5EF4-FFF2-40B4-BE49-F238E27FC236}">
              <a16:creationId xmlns:a16="http://schemas.microsoft.com/office/drawing/2014/main" id="{8662815E-5AAA-46A4-A40C-085C30037F4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a:extLst>
            <a:ext uri="{FF2B5EF4-FFF2-40B4-BE49-F238E27FC236}">
              <a16:creationId xmlns:a16="http://schemas.microsoft.com/office/drawing/2014/main" id="{EE7611EC-2384-46E4-A83F-1390AA9D4A5D}"/>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a:extLst>
            <a:ext uri="{FF2B5EF4-FFF2-40B4-BE49-F238E27FC236}">
              <a16:creationId xmlns:a16="http://schemas.microsoft.com/office/drawing/2014/main" id="{174B9CD2-755A-4E26-B415-F9BC50840423}"/>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a:extLst>
            <a:ext uri="{FF2B5EF4-FFF2-40B4-BE49-F238E27FC236}">
              <a16:creationId xmlns:a16="http://schemas.microsoft.com/office/drawing/2014/main" id="{F2BDC89B-18BD-4293-B5AE-F197B5C5CE2A}"/>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a:extLst>
            <a:ext uri="{FF2B5EF4-FFF2-40B4-BE49-F238E27FC236}">
              <a16:creationId xmlns:a16="http://schemas.microsoft.com/office/drawing/2014/main" id="{E108EEA8-A489-4D11-A4BD-857E5BCD7AB4}"/>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7" name="テキスト ボックス 106">
          <a:extLst>
            <a:ext uri="{FF2B5EF4-FFF2-40B4-BE49-F238E27FC236}">
              <a16:creationId xmlns:a16="http://schemas.microsoft.com/office/drawing/2014/main" id="{393FD72B-0D50-4F5B-80D6-E8E5F0AA8DEB}"/>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a:extLst>
            <a:ext uri="{FF2B5EF4-FFF2-40B4-BE49-F238E27FC236}">
              <a16:creationId xmlns:a16="http://schemas.microsoft.com/office/drawing/2014/main" id="{10288061-BF12-4156-93E6-2B7429207632}"/>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9" name="テキスト ボックス 108">
          <a:extLst>
            <a:ext uri="{FF2B5EF4-FFF2-40B4-BE49-F238E27FC236}">
              <a16:creationId xmlns:a16="http://schemas.microsoft.com/office/drawing/2014/main" id="{5D85FAB9-95B8-4007-9905-AF9C170EFDC9}"/>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a:extLst>
            <a:ext uri="{FF2B5EF4-FFF2-40B4-BE49-F238E27FC236}">
              <a16:creationId xmlns:a16="http://schemas.microsoft.com/office/drawing/2014/main" id="{9AEF600A-ADD2-49EC-8F86-62D7D7266CCD}"/>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1" name="テキスト ボックス 110">
          <a:extLst>
            <a:ext uri="{FF2B5EF4-FFF2-40B4-BE49-F238E27FC236}">
              <a16:creationId xmlns:a16="http://schemas.microsoft.com/office/drawing/2014/main" id="{5ADF41F9-5A85-48FE-A7AC-6A1682431171}"/>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AAEE6236-C4EF-420A-9968-F017D716545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07454957-C43D-44B3-88B3-95A30674ACB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2D7BEE14-3B6C-490E-9DE0-523F7AB97CF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17744</xdr:rowOff>
    </xdr:from>
    <xdr:to>
      <xdr:col>54</xdr:col>
      <xdr:colOff>189865</xdr:colOff>
      <xdr:row>41</xdr:row>
      <xdr:rowOff>95304</xdr:rowOff>
    </xdr:to>
    <xdr:cxnSp macro="">
      <xdr:nvCxnSpPr>
        <xdr:cNvPr id="115" name="直線コネクタ 114">
          <a:extLst>
            <a:ext uri="{FF2B5EF4-FFF2-40B4-BE49-F238E27FC236}">
              <a16:creationId xmlns:a16="http://schemas.microsoft.com/office/drawing/2014/main" id="{7451F107-4067-457F-BD9E-07FDDFB9F18E}"/>
            </a:ext>
          </a:extLst>
        </xdr:cNvPr>
        <xdr:cNvCxnSpPr/>
      </xdr:nvCxnSpPr>
      <xdr:spPr>
        <a:xfrm flipV="1">
          <a:off x="10476865" y="5675594"/>
          <a:ext cx="0" cy="144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99131</xdr:rowOff>
    </xdr:from>
    <xdr:ext cx="469744" cy="259045"/>
    <xdr:sp macro="" textlink="">
      <xdr:nvSpPr>
        <xdr:cNvPr id="116" name="【道路】&#10;一人当たり延長最小値テキスト">
          <a:extLst>
            <a:ext uri="{FF2B5EF4-FFF2-40B4-BE49-F238E27FC236}">
              <a16:creationId xmlns:a16="http://schemas.microsoft.com/office/drawing/2014/main" id="{01C71327-F995-46E5-A4C1-943D6C762EBE}"/>
            </a:ext>
          </a:extLst>
        </xdr:cNvPr>
        <xdr:cNvSpPr txBox="1"/>
      </xdr:nvSpPr>
      <xdr:spPr>
        <a:xfrm>
          <a:off x="10515600" y="712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95304</xdr:rowOff>
    </xdr:from>
    <xdr:to>
      <xdr:col>55</xdr:col>
      <xdr:colOff>88900</xdr:colOff>
      <xdr:row>41</xdr:row>
      <xdr:rowOff>95304</xdr:rowOff>
    </xdr:to>
    <xdr:cxnSp macro="">
      <xdr:nvCxnSpPr>
        <xdr:cNvPr id="117" name="直線コネクタ 116">
          <a:extLst>
            <a:ext uri="{FF2B5EF4-FFF2-40B4-BE49-F238E27FC236}">
              <a16:creationId xmlns:a16="http://schemas.microsoft.com/office/drawing/2014/main" id="{DDD86C81-5BA4-4ABF-BA71-994C7F6E3FA7}"/>
            </a:ext>
          </a:extLst>
        </xdr:cNvPr>
        <xdr:cNvCxnSpPr/>
      </xdr:nvCxnSpPr>
      <xdr:spPr>
        <a:xfrm>
          <a:off x="10388600" y="7124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135871</xdr:rowOff>
    </xdr:from>
    <xdr:ext cx="534377" cy="259045"/>
    <xdr:sp macro="" textlink="">
      <xdr:nvSpPr>
        <xdr:cNvPr id="118" name="【道路】&#10;一人当たり延長最大値テキスト">
          <a:extLst>
            <a:ext uri="{FF2B5EF4-FFF2-40B4-BE49-F238E27FC236}">
              <a16:creationId xmlns:a16="http://schemas.microsoft.com/office/drawing/2014/main" id="{609A9056-C702-4301-8F3B-BD7213F62E98}"/>
            </a:ext>
          </a:extLst>
        </xdr:cNvPr>
        <xdr:cNvSpPr txBox="1"/>
      </xdr:nvSpPr>
      <xdr:spPr>
        <a:xfrm>
          <a:off x="10515600" y="545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17744</xdr:rowOff>
    </xdr:from>
    <xdr:to>
      <xdr:col>55</xdr:col>
      <xdr:colOff>88900</xdr:colOff>
      <xdr:row>33</xdr:row>
      <xdr:rowOff>17744</xdr:rowOff>
    </xdr:to>
    <xdr:cxnSp macro="">
      <xdr:nvCxnSpPr>
        <xdr:cNvPr id="119" name="直線コネクタ 118">
          <a:extLst>
            <a:ext uri="{FF2B5EF4-FFF2-40B4-BE49-F238E27FC236}">
              <a16:creationId xmlns:a16="http://schemas.microsoft.com/office/drawing/2014/main" id="{00E6F5B1-0420-4496-9369-D7354DF17EC0}"/>
            </a:ext>
          </a:extLst>
        </xdr:cNvPr>
        <xdr:cNvCxnSpPr/>
      </xdr:nvCxnSpPr>
      <xdr:spPr>
        <a:xfrm>
          <a:off x="10388600" y="567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134492</xdr:rowOff>
    </xdr:from>
    <xdr:ext cx="469744" cy="259045"/>
    <xdr:sp macro="" textlink="">
      <xdr:nvSpPr>
        <xdr:cNvPr id="120" name="【道路】&#10;一人当たり延長平均値テキスト">
          <a:extLst>
            <a:ext uri="{FF2B5EF4-FFF2-40B4-BE49-F238E27FC236}">
              <a16:creationId xmlns:a16="http://schemas.microsoft.com/office/drawing/2014/main" id="{A2CC1CB5-2C65-46D5-AB9F-86DE50EB708C}"/>
            </a:ext>
          </a:extLst>
        </xdr:cNvPr>
        <xdr:cNvSpPr txBox="1"/>
      </xdr:nvSpPr>
      <xdr:spPr>
        <a:xfrm>
          <a:off x="10515600" y="6135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111615</xdr:rowOff>
    </xdr:from>
    <xdr:to>
      <xdr:col>55</xdr:col>
      <xdr:colOff>50800</xdr:colOff>
      <xdr:row>37</xdr:row>
      <xdr:rowOff>41765</xdr:rowOff>
    </xdr:to>
    <xdr:sp macro="" textlink="">
      <xdr:nvSpPr>
        <xdr:cNvPr id="121" name="フローチャート: 判断 120">
          <a:extLst>
            <a:ext uri="{FF2B5EF4-FFF2-40B4-BE49-F238E27FC236}">
              <a16:creationId xmlns:a16="http://schemas.microsoft.com/office/drawing/2014/main" id="{87121CE7-5297-46E5-9052-BA4163D66732}"/>
            </a:ext>
          </a:extLst>
        </xdr:cNvPr>
        <xdr:cNvSpPr/>
      </xdr:nvSpPr>
      <xdr:spPr>
        <a:xfrm>
          <a:off x="10426700" y="628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49076</xdr:rowOff>
    </xdr:from>
    <xdr:to>
      <xdr:col>50</xdr:col>
      <xdr:colOff>165100</xdr:colOff>
      <xdr:row>36</xdr:row>
      <xdr:rowOff>150676</xdr:rowOff>
    </xdr:to>
    <xdr:sp macro="" textlink="">
      <xdr:nvSpPr>
        <xdr:cNvPr id="122" name="フローチャート: 判断 121">
          <a:extLst>
            <a:ext uri="{FF2B5EF4-FFF2-40B4-BE49-F238E27FC236}">
              <a16:creationId xmlns:a16="http://schemas.microsoft.com/office/drawing/2014/main" id="{B3C63BDA-6C39-4B11-A923-9E8A2E6637F1}"/>
            </a:ext>
          </a:extLst>
        </xdr:cNvPr>
        <xdr:cNvSpPr/>
      </xdr:nvSpPr>
      <xdr:spPr>
        <a:xfrm>
          <a:off x="9588500" y="622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96756</xdr:rowOff>
    </xdr:from>
    <xdr:to>
      <xdr:col>46</xdr:col>
      <xdr:colOff>38100</xdr:colOff>
      <xdr:row>38</xdr:row>
      <xdr:rowOff>26905</xdr:rowOff>
    </xdr:to>
    <xdr:sp macro="" textlink="">
      <xdr:nvSpPr>
        <xdr:cNvPr id="123" name="フローチャート: 判断 122">
          <a:extLst>
            <a:ext uri="{FF2B5EF4-FFF2-40B4-BE49-F238E27FC236}">
              <a16:creationId xmlns:a16="http://schemas.microsoft.com/office/drawing/2014/main" id="{F869A8D7-A384-4621-8AD2-C30952E63674}"/>
            </a:ext>
          </a:extLst>
        </xdr:cNvPr>
        <xdr:cNvSpPr/>
      </xdr:nvSpPr>
      <xdr:spPr>
        <a:xfrm>
          <a:off x="8699500" y="6440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93654</xdr:rowOff>
    </xdr:from>
    <xdr:to>
      <xdr:col>41</xdr:col>
      <xdr:colOff>101600</xdr:colOff>
      <xdr:row>38</xdr:row>
      <xdr:rowOff>23803</xdr:rowOff>
    </xdr:to>
    <xdr:sp macro="" textlink="">
      <xdr:nvSpPr>
        <xdr:cNvPr id="124" name="フローチャート: 判断 123">
          <a:extLst>
            <a:ext uri="{FF2B5EF4-FFF2-40B4-BE49-F238E27FC236}">
              <a16:creationId xmlns:a16="http://schemas.microsoft.com/office/drawing/2014/main" id="{F8DD4ADA-16C8-428F-8A38-AB959D2C07F4}"/>
            </a:ext>
          </a:extLst>
        </xdr:cNvPr>
        <xdr:cNvSpPr/>
      </xdr:nvSpPr>
      <xdr:spPr>
        <a:xfrm>
          <a:off x="7810500" y="64373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134965</xdr:rowOff>
    </xdr:from>
    <xdr:to>
      <xdr:col>36</xdr:col>
      <xdr:colOff>165100</xdr:colOff>
      <xdr:row>38</xdr:row>
      <xdr:rowOff>65115</xdr:rowOff>
    </xdr:to>
    <xdr:sp macro="" textlink="">
      <xdr:nvSpPr>
        <xdr:cNvPr id="125" name="フローチャート: 判断 124">
          <a:extLst>
            <a:ext uri="{FF2B5EF4-FFF2-40B4-BE49-F238E27FC236}">
              <a16:creationId xmlns:a16="http://schemas.microsoft.com/office/drawing/2014/main" id="{611DF6CF-1130-4613-B42E-E5D8CFB26424}"/>
            </a:ext>
          </a:extLst>
        </xdr:cNvPr>
        <xdr:cNvSpPr/>
      </xdr:nvSpPr>
      <xdr:spPr>
        <a:xfrm>
          <a:off x="6921500" y="647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6427130-050A-43B6-B9F4-354EA64C1B2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2914879-D084-4682-9A13-0152FA50772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9FC2829-3D8C-4B19-B8BD-98DC1217ACA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1AF5CDF-9C46-42E6-BBF9-DCCCB306497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C9AE174-E7A0-47C7-A284-DA257E090E8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44504</xdr:rowOff>
    </xdr:from>
    <xdr:to>
      <xdr:col>55</xdr:col>
      <xdr:colOff>50800</xdr:colOff>
      <xdr:row>41</xdr:row>
      <xdr:rowOff>146104</xdr:rowOff>
    </xdr:to>
    <xdr:sp macro="" textlink="">
      <xdr:nvSpPr>
        <xdr:cNvPr id="131" name="楕円 130">
          <a:extLst>
            <a:ext uri="{FF2B5EF4-FFF2-40B4-BE49-F238E27FC236}">
              <a16:creationId xmlns:a16="http://schemas.microsoft.com/office/drawing/2014/main" id="{ED4EF4B0-2639-4EF5-A94F-F992E8070612}"/>
            </a:ext>
          </a:extLst>
        </xdr:cNvPr>
        <xdr:cNvSpPr/>
      </xdr:nvSpPr>
      <xdr:spPr>
        <a:xfrm>
          <a:off x="10426700" y="707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130881</xdr:rowOff>
    </xdr:from>
    <xdr:ext cx="469744" cy="259045"/>
    <xdr:sp macro="" textlink="">
      <xdr:nvSpPr>
        <xdr:cNvPr id="132" name="【道路】&#10;一人当たり延長該当値テキスト">
          <a:extLst>
            <a:ext uri="{FF2B5EF4-FFF2-40B4-BE49-F238E27FC236}">
              <a16:creationId xmlns:a16="http://schemas.microsoft.com/office/drawing/2014/main" id="{E84D1F33-344F-4A08-B611-F4B65FCFAE2F}"/>
            </a:ext>
          </a:extLst>
        </xdr:cNvPr>
        <xdr:cNvSpPr txBox="1"/>
      </xdr:nvSpPr>
      <xdr:spPr>
        <a:xfrm>
          <a:off x="10515600" y="698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41892</xdr:rowOff>
    </xdr:from>
    <xdr:to>
      <xdr:col>50</xdr:col>
      <xdr:colOff>165100</xdr:colOff>
      <xdr:row>41</xdr:row>
      <xdr:rowOff>143492</xdr:rowOff>
    </xdr:to>
    <xdr:sp macro="" textlink="">
      <xdr:nvSpPr>
        <xdr:cNvPr id="133" name="楕円 132">
          <a:extLst>
            <a:ext uri="{FF2B5EF4-FFF2-40B4-BE49-F238E27FC236}">
              <a16:creationId xmlns:a16="http://schemas.microsoft.com/office/drawing/2014/main" id="{613EE70D-E78A-4190-846D-B3695C7913D2}"/>
            </a:ext>
          </a:extLst>
        </xdr:cNvPr>
        <xdr:cNvSpPr/>
      </xdr:nvSpPr>
      <xdr:spPr>
        <a:xfrm>
          <a:off x="9588500" y="70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92692</xdr:rowOff>
    </xdr:from>
    <xdr:to>
      <xdr:col>55</xdr:col>
      <xdr:colOff>0</xdr:colOff>
      <xdr:row>41</xdr:row>
      <xdr:rowOff>95304</xdr:rowOff>
    </xdr:to>
    <xdr:cxnSp macro="">
      <xdr:nvCxnSpPr>
        <xdr:cNvPr id="134" name="直線コネクタ 133">
          <a:extLst>
            <a:ext uri="{FF2B5EF4-FFF2-40B4-BE49-F238E27FC236}">
              <a16:creationId xmlns:a16="http://schemas.microsoft.com/office/drawing/2014/main" id="{B993A808-00E8-41DA-B112-781202405AF3}"/>
            </a:ext>
          </a:extLst>
        </xdr:cNvPr>
        <xdr:cNvCxnSpPr/>
      </xdr:nvCxnSpPr>
      <xdr:spPr>
        <a:xfrm>
          <a:off x="9639300" y="7122142"/>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40912</xdr:rowOff>
    </xdr:from>
    <xdr:to>
      <xdr:col>46</xdr:col>
      <xdr:colOff>38100</xdr:colOff>
      <xdr:row>41</xdr:row>
      <xdr:rowOff>142512</xdr:rowOff>
    </xdr:to>
    <xdr:sp macro="" textlink="">
      <xdr:nvSpPr>
        <xdr:cNvPr id="135" name="楕円 134">
          <a:extLst>
            <a:ext uri="{FF2B5EF4-FFF2-40B4-BE49-F238E27FC236}">
              <a16:creationId xmlns:a16="http://schemas.microsoft.com/office/drawing/2014/main" id="{9EB9B847-0BF9-400F-A0F8-8D6EB69E8E78}"/>
            </a:ext>
          </a:extLst>
        </xdr:cNvPr>
        <xdr:cNvSpPr/>
      </xdr:nvSpPr>
      <xdr:spPr>
        <a:xfrm>
          <a:off x="8699500" y="707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91712</xdr:rowOff>
    </xdr:from>
    <xdr:to>
      <xdr:col>50</xdr:col>
      <xdr:colOff>114300</xdr:colOff>
      <xdr:row>41</xdr:row>
      <xdr:rowOff>92692</xdr:rowOff>
    </xdr:to>
    <xdr:cxnSp macro="">
      <xdr:nvCxnSpPr>
        <xdr:cNvPr id="136" name="直線コネクタ 135">
          <a:extLst>
            <a:ext uri="{FF2B5EF4-FFF2-40B4-BE49-F238E27FC236}">
              <a16:creationId xmlns:a16="http://schemas.microsoft.com/office/drawing/2014/main" id="{66AFC52D-991D-4A0C-BF15-0F9D4F65A56B}"/>
            </a:ext>
          </a:extLst>
        </xdr:cNvPr>
        <xdr:cNvCxnSpPr/>
      </xdr:nvCxnSpPr>
      <xdr:spPr>
        <a:xfrm>
          <a:off x="8750300" y="712116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12827</xdr:rowOff>
    </xdr:from>
    <xdr:to>
      <xdr:col>41</xdr:col>
      <xdr:colOff>101600</xdr:colOff>
      <xdr:row>41</xdr:row>
      <xdr:rowOff>114427</xdr:rowOff>
    </xdr:to>
    <xdr:sp macro="" textlink="">
      <xdr:nvSpPr>
        <xdr:cNvPr id="137" name="楕円 136">
          <a:extLst>
            <a:ext uri="{FF2B5EF4-FFF2-40B4-BE49-F238E27FC236}">
              <a16:creationId xmlns:a16="http://schemas.microsoft.com/office/drawing/2014/main" id="{FB1E32D9-4AA0-4C76-AA66-AED028C8CE8D}"/>
            </a:ext>
          </a:extLst>
        </xdr:cNvPr>
        <xdr:cNvSpPr/>
      </xdr:nvSpPr>
      <xdr:spPr>
        <a:xfrm>
          <a:off x="7810500" y="704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63627</xdr:rowOff>
    </xdr:from>
    <xdr:to>
      <xdr:col>45</xdr:col>
      <xdr:colOff>177800</xdr:colOff>
      <xdr:row>41</xdr:row>
      <xdr:rowOff>91712</xdr:rowOff>
    </xdr:to>
    <xdr:cxnSp macro="">
      <xdr:nvCxnSpPr>
        <xdr:cNvPr id="138" name="直線コネクタ 137">
          <a:extLst>
            <a:ext uri="{FF2B5EF4-FFF2-40B4-BE49-F238E27FC236}">
              <a16:creationId xmlns:a16="http://schemas.microsoft.com/office/drawing/2014/main" id="{685449FF-5A2E-4034-99CC-41495950D5DD}"/>
            </a:ext>
          </a:extLst>
        </xdr:cNvPr>
        <xdr:cNvCxnSpPr/>
      </xdr:nvCxnSpPr>
      <xdr:spPr>
        <a:xfrm>
          <a:off x="7861300" y="7093077"/>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6459</xdr:rowOff>
    </xdr:from>
    <xdr:to>
      <xdr:col>36</xdr:col>
      <xdr:colOff>165100</xdr:colOff>
      <xdr:row>41</xdr:row>
      <xdr:rowOff>108059</xdr:rowOff>
    </xdr:to>
    <xdr:sp macro="" textlink="">
      <xdr:nvSpPr>
        <xdr:cNvPr id="139" name="楕円 138">
          <a:extLst>
            <a:ext uri="{FF2B5EF4-FFF2-40B4-BE49-F238E27FC236}">
              <a16:creationId xmlns:a16="http://schemas.microsoft.com/office/drawing/2014/main" id="{2911AEA9-E328-465D-9398-5088D7F0E78C}"/>
            </a:ext>
          </a:extLst>
        </xdr:cNvPr>
        <xdr:cNvSpPr/>
      </xdr:nvSpPr>
      <xdr:spPr>
        <a:xfrm>
          <a:off x="6921500" y="703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57259</xdr:rowOff>
    </xdr:from>
    <xdr:to>
      <xdr:col>41</xdr:col>
      <xdr:colOff>50800</xdr:colOff>
      <xdr:row>41</xdr:row>
      <xdr:rowOff>63627</xdr:rowOff>
    </xdr:to>
    <xdr:cxnSp macro="">
      <xdr:nvCxnSpPr>
        <xdr:cNvPr id="140" name="直線コネクタ 139">
          <a:extLst>
            <a:ext uri="{FF2B5EF4-FFF2-40B4-BE49-F238E27FC236}">
              <a16:creationId xmlns:a16="http://schemas.microsoft.com/office/drawing/2014/main" id="{CF310D71-FCDB-43B6-9F83-C7D37EF829B5}"/>
            </a:ext>
          </a:extLst>
        </xdr:cNvPr>
        <xdr:cNvCxnSpPr/>
      </xdr:nvCxnSpPr>
      <xdr:spPr>
        <a:xfrm>
          <a:off x="6972300" y="7086709"/>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34</xdr:row>
      <xdr:rowOff>167203</xdr:rowOff>
    </xdr:from>
    <xdr:ext cx="534377" cy="259045"/>
    <xdr:sp macro="" textlink="">
      <xdr:nvSpPr>
        <xdr:cNvPr id="141" name="n_1aveValue【道路】&#10;一人当たり延長">
          <a:extLst>
            <a:ext uri="{FF2B5EF4-FFF2-40B4-BE49-F238E27FC236}">
              <a16:creationId xmlns:a16="http://schemas.microsoft.com/office/drawing/2014/main" id="{959D5462-5A1A-428D-BF1A-039217FFA5EE}"/>
            </a:ext>
          </a:extLst>
        </xdr:cNvPr>
        <xdr:cNvSpPr txBox="1"/>
      </xdr:nvSpPr>
      <xdr:spPr>
        <a:xfrm>
          <a:off x="9359411" y="599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43433</xdr:rowOff>
    </xdr:from>
    <xdr:ext cx="469744" cy="259045"/>
    <xdr:sp macro="" textlink="">
      <xdr:nvSpPr>
        <xdr:cNvPr id="142" name="n_2aveValue【道路】&#10;一人当たり延長">
          <a:extLst>
            <a:ext uri="{FF2B5EF4-FFF2-40B4-BE49-F238E27FC236}">
              <a16:creationId xmlns:a16="http://schemas.microsoft.com/office/drawing/2014/main" id="{EE83F068-ADFC-4A10-89E4-85F5BCD8C534}"/>
            </a:ext>
          </a:extLst>
        </xdr:cNvPr>
        <xdr:cNvSpPr txBox="1"/>
      </xdr:nvSpPr>
      <xdr:spPr>
        <a:xfrm>
          <a:off x="8515427" y="621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40331</xdr:rowOff>
    </xdr:from>
    <xdr:ext cx="469744" cy="259045"/>
    <xdr:sp macro="" textlink="">
      <xdr:nvSpPr>
        <xdr:cNvPr id="143" name="n_3aveValue【道路】&#10;一人当たり延長">
          <a:extLst>
            <a:ext uri="{FF2B5EF4-FFF2-40B4-BE49-F238E27FC236}">
              <a16:creationId xmlns:a16="http://schemas.microsoft.com/office/drawing/2014/main" id="{6F8CA333-F974-4853-93A9-57ACD4C7090A}"/>
            </a:ext>
          </a:extLst>
        </xdr:cNvPr>
        <xdr:cNvSpPr txBox="1"/>
      </xdr:nvSpPr>
      <xdr:spPr>
        <a:xfrm>
          <a:off x="7626427" y="621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81642</xdr:rowOff>
    </xdr:from>
    <xdr:ext cx="469744" cy="259045"/>
    <xdr:sp macro="" textlink="">
      <xdr:nvSpPr>
        <xdr:cNvPr id="144" name="n_4aveValue【道路】&#10;一人当たり延長">
          <a:extLst>
            <a:ext uri="{FF2B5EF4-FFF2-40B4-BE49-F238E27FC236}">
              <a16:creationId xmlns:a16="http://schemas.microsoft.com/office/drawing/2014/main" id="{162EDDDF-C6F4-4D96-91F9-D8D78538190A}"/>
            </a:ext>
          </a:extLst>
        </xdr:cNvPr>
        <xdr:cNvSpPr txBox="1"/>
      </xdr:nvSpPr>
      <xdr:spPr>
        <a:xfrm>
          <a:off x="6737427" y="625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134619</xdr:rowOff>
    </xdr:from>
    <xdr:ext cx="469744" cy="259045"/>
    <xdr:sp macro="" textlink="">
      <xdr:nvSpPr>
        <xdr:cNvPr id="145" name="n_1mainValue【道路】&#10;一人当たり延長">
          <a:extLst>
            <a:ext uri="{FF2B5EF4-FFF2-40B4-BE49-F238E27FC236}">
              <a16:creationId xmlns:a16="http://schemas.microsoft.com/office/drawing/2014/main" id="{0022D827-0F46-4C17-9F05-B90D1BA5E3D6}"/>
            </a:ext>
          </a:extLst>
        </xdr:cNvPr>
        <xdr:cNvSpPr txBox="1"/>
      </xdr:nvSpPr>
      <xdr:spPr>
        <a:xfrm>
          <a:off x="9391727" y="716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133639</xdr:rowOff>
    </xdr:from>
    <xdr:ext cx="469744" cy="259045"/>
    <xdr:sp macro="" textlink="">
      <xdr:nvSpPr>
        <xdr:cNvPr id="146" name="n_2mainValue【道路】&#10;一人当たり延長">
          <a:extLst>
            <a:ext uri="{FF2B5EF4-FFF2-40B4-BE49-F238E27FC236}">
              <a16:creationId xmlns:a16="http://schemas.microsoft.com/office/drawing/2014/main" id="{F242FBA9-CDC0-4F06-9D5F-DB5C8C8AD395}"/>
            </a:ext>
          </a:extLst>
        </xdr:cNvPr>
        <xdr:cNvSpPr txBox="1"/>
      </xdr:nvSpPr>
      <xdr:spPr>
        <a:xfrm>
          <a:off x="8515427" y="716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105554</xdr:rowOff>
    </xdr:from>
    <xdr:ext cx="469744" cy="259045"/>
    <xdr:sp macro="" textlink="">
      <xdr:nvSpPr>
        <xdr:cNvPr id="147" name="n_3mainValue【道路】&#10;一人当たり延長">
          <a:extLst>
            <a:ext uri="{FF2B5EF4-FFF2-40B4-BE49-F238E27FC236}">
              <a16:creationId xmlns:a16="http://schemas.microsoft.com/office/drawing/2014/main" id="{6BA9AD33-2F85-49DD-846D-C643BA0750B4}"/>
            </a:ext>
          </a:extLst>
        </xdr:cNvPr>
        <xdr:cNvSpPr txBox="1"/>
      </xdr:nvSpPr>
      <xdr:spPr>
        <a:xfrm>
          <a:off x="7626427" y="713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99186</xdr:rowOff>
    </xdr:from>
    <xdr:ext cx="469744" cy="259045"/>
    <xdr:sp macro="" textlink="">
      <xdr:nvSpPr>
        <xdr:cNvPr id="148" name="n_4mainValue【道路】&#10;一人当たり延長">
          <a:extLst>
            <a:ext uri="{FF2B5EF4-FFF2-40B4-BE49-F238E27FC236}">
              <a16:creationId xmlns:a16="http://schemas.microsoft.com/office/drawing/2014/main" id="{B071A5EE-0544-48D6-98CF-478B1574E9BA}"/>
            </a:ext>
          </a:extLst>
        </xdr:cNvPr>
        <xdr:cNvSpPr txBox="1"/>
      </xdr:nvSpPr>
      <xdr:spPr>
        <a:xfrm>
          <a:off x="6737427" y="712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383F9B3-C4DE-4079-8956-CA299EFBFDD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FC595863-43C7-4032-BA27-F37154DD8D2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FE72E837-0AAC-4EBB-85B8-433D34274C8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AA07F6D9-E591-4EE4-9E25-9D0FEEE392F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F4FC527F-30AA-42E3-A11D-9CCAC452CB7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4AD93C6-0CAA-4FB5-B172-C6FF9419211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7FE7B0F2-9089-4A29-B0CE-ABA37D3F970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808AFF4C-C915-4B31-BFF7-02005A71DF4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AB2D628D-7410-4BDC-B7A2-35CEA499167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9D4B68C6-1943-4645-8794-A421FABF068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193E4CEE-1D40-4F8E-962C-1778D15976AF}"/>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709B0F2-B501-40ED-9268-751F83AF50F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01EBBE08-81ED-4C5E-9EDD-669980F73271}"/>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ED6A1847-8E06-4DE7-BD2A-B0129EC2FAD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FBDCE7C6-2D60-40F9-9CE9-01CEC60F5AD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93A865B1-99AF-4B0A-A7B4-08F3A00EB36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6427EE77-F0EC-44BD-9346-F95383E7D7A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EB44A797-1E93-4377-8617-B652D8688D2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98B6260E-B63D-4F13-AE92-FF926455F27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248F8C1B-F44D-44B9-A2C5-4D7459FC3BD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6B1FE8A2-F3D7-4336-A745-932B7D6C707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3FD3F639-66C7-4865-A92A-8523EB82A02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AF59C644-7E52-4F9F-9899-4AE36227688E}"/>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85AE0441-939B-4C71-A089-35B7B69B70B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62</xdr:row>
      <xdr:rowOff>137160</xdr:rowOff>
    </xdr:to>
    <xdr:cxnSp macro="">
      <xdr:nvCxnSpPr>
        <xdr:cNvPr id="173" name="直線コネクタ 172">
          <a:extLst>
            <a:ext uri="{FF2B5EF4-FFF2-40B4-BE49-F238E27FC236}">
              <a16:creationId xmlns:a16="http://schemas.microsoft.com/office/drawing/2014/main" id="{AC0BE4B4-04B5-4B9A-A6A8-E893FEA67B47}"/>
            </a:ext>
          </a:extLst>
        </xdr:cNvPr>
        <xdr:cNvCxnSpPr/>
      </xdr:nvCxnSpPr>
      <xdr:spPr>
        <a:xfrm flipV="1">
          <a:off x="4634865" y="960501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4020A8FE-B9B5-4E3E-9C2C-F6B14FDA4EBF}"/>
            </a:ext>
          </a:extLst>
        </xdr:cNvPr>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75" name="直線コネクタ 174">
          <a:extLst>
            <a:ext uri="{FF2B5EF4-FFF2-40B4-BE49-F238E27FC236}">
              <a16:creationId xmlns:a16="http://schemas.microsoft.com/office/drawing/2014/main" id="{E6F6AE2D-DC52-4B43-AED0-05B0FC2BF2EC}"/>
            </a:ext>
          </a:extLst>
        </xdr:cNvPr>
        <xdr:cNvCxnSpPr/>
      </xdr:nvCxnSpPr>
      <xdr:spPr>
        <a:xfrm>
          <a:off x="4546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76" name="【橋りょう・トンネル】&#10;有形固定資産減価償却率最大値テキスト">
          <a:extLst>
            <a:ext uri="{FF2B5EF4-FFF2-40B4-BE49-F238E27FC236}">
              <a16:creationId xmlns:a16="http://schemas.microsoft.com/office/drawing/2014/main" id="{F636737E-DC46-418C-B565-9DD075FD1FD7}"/>
            </a:ext>
          </a:extLst>
        </xdr:cNvPr>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77" name="直線コネクタ 176">
          <a:extLst>
            <a:ext uri="{FF2B5EF4-FFF2-40B4-BE49-F238E27FC236}">
              <a16:creationId xmlns:a16="http://schemas.microsoft.com/office/drawing/2014/main" id="{CC715627-634E-4803-B3C8-664AEB94B084}"/>
            </a:ext>
          </a:extLst>
        </xdr:cNvPr>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44467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77B9926-81D9-42D0-9DB1-3EA24AFED11D}"/>
            </a:ext>
          </a:extLst>
        </xdr:cNvPr>
        <xdr:cNvSpPr txBox="1"/>
      </xdr:nvSpPr>
      <xdr:spPr>
        <a:xfrm>
          <a:off x="4673600" y="9988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21590</xdr:rowOff>
    </xdr:from>
    <xdr:to>
      <xdr:col>24</xdr:col>
      <xdr:colOff>114300</xdr:colOff>
      <xdr:row>59</xdr:row>
      <xdr:rowOff>123190</xdr:rowOff>
    </xdr:to>
    <xdr:sp macro="" textlink="">
      <xdr:nvSpPr>
        <xdr:cNvPr id="179" name="フローチャート: 判断 178">
          <a:extLst>
            <a:ext uri="{FF2B5EF4-FFF2-40B4-BE49-F238E27FC236}">
              <a16:creationId xmlns:a16="http://schemas.microsoft.com/office/drawing/2014/main" id="{75AE4A5D-6329-4208-B6F5-E917C8DDA07E}"/>
            </a:ext>
          </a:extLst>
        </xdr:cNvPr>
        <xdr:cNvSpPr/>
      </xdr:nvSpPr>
      <xdr:spPr>
        <a:xfrm>
          <a:off x="45847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80" name="フローチャート: 判断 179">
          <a:extLst>
            <a:ext uri="{FF2B5EF4-FFF2-40B4-BE49-F238E27FC236}">
              <a16:creationId xmlns:a16="http://schemas.microsoft.com/office/drawing/2014/main" id="{9544CB0E-688E-4EAB-B0DA-6F8D6593D840}"/>
            </a:ext>
          </a:extLst>
        </xdr:cNvPr>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36830</xdr:rowOff>
    </xdr:from>
    <xdr:to>
      <xdr:col>15</xdr:col>
      <xdr:colOff>101600</xdr:colOff>
      <xdr:row>60</xdr:row>
      <xdr:rowOff>138430</xdr:rowOff>
    </xdr:to>
    <xdr:sp macro="" textlink="">
      <xdr:nvSpPr>
        <xdr:cNvPr id="181" name="フローチャート: 判断 180">
          <a:extLst>
            <a:ext uri="{FF2B5EF4-FFF2-40B4-BE49-F238E27FC236}">
              <a16:creationId xmlns:a16="http://schemas.microsoft.com/office/drawing/2014/main" id="{9C13EC31-27FF-49C6-BB49-C2D3944EADBD}"/>
            </a:ext>
          </a:extLst>
        </xdr:cNvPr>
        <xdr:cNvSpPr/>
      </xdr:nvSpPr>
      <xdr:spPr>
        <a:xfrm>
          <a:off x="2857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109220</xdr:rowOff>
    </xdr:from>
    <xdr:to>
      <xdr:col>10</xdr:col>
      <xdr:colOff>165100</xdr:colOff>
      <xdr:row>60</xdr:row>
      <xdr:rowOff>39370</xdr:rowOff>
    </xdr:to>
    <xdr:sp macro="" textlink="">
      <xdr:nvSpPr>
        <xdr:cNvPr id="182" name="フローチャート: 判断 181">
          <a:extLst>
            <a:ext uri="{FF2B5EF4-FFF2-40B4-BE49-F238E27FC236}">
              <a16:creationId xmlns:a16="http://schemas.microsoft.com/office/drawing/2014/main" id="{A42491DD-9140-45B9-A96E-EF8D9852C03F}"/>
            </a:ext>
          </a:extLst>
        </xdr:cNvPr>
        <xdr:cNvSpPr/>
      </xdr:nvSpPr>
      <xdr:spPr>
        <a:xfrm>
          <a:off x="1968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59690</xdr:rowOff>
    </xdr:from>
    <xdr:to>
      <xdr:col>6</xdr:col>
      <xdr:colOff>38100</xdr:colOff>
      <xdr:row>59</xdr:row>
      <xdr:rowOff>161290</xdr:rowOff>
    </xdr:to>
    <xdr:sp macro="" textlink="">
      <xdr:nvSpPr>
        <xdr:cNvPr id="183" name="フローチャート: 判断 182">
          <a:extLst>
            <a:ext uri="{FF2B5EF4-FFF2-40B4-BE49-F238E27FC236}">
              <a16:creationId xmlns:a16="http://schemas.microsoft.com/office/drawing/2014/main" id="{F8DB8F75-F30E-42B7-9CC0-4D811C8D72E0}"/>
            </a:ext>
          </a:extLst>
        </xdr:cNvPr>
        <xdr:cNvSpPr/>
      </xdr:nvSpPr>
      <xdr:spPr>
        <a:xfrm>
          <a:off x="1079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70DA598-9F8D-4BC5-AAD1-8220CB0B858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F3D4322-084F-49A8-BD80-FFD863A645C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E21B3C8-DA25-4610-8B97-5DDBF96CE8E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D7A5B5A-205E-456D-8799-E28643CB37C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CA47A56-42AC-42BA-B32A-15737A94B4E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xdr:rowOff>
    </xdr:from>
    <xdr:to>
      <xdr:col>24</xdr:col>
      <xdr:colOff>114300</xdr:colOff>
      <xdr:row>60</xdr:row>
      <xdr:rowOff>107950</xdr:rowOff>
    </xdr:to>
    <xdr:sp macro="" textlink="">
      <xdr:nvSpPr>
        <xdr:cNvPr id="189" name="楕円 188">
          <a:extLst>
            <a:ext uri="{FF2B5EF4-FFF2-40B4-BE49-F238E27FC236}">
              <a16:creationId xmlns:a16="http://schemas.microsoft.com/office/drawing/2014/main" id="{C2FD70A7-70F0-4299-8933-5F1568CACBE5}"/>
            </a:ext>
          </a:extLst>
        </xdr:cNvPr>
        <xdr:cNvSpPr/>
      </xdr:nvSpPr>
      <xdr:spPr>
        <a:xfrm>
          <a:off x="4584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156227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F4CF6B00-24F4-455B-BBE1-02C3F1E01DEC}"/>
            </a:ext>
          </a:extLst>
        </xdr:cNvPr>
        <xdr:cNvSpPr txBox="1"/>
      </xdr:nvSpPr>
      <xdr:spPr>
        <a:xfrm>
          <a:off x="4673600"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128270</xdr:rowOff>
    </xdr:from>
    <xdr:to>
      <xdr:col>20</xdr:col>
      <xdr:colOff>38100</xdr:colOff>
      <xdr:row>60</xdr:row>
      <xdr:rowOff>58420</xdr:rowOff>
    </xdr:to>
    <xdr:sp macro="" textlink="">
      <xdr:nvSpPr>
        <xdr:cNvPr id="191" name="楕円 190">
          <a:extLst>
            <a:ext uri="{FF2B5EF4-FFF2-40B4-BE49-F238E27FC236}">
              <a16:creationId xmlns:a16="http://schemas.microsoft.com/office/drawing/2014/main" id="{0A43C579-1EB5-4DCB-B8B4-598EB654D195}"/>
            </a:ext>
          </a:extLst>
        </xdr:cNvPr>
        <xdr:cNvSpPr/>
      </xdr:nvSpPr>
      <xdr:spPr>
        <a:xfrm>
          <a:off x="3746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7620</xdr:rowOff>
    </xdr:from>
    <xdr:to>
      <xdr:col>24</xdr:col>
      <xdr:colOff>63500</xdr:colOff>
      <xdr:row>60</xdr:row>
      <xdr:rowOff>57150</xdr:rowOff>
    </xdr:to>
    <xdr:cxnSp macro="">
      <xdr:nvCxnSpPr>
        <xdr:cNvPr id="192" name="直線コネクタ 191">
          <a:extLst>
            <a:ext uri="{FF2B5EF4-FFF2-40B4-BE49-F238E27FC236}">
              <a16:creationId xmlns:a16="http://schemas.microsoft.com/office/drawing/2014/main" id="{0138CBDD-C55B-48DE-AF91-69DBCAD9C578}"/>
            </a:ext>
          </a:extLst>
        </xdr:cNvPr>
        <xdr:cNvCxnSpPr/>
      </xdr:nvCxnSpPr>
      <xdr:spPr>
        <a:xfrm>
          <a:off x="3797300" y="102946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71120</xdr:rowOff>
    </xdr:from>
    <xdr:to>
      <xdr:col>15</xdr:col>
      <xdr:colOff>101600</xdr:colOff>
      <xdr:row>60</xdr:row>
      <xdr:rowOff>1270</xdr:rowOff>
    </xdr:to>
    <xdr:sp macro="" textlink="">
      <xdr:nvSpPr>
        <xdr:cNvPr id="193" name="楕円 192">
          <a:extLst>
            <a:ext uri="{FF2B5EF4-FFF2-40B4-BE49-F238E27FC236}">
              <a16:creationId xmlns:a16="http://schemas.microsoft.com/office/drawing/2014/main" id="{11530293-7894-442B-86C9-A18E73C756F8}"/>
            </a:ext>
          </a:extLst>
        </xdr:cNvPr>
        <xdr:cNvSpPr/>
      </xdr:nvSpPr>
      <xdr:spPr>
        <a:xfrm>
          <a:off x="2857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121920</xdr:rowOff>
    </xdr:from>
    <xdr:to>
      <xdr:col>19</xdr:col>
      <xdr:colOff>177800</xdr:colOff>
      <xdr:row>60</xdr:row>
      <xdr:rowOff>7620</xdr:rowOff>
    </xdr:to>
    <xdr:cxnSp macro="">
      <xdr:nvCxnSpPr>
        <xdr:cNvPr id="194" name="直線コネクタ 193">
          <a:extLst>
            <a:ext uri="{FF2B5EF4-FFF2-40B4-BE49-F238E27FC236}">
              <a16:creationId xmlns:a16="http://schemas.microsoft.com/office/drawing/2014/main" id="{E56DF28D-40F5-4765-B38D-93920095344B}"/>
            </a:ext>
          </a:extLst>
        </xdr:cNvPr>
        <xdr:cNvCxnSpPr/>
      </xdr:nvCxnSpPr>
      <xdr:spPr>
        <a:xfrm>
          <a:off x="2908300" y="102374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2540</xdr:rowOff>
    </xdr:from>
    <xdr:to>
      <xdr:col>10</xdr:col>
      <xdr:colOff>165100</xdr:colOff>
      <xdr:row>59</xdr:row>
      <xdr:rowOff>104140</xdr:rowOff>
    </xdr:to>
    <xdr:sp macro="" textlink="">
      <xdr:nvSpPr>
        <xdr:cNvPr id="195" name="楕円 194">
          <a:extLst>
            <a:ext uri="{FF2B5EF4-FFF2-40B4-BE49-F238E27FC236}">
              <a16:creationId xmlns:a16="http://schemas.microsoft.com/office/drawing/2014/main" id="{536672AB-7E05-4C4D-9458-58C1B185B875}"/>
            </a:ext>
          </a:extLst>
        </xdr:cNvPr>
        <xdr:cNvSpPr/>
      </xdr:nvSpPr>
      <xdr:spPr>
        <a:xfrm>
          <a:off x="1968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53340</xdr:rowOff>
    </xdr:from>
    <xdr:to>
      <xdr:col>15</xdr:col>
      <xdr:colOff>50800</xdr:colOff>
      <xdr:row>59</xdr:row>
      <xdr:rowOff>121920</xdr:rowOff>
    </xdr:to>
    <xdr:cxnSp macro="">
      <xdr:nvCxnSpPr>
        <xdr:cNvPr id="196" name="直線コネクタ 195">
          <a:extLst>
            <a:ext uri="{FF2B5EF4-FFF2-40B4-BE49-F238E27FC236}">
              <a16:creationId xmlns:a16="http://schemas.microsoft.com/office/drawing/2014/main" id="{0A12FB5C-6C3E-4313-9673-DCFC52ED6A2B}"/>
            </a:ext>
          </a:extLst>
        </xdr:cNvPr>
        <xdr:cNvCxnSpPr/>
      </xdr:nvCxnSpPr>
      <xdr:spPr>
        <a:xfrm>
          <a:off x="2019300" y="1016889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101600</xdr:rowOff>
    </xdr:from>
    <xdr:to>
      <xdr:col>6</xdr:col>
      <xdr:colOff>38100</xdr:colOff>
      <xdr:row>59</xdr:row>
      <xdr:rowOff>31750</xdr:rowOff>
    </xdr:to>
    <xdr:sp macro="" textlink="">
      <xdr:nvSpPr>
        <xdr:cNvPr id="197" name="楕円 196">
          <a:extLst>
            <a:ext uri="{FF2B5EF4-FFF2-40B4-BE49-F238E27FC236}">
              <a16:creationId xmlns:a16="http://schemas.microsoft.com/office/drawing/2014/main" id="{EC93E16C-8EE6-449F-9027-E410467BCFC5}"/>
            </a:ext>
          </a:extLst>
        </xdr:cNvPr>
        <xdr:cNvSpPr/>
      </xdr:nvSpPr>
      <xdr:spPr>
        <a:xfrm>
          <a:off x="1079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152400</xdr:rowOff>
    </xdr:from>
    <xdr:to>
      <xdr:col>10</xdr:col>
      <xdr:colOff>114300</xdr:colOff>
      <xdr:row>59</xdr:row>
      <xdr:rowOff>53340</xdr:rowOff>
    </xdr:to>
    <xdr:cxnSp macro="">
      <xdr:nvCxnSpPr>
        <xdr:cNvPr id="198" name="直線コネクタ 197">
          <a:extLst>
            <a:ext uri="{FF2B5EF4-FFF2-40B4-BE49-F238E27FC236}">
              <a16:creationId xmlns:a16="http://schemas.microsoft.com/office/drawing/2014/main" id="{357BD344-31CA-41CE-BE8F-8CD46A42CD45}"/>
            </a:ext>
          </a:extLst>
        </xdr:cNvPr>
        <xdr:cNvCxnSpPr/>
      </xdr:nvCxnSpPr>
      <xdr:spPr>
        <a:xfrm>
          <a:off x="1130300" y="100965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63517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4C95E408-BC80-433E-ACF4-2FC67ACFD1F2}"/>
            </a:ext>
          </a:extLst>
        </xdr:cNvPr>
        <xdr:cNvSpPr txBox="1"/>
      </xdr:nvSpPr>
      <xdr:spPr>
        <a:xfrm>
          <a:off x="3582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129557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E5173A36-F1F8-4572-AAB1-9C00015E15DB}"/>
            </a:ext>
          </a:extLst>
        </xdr:cNvPr>
        <xdr:cNvSpPr txBox="1"/>
      </xdr:nvSpPr>
      <xdr:spPr>
        <a:xfrm>
          <a:off x="2705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30497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65C3B22-01B8-4352-80EE-A132C054FEBF}"/>
            </a:ext>
          </a:extLst>
        </xdr:cNvPr>
        <xdr:cNvSpPr txBox="1"/>
      </xdr:nvSpPr>
      <xdr:spPr>
        <a:xfrm>
          <a:off x="1816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152417</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11C95832-9991-4387-A3B0-D4A29CB1C80F}"/>
            </a:ext>
          </a:extLst>
        </xdr:cNvPr>
        <xdr:cNvSpPr txBox="1"/>
      </xdr:nvSpPr>
      <xdr:spPr>
        <a:xfrm>
          <a:off x="927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49547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408B4C69-F956-4ACF-AF81-4D2263D956E1}"/>
            </a:ext>
          </a:extLst>
        </xdr:cNvPr>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17797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B4AC45A6-371A-4B17-A418-1F6B10EA791E}"/>
            </a:ext>
          </a:extLst>
        </xdr:cNvPr>
        <xdr:cNvSpPr txBox="1"/>
      </xdr:nvSpPr>
      <xdr:spPr>
        <a:xfrm>
          <a:off x="2705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120667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5EC4F03F-18EC-4113-8DC4-C8E0E3B0D65F}"/>
            </a:ext>
          </a:extLst>
        </xdr:cNvPr>
        <xdr:cNvSpPr txBox="1"/>
      </xdr:nvSpPr>
      <xdr:spPr>
        <a:xfrm>
          <a:off x="1816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48277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5BFA30A3-35B3-4316-AFF6-D2A9EDDAC7F6}"/>
            </a:ext>
          </a:extLst>
        </xdr:cNvPr>
        <xdr:cNvSpPr txBox="1"/>
      </xdr:nvSpPr>
      <xdr:spPr>
        <a:xfrm>
          <a:off x="927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B5345752-C97D-4516-ACFF-4BDADD655B7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B5DFCD4E-4868-4F4D-A688-E64BADFEC15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8EE0B761-B5FF-4E44-A468-773412F35B3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334435F7-C932-4750-9342-E0C3C7E41BF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B9D8FEE-BC5E-47EB-9DF9-12307D3F5F9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75BAF597-BA78-4430-9772-F719BFC6D68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C178304-97E4-4F0F-9B16-53CEFB89A43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87F639E4-822F-4535-9A0D-2CBC1082034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7BE182CF-9907-4432-B3D0-23FB5F2EAB6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EB0D2576-B8AC-4928-8F2E-CF4B6389DFC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6D05CE4-89D7-4024-9B38-36394E48B56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E712215A-08AC-4EAF-AEF1-EBD5A8D51854}"/>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9A86A57F-C43B-4A57-A52A-80D75F85166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9FB3BBCC-9941-449B-8C75-5EC66663F54A}"/>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D7985467-FAD2-4DD3-81D9-97ECC0B9438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B34FC6BD-973F-424B-A84C-54FB033834CB}"/>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A50223EF-B8A1-4DDC-931D-199494F9595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6F914A62-89E8-464C-A28F-0B22B83859A9}"/>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81D74028-43C5-4282-ACE9-2BF25200B5C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BEBD7B27-AD89-4E1F-AFE2-3578E81CADF9}"/>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1C6C0830-C7AB-4D5A-A463-F110759715D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8" name="テキスト ボックス 227">
          <a:extLst>
            <a:ext uri="{FF2B5EF4-FFF2-40B4-BE49-F238E27FC236}">
              <a16:creationId xmlns:a16="http://schemas.microsoft.com/office/drawing/2014/main" id="{1C315748-6641-4362-ACE3-760260D516BE}"/>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39FE724F-96C4-4A0A-96D4-5974E0C8EAE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a:extLst>
            <a:ext uri="{FF2B5EF4-FFF2-40B4-BE49-F238E27FC236}">
              <a16:creationId xmlns:a16="http://schemas.microsoft.com/office/drawing/2014/main" id="{F9FE7B70-A4F2-4F2A-8223-8DFE06603531}"/>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491C2C1D-6A9F-4470-8078-971A9E51B80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27622</xdr:rowOff>
    </xdr:from>
    <xdr:to>
      <xdr:col>54</xdr:col>
      <xdr:colOff>189865</xdr:colOff>
      <xdr:row>64</xdr:row>
      <xdr:rowOff>8295</xdr:rowOff>
    </xdr:to>
    <xdr:cxnSp macro="">
      <xdr:nvCxnSpPr>
        <xdr:cNvPr id="232" name="直線コネクタ 231">
          <a:extLst>
            <a:ext uri="{FF2B5EF4-FFF2-40B4-BE49-F238E27FC236}">
              <a16:creationId xmlns:a16="http://schemas.microsoft.com/office/drawing/2014/main" id="{8273E89A-4874-4B33-A37B-165593E9184E}"/>
            </a:ext>
          </a:extLst>
        </xdr:cNvPr>
        <xdr:cNvCxnSpPr/>
      </xdr:nvCxnSpPr>
      <xdr:spPr>
        <a:xfrm flipV="1">
          <a:off x="10476865" y="9628822"/>
          <a:ext cx="0" cy="135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12122</xdr:rowOff>
    </xdr:from>
    <xdr:ext cx="534377" cy="259045"/>
    <xdr:sp macro="" textlink="">
      <xdr:nvSpPr>
        <xdr:cNvPr id="233" name="【橋りょう・トンネル】&#10;一人当たり有形固定資産（償却資産）額最小値テキスト">
          <a:extLst>
            <a:ext uri="{FF2B5EF4-FFF2-40B4-BE49-F238E27FC236}">
              <a16:creationId xmlns:a16="http://schemas.microsoft.com/office/drawing/2014/main" id="{AA8B1435-1525-4D89-B026-C0049803B878}"/>
            </a:ext>
          </a:extLst>
        </xdr:cNvPr>
        <xdr:cNvSpPr txBox="1"/>
      </xdr:nvSpPr>
      <xdr:spPr>
        <a:xfrm>
          <a:off x="10515600" y="1098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8295</xdr:rowOff>
    </xdr:from>
    <xdr:to>
      <xdr:col>55</xdr:col>
      <xdr:colOff>88900</xdr:colOff>
      <xdr:row>64</xdr:row>
      <xdr:rowOff>8295</xdr:rowOff>
    </xdr:to>
    <xdr:cxnSp macro="">
      <xdr:nvCxnSpPr>
        <xdr:cNvPr id="234" name="直線コネクタ 233">
          <a:extLst>
            <a:ext uri="{FF2B5EF4-FFF2-40B4-BE49-F238E27FC236}">
              <a16:creationId xmlns:a16="http://schemas.microsoft.com/office/drawing/2014/main" id="{7ABE3B47-034F-4C45-B7CD-24DAE3FD0187}"/>
            </a:ext>
          </a:extLst>
        </xdr:cNvPr>
        <xdr:cNvCxnSpPr/>
      </xdr:nvCxnSpPr>
      <xdr:spPr>
        <a:xfrm>
          <a:off x="10388600" y="1098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145749</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2B7D4FC5-5517-4B7C-A829-AE7D4D951CDC}"/>
            </a:ext>
          </a:extLst>
        </xdr:cNvPr>
        <xdr:cNvSpPr txBox="1"/>
      </xdr:nvSpPr>
      <xdr:spPr>
        <a:xfrm>
          <a:off x="10515600" y="940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27622</xdr:rowOff>
    </xdr:from>
    <xdr:to>
      <xdr:col>55</xdr:col>
      <xdr:colOff>88900</xdr:colOff>
      <xdr:row>56</xdr:row>
      <xdr:rowOff>27622</xdr:rowOff>
    </xdr:to>
    <xdr:cxnSp macro="">
      <xdr:nvCxnSpPr>
        <xdr:cNvPr id="236" name="直線コネクタ 235">
          <a:extLst>
            <a:ext uri="{FF2B5EF4-FFF2-40B4-BE49-F238E27FC236}">
              <a16:creationId xmlns:a16="http://schemas.microsoft.com/office/drawing/2014/main" id="{D986D218-7256-47C3-80E1-68E9C8FD78A9}"/>
            </a:ext>
          </a:extLst>
        </xdr:cNvPr>
        <xdr:cNvCxnSpPr/>
      </xdr:nvCxnSpPr>
      <xdr:spPr>
        <a:xfrm>
          <a:off x="10388600" y="962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1276</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B0FC64DC-2A88-473C-A12B-D8A747390800}"/>
            </a:ext>
          </a:extLst>
        </xdr:cNvPr>
        <xdr:cNvSpPr txBox="1"/>
      </xdr:nvSpPr>
      <xdr:spPr>
        <a:xfrm>
          <a:off x="10515600" y="10288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149849</xdr:rowOff>
    </xdr:from>
    <xdr:to>
      <xdr:col>55</xdr:col>
      <xdr:colOff>50800</xdr:colOff>
      <xdr:row>61</xdr:row>
      <xdr:rowOff>79999</xdr:rowOff>
    </xdr:to>
    <xdr:sp macro="" textlink="">
      <xdr:nvSpPr>
        <xdr:cNvPr id="238" name="フローチャート: 判断 237">
          <a:extLst>
            <a:ext uri="{FF2B5EF4-FFF2-40B4-BE49-F238E27FC236}">
              <a16:creationId xmlns:a16="http://schemas.microsoft.com/office/drawing/2014/main" id="{1A0D4762-5F1F-430A-AC16-049CA00FB7E8}"/>
            </a:ext>
          </a:extLst>
        </xdr:cNvPr>
        <xdr:cNvSpPr/>
      </xdr:nvSpPr>
      <xdr:spPr>
        <a:xfrm>
          <a:off x="10426700" y="1043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5795</xdr:rowOff>
    </xdr:from>
    <xdr:to>
      <xdr:col>50</xdr:col>
      <xdr:colOff>165100</xdr:colOff>
      <xdr:row>60</xdr:row>
      <xdr:rowOff>107395</xdr:rowOff>
    </xdr:to>
    <xdr:sp macro="" textlink="">
      <xdr:nvSpPr>
        <xdr:cNvPr id="239" name="フローチャート: 判断 238">
          <a:extLst>
            <a:ext uri="{FF2B5EF4-FFF2-40B4-BE49-F238E27FC236}">
              <a16:creationId xmlns:a16="http://schemas.microsoft.com/office/drawing/2014/main" id="{BF5204D3-36C9-46D7-A27F-DF489C35F601}"/>
            </a:ext>
          </a:extLst>
        </xdr:cNvPr>
        <xdr:cNvSpPr/>
      </xdr:nvSpPr>
      <xdr:spPr>
        <a:xfrm>
          <a:off x="9588500" y="1029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142099</xdr:rowOff>
    </xdr:from>
    <xdr:to>
      <xdr:col>46</xdr:col>
      <xdr:colOff>38100</xdr:colOff>
      <xdr:row>62</xdr:row>
      <xdr:rowOff>72249</xdr:rowOff>
    </xdr:to>
    <xdr:sp macro="" textlink="">
      <xdr:nvSpPr>
        <xdr:cNvPr id="240" name="フローチャート: 判断 239">
          <a:extLst>
            <a:ext uri="{FF2B5EF4-FFF2-40B4-BE49-F238E27FC236}">
              <a16:creationId xmlns:a16="http://schemas.microsoft.com/office/drawing/2014/main" id="{CEF1E06E-A0B0-4450-B553-A0906D19E95B}"/>
            </a:ext>
          </a:extLst>
        </xdr:cNvPr>
        <xdr:cNvSpPr/>
      </xdr:nvSpPr>
      <xdr:spPr>
        <a:xfrm>
          <a:off x="8699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134836</xdr:rowOff>
    </xdr:from>
    <xdr:to>
      <xdr:col>41</xdr:col>
      <xdr:colOff>101600</xdr:colOff>
      <xdr:row>62</xdr:row>
      <xdr:rowOff>64986</xdr:rowOff>
    </xdr:to>
    <xdr:sp macro="" textlink="">
      <xdr:nvSpPr>
        <xdr:cNvPr id="241" name="フローチャート: 判断 240">
          <a:extLst>
            <a:ext uri="{FF2B5EF4-FFF2-40B4-BE49-F238E27FC236}">
              <a16:creationId xmlns:a16="http://schemas.microsoft.com/office/drawing/2014/main" id="{C9CC9654-6E69-4381-9DDD-CAE9195540F1}"/>
            </a:ext>
          </a:extLst>
        </xdr:cNvPr>
        <xdr:cNvSpPr/>
      </xdr:nvSpPr>
      <xdr:spPr>
        <a:xfrm>
          <a:off x="7810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147955</xdr:rowOff>
    </xdr:from>
    <xdr:to>
      <xdr:col>36</xdr:col>
      <xdr:colOff>165100</xdr:colOff>
      <xdr:row>62</xdr:row>
      <xdr:rowOff>78105</xdr:rowOff>
    </xdr:to>
    <xdr:sp macro="" textlink="">
      <xdr:nvSpPr>
        <xdr:cNvPr id="242" name="フローチャート: 判断 241">
          <a:extLst>
            <a:ext uri="{FF2B5EF4-FFF2-40B4-BE49-F238E27FC236}">
              <a16:creationId xmlns:a16="http://schemas.microsoft.com/office/drawing/2014/main" id="{42986D68-CC5E-4853-86A5-6A856C172E5B}"/>
            </a:ext>
          </a:extLst>
        </xdr:cNvPr>
        <xdr:cNvSpPr/>
      </xdr:nvSpPr>
      <xdr:spPr>
        <a:xfrm>
          <a:off x="6921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508F105-F31C-4F4B-AD8C-603970B2150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44FFFB3-A43B-45A5-8C86-2AF10702F52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644C335-34FE-4DA3-860C-AEE3269640A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470CE3A-EC2B-4F32-ADCC-5832DD4148D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9A2A110C-A119-4FA5-BAC7-E87FFB7F30F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128233</xdr:rowOff>
    </xdr:from>
    <xdr:to>
      <xdr:col>55</xdr:col>
      <xdr:colOff>50800</xdr:colOff>
      <xdr:row>62</xdr:row>
      <xdr:rowOff>58383</xdr:rowOff>
    </xdr:to>
    <xdr:sp macro="" textlink="">
      <xdr:nvSpPr>
        <xdr:cNvPr id="248" name="楕円 247">
          <a:extLst>
            <a:ext uri="{FF2B5EF4-FFF2-40B4-BE49-F238E27FC236}">
              <a16:creationId xmlns:a16="http://schemas.microsoft.com/office/drawing/2014/main" id="{1D15826E-22A4-4527-B6EE-3F6CFDCC021A}"/>
            </a:ext>
          </a:extLst>
        </xdr:cNvPr>
        <xdr:cNvSpPr/>
      </xdr:nvSpPr>
      <xdr:spPr>
        <a:xfrm>
          <a:off x="10426700" y="1058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106660</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734EB176-9F58-40FF-86B8-D3CDE98142D0}"/>
            </a:ext>
          </a:extLst>
        </xdr:cNvPr>
        <xdr:cNvSpPr txBox="1"/>
      </xdr:nvSpPr>
      <xdr:spPr>
        <a:xfrm>
          <a:off x="10515600" y="1056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132390</xdr:rowOff>
    </xdr:from>
    <xdr:to>
      <xdr:col>50</xdr:col>
      <xdr:colOff>165100</xdr:colOff>
      <xdr:row>62</xdr:row>
      <xdr:rowOff>62540</xdr:rowOff>
    </xdr:to>
    <xdr:sp macro="" textlink="">
      <xdr:nvSpPr>
        <xdr:cNvPr id="250" name="楕円 249">
          <a:extLst>
            <a:ext uri="{FF2B5EF4-FFF2-40B4-BE49-F238E27FC236}">
              <a16:creationId xmlns:a16="http://schemas.microsoft.com/office/drawing/2014/main" id="{C8814D4B-5184-4404-8DE8-893AA7905D66}"/>
            </a:ext>
          </a:extLst>
        </xdr:cNvPr>
        <xdr:cNvSpPr/>
      </xdr:nvSpPr>
      <xdr:spPr>
        <a:xfrm>
          <a:off x="9588500" y="1059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7583</xdr:rowOff>
    </xdr:from>
    <xdr:to>
      <xdr:col>55</xdr:col>
      <xdr:colOff>0</xdr:colOff>
      <xdr:row>62</xdr:row>
      <xdr:rowOff>11740</xdr:rowOff>
    </xdr:to>
    <xdr:cxnSp macro="">
      <xdr:nvCxnSpPr>
        <xdr:cNvPr id="251" name="直線コネクタ 250">
          <a:extLst>
            <a:ext uri="{FF2B5EF4-FFF2-40B4-BE49-F238E27FC236}">
              <a16:creationId xmlns:a16="http://schemas.microsoft.com/office/drawing/2014/main" id="{E2A58A79-7DD1-43EA-A5E9-03A028440BD1}"/>
            </a:ext>
          </a:extLst>
        </xdr:cNvPr>
        <xdr:cNvCxnSpPr/>
      </xdr:nvCxnSpPr>
      <xdr:spPr>
        <a:xfrm flipV="1">
          <a:off x="9639300" y="10637483"/>
          <a:ext cx="838200" cy="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136127</xdr:rowOff>
    </xdr:from>
    <xdr:to>
      <xdr:col>46</xdr:col>
      <xdr:colOff>38100</xdr:colOff>
      <xdr:row>62</xdr:row>
      <xdr:rowOff>66277</xdr:rowOff>
    </xdr:to>
    <xdr:sp macro="" textlink="">
      <xdr:nvSpPr>
        <xdr:cNvPr id="252" name="楕円 251">
          <a:extLst>
            <a:ext uri="{FF2B5EF4-FFF2-40B4-BE49-F238E27FC236}">
              <a16:creationId xmlns:a16="http://schemas.microsoft.com/office/drawing/2014/main" id="{61EDA007-046C-4694-8EA4-7987E839DB70}"/>
            </a:ext>
          </a:extLst>
        </xdr:cNvPr>
        <xdr:cNvSpPr/>
      </xdr:nvSpPr>
      <xdr:spPr>
        <a:xfrm>
          <a:off x="8699500" y="105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11740</xdr:rowOff>
    </xdr:from>
    <xdr:to>
      <xdr:col>50</xdr:col>
      <xdr:colOff>114300</xdr:colOff>
      <xdr:row>62</xdr:row>
      <xdr:rowOff>15477</xdr:rowOff>
    </xdr:to>
    <xdr:cxnSp macro="">
      <xdr:nvCxnSpPr>
        <xdr:cNvPr id="253" name="直線コネクタ 252">
          <a:extLst>
            <a:ext uri="{FF2B5EF4-FFF2-40B4-BE49-F238E27FC236}">
              <a16:creationId xmlns:a16="http://schemas.microsoft.com/office/drawing/2014/main" id="{0CEAD003-916E-451C-BB0A-F54252138601}"/>
            </a:ext>
          </a:extLst>
        </xdr:cNvPr>
        <xdr:cNvCxnSpPr/>
      </xdr:nvCxnSpPr>
      <xdr:spPr>
        <a:xfrm flipV="1">
          <a:off x="8750300" y="10641640"/>
          <a:ext cx="889000" cy="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134118</xdr:rowOff>
    </xdr:from>
    <xdr:to>
      <xdr:col>41</xdr:col>
      <xdr:colOff>101600</xdr:colOff>
      <xdr:row>62</xdr:row>
      <xdr:rowOff>64268</xdr:rowOff>
    </xdr:to>
    <xdr:sp macro="" textlink="">
      <xdr:nvSpPr>
        <xdr:cNvPr id="254" name="楕円 253">
          <a:extLst>
            <a:ext uri="{FF2B5EF4-FFF2-40B4-BE49-F238E27FC236}">
              <a16:creationId xmlns:a16="http://schemas.microsoft.com/office/drawing/2014/main" id="{5EA88D2C-DB5A-4993-865E-900215B0D0EE}"/>
            </a:ext>
          </a:extLst>
        </xdr:cNvPr>
        <xdr:cNvSpPr/>
      </xdr:nvSpPr>
      <xdr:spPr>
        <a:xfrm>
          <a:off x="7810500" y="1059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13468</xdr:rowOff>
    </xdr:from>
    <xdr:to>
      <xdr:col>45</xdr:col>
      <xdr:colOff>177800</xdr:colOff>
      <xdr:row>62</xdr:row>
      <xdr:rowOff>15477</xdr:rowOff>
    </xdr:to>
    <xdr:cxnSp macro="">
      <xdr:nvCxnSpPr>
        <xdr:cNvPr id="255" name="直線コネクタ 254">
          <a:extLst>
            <a:ext uri="{FF2B5EF4-FFF2-40B4-BE49-F238E27FC236}">
              <a16:creationId xmlns:a16="http://schemas.microsoft.com/office/drawing/2014/main" id="{55492EB7-4CEA-48B0-9D77-C73FE55AFD56}"/>
            </a:ext>
          </a:extLst>
        </xdr:cNvPr>
        <xdr:cNvCxnSpPr/>
      </xdr:nvCxnSpPr>
      <xdr:spPr>
        <a:xfrm>
          <a:off x="7861300" y="10643368"/>
          <a:ext cx="889000" cy="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132116</xdr:rowOff>
    </xdr:from>
    <xdr:to>
      <xdr:col>36</xdr:col>
      <xdr:colOff>165100</xdr:colOff>
      <xdr:row>62</xdr:row>
      <xdr:rowOff>62266</xdr:rowOff>
    </xdr:to>
    <xdr:sp macro="" textlink="">
      <xdr:nvSpPr>
        <xdr:cNvPr id="256" name="楕円 255">
          <a:extLst>
            <a:ext uri="{FF2B5EF4-FFF2-40B4-BE49-F238E27FC236}">
              <a16:creationId xmlns:a16="http://schemas.microsoft.com/office/drawing/2014/main" id="{30A12A15-9288-49CB-B3B2-40983257CF1F}"/>
            </a:ext>
          </a:extLst>
        </xdr:cNvPr>
        <xdr:cNvSpPr/>
      </xdr:nvSpPr>
      <xdr:spPr>
        <a:xfrm>
          <a:off x="6921500" y="1059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11466</xdr:rowOff>
    </xdr:from>
    <xdr:to>
      <xdr:col>41</xdr:col>
      <xdr:colOff>50800</xdr:colOff>
      <xdr:row>62</xdr:row>
      <xdr:rowOff>13468</xdr:rowOff>
    </xdr:to>
    <xdr:cxnSp macro="">
      <xdr:nvCxnSpPr>
        <xdr:cNvPr id="257" name="直線コネクタ 256">
          <a:extLst>
            <a:ext uri="{FF2B5EF4-FFF2-40B4-BE49-F238E27FC236}">
              <a16:creationId xmlns:a16="http://schemas.microsoft.com/office/drawing/2014/main" id="{5C0D8D19-9737-4FE0-B08B-DC7AB15638D3}"/>
            </a:ext>
          </a:extLst>
        </xdr:cNvPr>
        <xdr:cNvCxnSpPr/>
      </xdr:nvCxnSpPr>
      <xdr:spPr>
        <a:xfrm>
          <a:off x="6972300" y="10641366"/>
          <a:ext cx="889000" cy="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123922</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EF684B0-577C-4045-8656-26504F3CC559}"/>
            </a:ext>
          </a:extLst>
        </xdr:cNvPr>
        <xdr:cNvSpPr txBox="1"/>
      </xdr:nvSpPr>
      <xdr:spPr>
        <a:xfrm>
          <a:off x="9327095" y="1006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63376</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6C2E85D1-6D91-4CB6-AF53-141DFE2EF76C}"/>
            </a:ext>
          </a:extLst>
        </xdr:cNvPr>
        <xdr:cNvSpPr txBox="1"/>
      </xdr:nvSpPr>
      <xdr:spPr>
        <a:xfrm>
          <a:off x="8450795" y="1069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56113</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48607E56-CC06-4A84-931E-38C97211B269}"/>
            </a:ext>
          </a:extLst>
        </xdr:cNvPr>
        <xdr:cNvSpPr txBox="1"/>
      </xdr:nvSpPr>
      <xdr:spPr>
        <a:xfrm>
          <a:off x="7561795" y="106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69232</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F8E1BCFF-840D-4D68-985A-7CB2B7226257}"/>
            </a:ext>
          </a:extLst>
        </xdr:cNvPr>
        <xdr:cNvSpPr txBox="1"/>
      </xdr:nvSpPr>
      <xdr:spPr>
        <a:xfrm>
          <a:off x="6672795" y="1069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53667</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F1847040-D616-42E1-8432-37DBB17BE61A}"/>
            </a:ext>
          </a:extLst>
        </xdr:cNvPr>
        <xdr:cNvSpPr txBox="1"/>
      </xdr:nvSpPr>
      <xdr:spPr>
        <a:xfrm>
          <a:off x="9327095" y="1068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82804</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B31EDC4D-54EE-4AA7-BE2C-1F3308774FBA}"/>
            </a:ext>
          </a:extLst>
        </xdr:cNvPr>
        <xdr:cNvSpPr txBox="1"/>
      </xdr:nvSpPr>
      <xdr:spPr>
        <a:xfrm>
          <a:off x="8450795" y="1036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80795</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728312E2-74B7-4A8D-8CA6-8CA117A53A28}"/>
            </a:ext>
          </a:extLst>
        </xdr:cNvPr>
        <xdr:cNvSpPr txBox="1"/>
      </xdr:nvSpPr>
      <xdr:spPr>
        <a:xfrm>
          <a:off x="7561795" y="1036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78793</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32DB89B6-27B7-4CFD-BBDF-C17085D3C57A}"/>
            </a:ext>
          </a:extLst>
        </xdr:cNvPr>
        <xdr:cNvSpPr txBox="1"/>
      </xdr:nvSpPr>
      <xdr:spPr>
        <a:xfrm>
          <a:off x="6672795" y="1036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56CE52F3-3E4E-482B-8C60-F80D20A99FE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FDC3CED6-5D04-463D-8928-81936697DD8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6352F636-79D8-4B49-AB5F-92C4F8C5ADF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952ADB8F-233B-47CB-8A85-5184962A28E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82DD5FA-5A87-4BC2-845A-00BE5889370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ED343189-AA50-4467-BFC9-0C0C824A331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AF2E63DF-6026-42D1-821C-DFA0442D140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9A3F8825-6664-4A50-82D5-DC35A655447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BA33D3F4-A83A-4C76-971E-6B7B5C25EFC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43944E28-8D6C-4FD3-8A1E-688D8B59BAD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231EDE2E-3CBB-440B-8D6B-5A0E9B82598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7" name="直線コネクタ 276">
          <a:extLst>
            <a:ext uri="{FF2B5EF4-FFF2-40B4-BE49-F238E27FC236}">
              <a16:creationId xmlns:a16="http://schemas.microsoft.com/office/drawing/2014/main" id="{05569296-7EBC-4C3F-BB8A-D489B4A1C5C6}"/>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8" name="テキスト ボックス 277">
          <a:extLst>
            <a:ext uri="{FF2B5EF4-FFF2-40B4-BE49-F238E27FC236}">
              <a16:creationId xmlns:a16="http://schemas.microsoft.com/office/drawing/2014/main" id="{82CB6C7E-8083-436B-B551-943ABE12ECC2}"/>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9" name="直線コネクタ 278">
          <a:extLst>
            <a:ext uri="{FF2B5EF4-FFF2-40B4-BE49-F238E27FC236}">
              <a16:creationId xmlns:a16="http://schemas.microsoft.com/office/drawing/2014/main" id="{C6E255C2-4276-4FE1-A0F0-8ED179EEC5BA}"/>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0" name="テキスト ボックス 279">
          <a:extLst>
            <a:ext uri="{FF2B5EF4-FFF2-40B4-BE49-F238E27FC236}">
              <a16:creationId xmlns:a16="http://schemas.microsoft.com/office/drawing/2014/main" id="{7B6CC0D0-CCD7-47C0-8ADB-663E73EC4802}"/>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1" name="直線コネクタ 280">
          <a:extLst>
            <a:ext uri="{FF2B5EF4-FFF2-40B4-BE49-F238E27FC236}">
              <a16:creationId xmlns:a16="http://schemas.microsoft.com/office/drawing/2014/main" id="{DEE5CBD5-4480-429E-8B17-4AF4502698D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2" name="テキスト ボックス 281">
          <a:extLst>
            <a:ext uri="{FF2B5EF4-FFF2-40B4-BE49-F238E27FC236}">
              <a16:creationId xmlns:a16="http://schemas.microsoft.com/office/drawing/2014/main" id="{9E718DF1-E92F-42F7-84AC-95FF8B4A9D53}"/>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3" name="直線コネクタ 282">
          <a:extLst>
            <a:ext uri="{FF2B5EF4-FFF2-40B4-BE49-F238E27FC236}">
              <a16:creationId xmlns:a16="http://schemas.microsoft.com/office/drawing/2014/main" id="{382826A0-C859-4930-BC56-4F31636A92FC}"/>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4" name="テキスト ボックス 283">
          <a:extLst>
            <a:ext uri="{FF2B5EF4-FFF2-40B4-BE49-F238E27FC236}">
              <a16:creationId xmlns:a16="http://schemas.microsoft.com/office/drawing/2014/main" id="{B31836C8-1337-4039-BAAF-7C31DD4957DC}"/>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CFC00038-90DD-4EB7-A370-D96489E2E5B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AB0185FE-0751-4C9B-8ADE-2098C777A66F}"/>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6853B6EE-54CD-4582-943D-6C16433F5F8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108965</xdr:rowOff>
    </xdr:from>
    <xdr:to>
      <xdr:col>24</xdr:col>
      <xdr:colOff>62865</xdr:colOff>
      <xdr:row>85</xdr:row>
      <xdr:rowOff>104394</xdr:rowOff>
    </xdr:to>
    <xdr:cxnSp macro="">
      <xdr:nvCxnSpPr>
        <xdr:cNvPr id="288" name="直線コネクタ 287">
          <a:extLst>
            <a:ext uri="{FF2B5EF4-FFF2-40B4-BE49-F238E27FC236}">
              <a16:creationId xmlns:a16="http://schemas.microsoft.com/office/drawing/2014/main" id="{0ED8E55F-A7B4-4F97-AC56-6C6E11024D1E}"/>
            </a:ext>
          </a:extLst>
        </xdr:cNvPr>
        <xdr:cNvCxnSpPr/>
      </xdr:nvCxnSpPr>
      <xdr:spPr>
        <a:xfrm flipV="1">
          <a:off x="4634865" y="13310615"/>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108221</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8B64CCFB-BB18-49D3-B962-1955F81A497E}"/>
            </a:ext>
          </a:extLst>
        </xdr:cNvPr>
        <xdr:cNvSpPr txBox="1"/>
      </xdr:nvSpPr>
      <xdr:spPr>
        <a:xfrm>
          <a:off x="4673600" y="1468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104394</xdr:rowOff>
    </xdr:from>
    <xdr:to>
      <xdr:col>24</xdr:col>
      <xdr:colOff>152400</xdr:colOff>
      <xdr:row>85</xdr:row>
      <xdr:rowOff>104394</xdr:rowOff>
    </xdr:to>
    <xdr:cxnSp macro="">
      <xdr:nvCxnSpPr>
        <xdr:cNvPr id="290" name="直線コネクタ 289">
          <a:extLst>
            <a:ext uri="{FF2B5EF4-FFF2-40B4-BE49-F238E27FC236}">
              <a16:creationId xmlns:a16="http://schemas.microsoft.com/office/drawing/2014/main" id="{775A0FCA-5897-4AD9-A44F-A30D16338EF2}"/>
            </a:ext>
          </a:extLst>
        </xdr:cNvPr>
        <xdr:cNvCxnSpPr/>
      </xdr:nvCxnSpPr>
      <xdr:spPr>
        <a:xfrm>
          <a:off x="4546600" y="1467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55642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147B7E5-0155-46FC-9037-A2BB5565B4CD}"/>
            </a:ext>
          </a:extLst>
        </xdr:cNvPr>
        <xdr:cNvSpPr txBox="1"/>
      </xdr:nvSpPr>
      <xdr:spPr>
        <a:xfrm>
          <a:off x="4673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108965</xdr:rowOff>
    </xdr:from>
    <xdr:to>
      <xdr:col>24</xdr:col>
      <xdr:colOff>152400</xdr:colOff>
      <xdr:row>77</xdr:row>
      <xdr:rowOff>108965</xdr:rowOff>
    </xdr:to>
    <xdr:cxnSp macro="">
      <xdr:nvCxnSpPr>
        <xdr:cNvPr id="292" name="直線コネクタ 291">
          <a:extLst>
            <a:ext uri="{FF2B5EF4-FFF2-40B4-BE49-F238E27FC236}">
              <a16:creationId xmlns:a16="http://schemas.microsoft.com/office/drawing/2014/main" id="{99D00541-1B76-4948-93AF-8F021E08612A}"/>
            </a:ext>
          </a:extLst>
        </xdr:cNvPr>
        <xdr:cNvCxnSpPr/>
      </xdr:nvCxnSpPr>
      <xdr:spPr>
        <a:xfrm>
          <a:off x="4546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59453</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D75FE03C-A0A1-49A3-90A6-7EAF1BEF3D27}"/>
            </a:ext>
          </a:extLst>
        </xdr:cNvPr>
        <xdr:cNvSpPr txBox="1"/>
      </xdr:nvSpPr>
      <xdr:spPr>
        <a:xfrm>
          <a:off x="4673600" y="1394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81026</xdr:rowOff>
    </xdr:from>
    <xdr:to>
      <xdr:col>24</xdr:col>
      <xdr:colOff>114300</xdr:colOff>
      <xdr:row>82</xdr:row>
      <xdr:rowOff>11176</xdr:rowOff>
    </xdr:to>
    <xdr:sp macro="" textlink="">
      <xdr:nvSpPr>
        <xdr:cNvPr id="294" name="フローチャート: 判断 293">
          <a:extLst>
            <a:ext uri="{FF2B5EF4-FFF2-40B4-BE49-F238E27FC236}">
              <a16:creationId xmlns:a16="http://schemas.microsoft.com/office/drawing/2014/main" id="{1FCF55B6-8761-4BFA-86E4-5E7B860AF3A9}"/>
            </a:ext>
          </a:extLst>
        </xdr:cNvPr>
        <xdr:cNvSpPr/>
      </xdr:nvSpPr>
      <xdr:spPr>
        <a:xfrm>
          <a:off x="4584700" y="1396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95" name="フローチャート: 判断 294">
          <a:extLst>
            <a:ext uri="{FF2B5EF4-FFF2-40B4-BE49-F238E27FC236}">
              <a16:creationId xmlns:a16="http://schemas.microsoft.com/office/drawing/2014/main" id="{4F9B7B53-ABBB-4667-9D0F-7016DC32E8FC}"/>
            </a:ext>
          </a:extLst>
        </xdr:cNvPr>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135889</xdr:rowOff>
    </xdr:from>
    <xdr:to>
      <xdr:col>15</xdr:col>
      <xdr:colOff>101600</xdr:colOff>
      <xdr:row>78</xdr:row>
      <xdr:rowOff>66039</xdr:rowOff>
    </xdr:to>
    <xdr:sp macro="" textlink="">
      <xdr:nvSpPr>
        <xdr:cNvPr id="296" name="フローチャート: 判断 295">
          <a:extLst>
            <a:ext uri="{FF2B5EF4-FFF2-40B4-BE49-F238E27FC236}">
              <a16:creationId xmlns:a16="http://schemas.microsoft.com/office/drawing/2014/main" id="{0ED244A2-25F0-44EA-9560-ECBC44C639D6}"/>
            </a:ext>
          </a:extLst>
        </xdr:cNvPr>
        <xdr:cNvSpPr/>
      </xdr:nvSpPr>
      <xdr:spPr>
        <a:xfrm>
          <a:off x="2857500" y="1333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110744</xdr:rowOff>
    </xdr:from>
    <xdr:to>
      <xdr:col>10</xdr:col>
      <xdr:colOff>165100</xdr:colOff>
      <xdr:row>81</xdr:row>
      <xdr:rowOff>40894</xdr:rowOff>
    </xdr:to>
    <xdr:sp macro="" textlink="">
      <xdr:nvSpPr>
        <xdr:cNvPr id="297" name="フローチャート: 判断 296">
          <a:extLst>
            <a:ext uri="{FF2B5EF4-FFF2-40B4-BE49-F238E27FC236}">
              <a16:creationId xmlns:a16="http://schemas.microsoft.com/office/drawing/2014/main" id="{114C2AA3-51CF-4649-9DB6-5ADBC0074772}"/>
            </a:ext>
          </a:extLst>
        </xdr:cNvPr>
        <xdr:cNvSpPr/>
      </xdr:nvSpPr>
      <xdr:spPr>
        <a:xfrm>
          <a:off x="1968500" y="1382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7874</xdr:rowOff>
    </xdr:from>
    <xdr:to>
      <xdr:col>6</xdr:col>
      <xdr:colOff>38100</xdr:colOff>
      <xdr:row>81</xdr:row>
      <xdr:rowOff>109474</xdr:rowOff>
    </xdr:to>
    <xdr:sp macro="" textlink="">
      <xdr:nvSpPr>
        <xdr:cNvPr id="298" name="フローチャート: 判断 297">
          <a:extLst>
            <a:ext uri="{FF2B5EF4-FFF2-40B4-BE49-F238E27FC236}">
              <a16:creationId xmlns:a16="http://schemas.microsoft.com/office/drawing/2014/main" id="{8B4BE180-61C1-4169-8268-95919DE6A7A6}"/>
            </a:ext>
          </a:extLst>
        </xdr:cNvPr>
        <xdr:cNvSpPr/>
      </xdr:nvSpPr>
      <xdr:spPr>
        <a:xfrm>
          <a:off x="1079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E3D3B2E-F563-4A8D-8849-2434ECCE293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8A5EAC7-113D-43F6-BB76-0D24B1E08C0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D0FA3F4-ECF7-4311-B422-C4275735794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55B1E49-D257-4089-80F5-A347353C241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C41D25C-9064-4056-819E-99F28D43B85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58165</xdr:rowOff>
    </xdr:from>
    <xdr:to>
      <xdr:col>24</xdr:col>
      <xdr:colOff>114300</xdr:colOff>
      <xdr:row>77</xdr:row>
      <xdr:rowOff>159765</xdr:rowOff>
    </xdr:to>
    <xdr:sp macro="" textlink="">
      <xdr:nvSpPr>
        <xdr:cNvPr id="304" name="楕円 303">
          <a:extLst>
            <a:ext uri="{FF2B5EF4-FFF2-40B4-BE49-F238E27FC236}">
              <a16:creationId xmlns:a16="http://schemas.microsoft.com/office/drawing/2014/main" id="{C547CD37-791F-43EA-9F48-0A2BEAE4447D}"/>
            </a:ext>
          </a:extLst>
        </xdr:cNvPr>
        <xdr:cNvSpPr/>
      </xdr:nvSpPr>
      <xdr:spPr>
        <a:xfrm>
          <a:off x="4584700" y="1325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11192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4BEFA959-2336-4844-A8AF-7C3285F052AE}"/>
            </a:ext>
          </a:extLst>
        </xdr:cNvPr>
        <xdr:cNvSpPr txBox="1"/>
      </xdr:nvSpPr>
      <xdr:spPr>
        <a:xfrm>
          <a:off x="4673600" y="132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55880</xdr:rowOff>
    </xdr:from>
    <xdr:to>
      <xdr:col>20</xdr:col>
      <xdr:colOff>38100</xdr:colOff>
      <xdr:row>78</xdr:row>
      <xdr:rowOff>157480</xdr:rowOff>
    </xdr:to>
    <xdr:sp macro="" textlink="">
      <xdr:nvSpPr>
        <xdr:cNvPr id="306" name="楕円 305">
          <a:extLst>
            <a:ext uri="{FF2B5EF4-FFF2-40B4-BE49-F238E27FC236}">
              <a16:creationId xmlns:a16="http://schemas.microsoft.com/office/drawing/2014/main" id="{A0CB12C3-7838-4096-894E-B9CC1475D7E6}"/>
            </a:ext>
          </a:extLst>
        </xdr:cNvPr>
        <xdr:cNvSpPr/>
      </xdr:nvSpPr>
      <xdr:spPr>
        <a:xfrm>
          <a:off x="3746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108965</xdr:rowOff>
    </xdr:from>
    <xdr:to>
      <xdr:col>24</xdr:col>
      <xdr:colOff>63500</xdr:colOff>
      <xdr:row>78</xdr:row>
      <xdr:rowOff>106680</xdr:rowOff>
    </xdr:to>
    <xdr:cxnSp macro="">
      <xdr:nvCxnSpPr>
        <xdr:cNvPr id="307" name="直線コネクタ 306">
          <a:extLst>
            <a:ext uri="{FF2B5EF4-FFF2-40B4-BE49-F238E27FC236}">
              <a16:creationId xmlns:a16="http://schemas.microsoft.com/office/drawing/2014/main" id="{D7DF76BC-ED8D-43FE-8FD1-5D61BE1961CE}"/>
            </a:ext>
          </a:extLst>
        </xdr:cNvPr>
        <xdr:cNvCxnSpPr/>
      </xdr:nvCxnSpPr>
      <xdr:spPr>
        <a:xfrm flipV="1">
          <a:off x="3797300" y="13310615"/>
          <a:ext cx="8382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145035</xdr:rowOff>
    </xdr:from>
    <xdr:to>
      <xdr:col>15</xdr:col>
      <xdr:colOff>101600</xdr:colOff>
      <xdr:row>78</xdr:row>
      <xdr:rowOff>75185</xdr:rowOff>
    </xdr:to>
    <xdr:sp macro="" textlink="">
      <xdr:nvSpPr>
        <xdr:cNvPr id="308" name="楕円 307">
          <a:extLst>
            <a:ext uri="{FF2B5EF4-FFF2-40B4-BE49-F238E27FC236}">
              <a16:creationId xmlns:a16="http://schemas.microsoft.com/office/drawing/2014/main" id="{8BF7EF1F-7004-4788-85E7-B60F6552C89A}"/>
            </a:ext>
          </a:extLst>
        </xdr:cNvPr>
        <xdr:cNvSpPr/>
      </xdr:nvSpPr>
      <xdr:spPr>
        <a:xfrm>
          <a:off x="2857500" y="133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24385</xdr:rowOff>
    </xdr:from>
    <xdr:to>
      <xdr:col>19</xdr:col>
      <xdr:colOff>177800</xdr:colOff>
      <xdr:row>78</xdr:row>
      <xdr:rowOff>106680</xdr:rowOff>
    </xdr:to>
    <xdr:cxnSp macro="">
      <xdr:nvCxnSpPr>
        <xdr:cNvPr id="309" name="直線コネクタ 308">
          <a:extLst>
            <a:ext uri="{FF2B5EF4-FFF2-40B4-BE49-F238E27FC236}">
              <a16:creationId xmlns:a16="http://schemas.microsoft.com/office/drawing/2014/main" id="{F2BF13C1-40EB-4674-B935-DFF7CDF977FE}"/>
            </a:ext>
          </a:extLst>
        </xdr:cNvPr>
        <xdr:cNvCxnSpPr/>
      </xdr:nvCxnSpPr>
      <xdr:spPr>
        <a:xfrm>
          <a:off x="2908300" y="13397485"/>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90170</xdr:rowOff>
    </xdr:from>
    <xdr:to>
      <xdr:col>10</xdr:col>
      <xdr:colOff>165100</xdr:colOff>
      <xdr:row>78</xdr:row>
      <xdr:rowOff>20320</xdr:rowOff>
    </xdr:to>
    <xdr:sp macro="" textlink="">
      <xdr:nvSpPr>
        <xdr:cNvPr id="310" name="楕円 309">
          <a:extLst>
            <a:ext uri="{FF2B5EF4-FFF2-40B4-BE49-F238E27FC236}">
              <a16:creationId xmlns:a16="http://schemas.microsoft.com/office/drawing/2014/main" id="{D8F18963-C095-45F4-BBE9-2FD9C3EB6B62}"/>
            </a:ext>
          </a:extLst>
        </xdr:cNvPr>
        <xdr:cNvSpPr/>
      </xdr:nvSpPr>
      <xdr:spPr>
        <a:xfrm>
          <a:off x="1968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140970</xdr:rowOff>
    </xdr:from>
    <xdr:to>
      <xdr:col>15</xdr:col>
      <xdr:colOff>50800</xdr:colOff>
      <xdr:row>78</xdr:row>
      <xdr:rowOff>24385</xdr:rowOff>
    </xdr:to>
    <xdr:cxnSp macro="">
      <xdr:nvCxnSpPr>
        <xdr:cNvPr id="311" name="直線コネクタ 310">
          <a:extLst>
            <a:ext uri="{FF2B5EF4-FFF2-40B4-BE49-F238E27FC236}">
              <a16:creationId xmlns:a16="http://schemas.microsoft.com/office/drawing/2014/main" id="{372B041F-5C16-495A-830D-6B1023566247}"/>
            </a:ext>
          </a:extLst>
        </xdr:cNvPr>
        <xdr:cNvCxnSpPr/>
      </xdr:nvCxnSpPr>
      <xdr:spPr>
        <a:xfrm>
          <a:off x="2019300" y="133426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154178</xdr:rowOff>
    </xdr:from>
    <xdr:to>
      <xdr:col>6</xdr:col>
      <xdr:colOff>38100</xdr:colOff>
      <xdr:row>78</xdr:row>
      <xdr:rowOff>84328</xdr:rowOff>
    </xdr:to>
    <xdr:sp macro="" textlink="">
      <xdr:nvSpPr>
        <xdr:cNvPr id="312" name="楕円 311">
          <a:extLst>
            <a:ext uri="{FF2B5EF4-FFF2-40B4-BE49-F238E27FC236}">
              <a16:creationId xmlns:a16="http://schemas.microsoft.com/office/drawing/2014/main" id="{090EA2D9-E553-4F71-B050-107856B357F7}"/>
            </a:ext>
          </a:extLst>
        </xdr:cNvPr>
        <xdr:cNvSpPr/>
      </xdr:nvSpPr>
      <xdr:spPr>
        <a:xfrm>
          <a:off x="1079500" y="133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140970</xdr:rowOff>
    </xdr:from>
    <xdr:to>
      <xdr:col>10</xdr:col>
      <xdr:colOff>114300</xdr:colOff>
      <xdr:row>78</xdr:row>
      <xdr:rowOff>33528</xdr:rowOff>
    </xdr:to>
    <xdr:cxnSp macro="">
      <xdr:nvCxnSpPr>
        <xdr:cNvPr id="313" name="直線コネクタ 312">
          <a:extLst>
            <a:ext uri="{FF2B5EF4-FFF2-40B4-BE49-F238E27FC236}">
              <a16:creationId xmlns:a16="http://schemas.microsoft.com/office/drawing/2014/main" id="{C5DC59A5-9C8B-4E88-B276-AD3B896360FA}"/>
            </a:ext>
          </a:extLst>
        </xdr:cNvPr>
        <xdr:cNvCxnSpPr/>
      </xdr:nvCxnSpPr>
      <xdr:spPr>
        <a:xfrm flipV="1">
          <a:off x="1130300" y="133426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314" name="n_1aveValue【公営住宅】&#10;有形固定資産減価償却率">
          <a:extLst>
            <a:ext uri="{FF2B5EF4-FFF2-40B4-BE49-F238E27FC236}">
              <a16:creationId xmlns:a16="http://schemas.microsoft.com/office/drawing/2014/main" id="{A00E3262-BDC1-478C-86A4-E43DDEE3967B}"/>
            </a:ext>
          </a:extLst>
        </xdr:cNvPr>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82566</xdr:rowOff>
    </xdr:from>
    <xdr:ext cx="405111" cy="259045"/>
    <xdr:sp macro="" textlink="">
      <xdr:nvSpPr>
        <xdr:cNvPr id="315" name="n_2aveValue【公営住宅】&#10;有形固定資産減価償却率">
          <a:extLst>
            <a:ext uri="{FF2B5EF4-FFF2-40B4-BE49-F238E27FC236}">
              <a16:creationId xmlns:a16="http://schemas.microsoft.com/office/drawing/2014/main" id="{EE070487-7066-495A-ACC1-858F349840B8}"/>
            </a:ext>
          </a:extLst>
        </xdr:cNvPr>
        <xdr:cNvSpPr txBox="1"/>
      </xdr:nvSpPr>
      <xdr:spPr>
        <a:xfrm>
          <a:off x="2705744" y="1311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32021</xdr:rowOff>
    </xdr:from>
    <xdr:ext cx="405111" cy="259045"/>
    <xdr:sp macro="" textlink="">
      <xdr:nvSpPr>
        <xdr:cNvPr id="316" name="n_3aveValue【公営住宅】&#10;有形固定資産減価償却率">
          <a:extLst>
            <a:ext uri="{FF2B5EF4-FFF2-40B4-BE49-F238E27FC236}">
              <a16:creationId xmlns:a16="http://schemas.microsoft.com/office/drawing/2014/main" id="{A2A465FD-FE06-4DCA-8240-DF7A573067A3}"/>
            </a:ext>
          </a:extLst>
        </xdr:cNvPr>
        <xdr:cNvSpPr txBox="1"/>
      </xdr:nvSpPr>
      <xdr:spPr>
        <a:xfrm>
          <a:off x="1816744" y="1391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100601</xdr:rowOff>
    </xdr:from>
    <xdr:ext cx="405111" cy="259045"/>
    <xdr:sp macro="" textlink="">
      <xdr:nvSpPr>
        <xdr:cNvPr id="317" name="n_4aveValue【公営住宅】&#10;有形固定資産減価償却率">
          <a:extLst>
            <a:ext uri="{FF2B5EF4-FFF2-40B4-BE49-F238E27FC236}">
              <a16:creationId xmlns:a16="http://schemas.microsoft.com/office/drawing/2014/main" id="{7326E98C-ED97-4B83-B426-CB84E71D3A39}"/>
            </a:ext>
          </a:extLst>
        </xdr:cNvPr>
        <xdr:cNvSpPr txBox="1"/>
      </xdr:nvSpPr>
      <xdr:spPr>
        <a:xfrm>
          <a:off x="927744" y="1398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2557</xdr:rowOff>
    </xdr:from>
    <xdr:ext cx="405111" cy="259045"/>
    <xdr:sp macro="" textlink="">
      <xdr:nvSpPr>
        <xdr:cNvPr id="318" name="n_1mainValue【公営住宅】&#10;有形固定資産減価償却率">
          <a:extLst>
            <a:ext uri="{FF2B5EF4-FFF2-40B4-BE49-F238E27FC236}">
              <a16:creationId xmlns:a16="http://schemas.microsoft.com/office/drawing/2014/main" id="{93C02367-AAB7-4A3B-A743-F1A165EACAD2}"/>
            </a:ext>
          </a:extLst>
        </xdr:cNvPr>
        <xdr:cNvSpPr txBox="1"/>
      </xdr:nvSpPr>
      <xdr:spPr>
        <a:xfrm>
          <a:off x="35820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66312</xdr:rowOff>
    </xdr:from>
    <xdr:ext cx="405111" cy="259045"/>
    <xdr:sp macro="" textlink="">
      <xdr:nvSpPr>
        <xdr:cNvPr id="319" name="n_2mainValue【公営住宅】&#10;有形固定資産減価償却率">
          <a:extLst>
            <a:ext uri="{FF2B5EF4-FFF2-40B4-BE49-F238E27FC236}">
              <a16:creationId xmlns:a16="http://schemas.microsoft.com/office/drawing/2014/main" id="{46A176EE-0FF8-4DDF-A713-CBBE4EC6B4BA}"/>
            </a:ext>
          </a:extLst>
        </xdr:cNvPr>
        <xdr:cNvSpPr txBox="1"/>
      </xdr:nvSpPr>
      <xdr:spPr>
        <a:xfrm>
          <a:off x="2705744" y="134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36847</xdr:rowOff>
    </xdr:from>
    <xdr:ext cx="405111" cy="259045"/>
    <xdr:sp macro="" textlink="">
      <xdr:nvSpPr>
        <xdr:cNvPr id="320" name="n_3mainValue【公営住宅】&#10;有形固定資産減価償却率">
          <a:extLst>
            <a:ext uri="{FF2B5EF4-FFF2-40B4-BE49-F238E27FC236}">
              <a16:creationId xmlns:a16="http://schemas.microsoft.com/office/drawing/2014/main" id="{5DC1E1B5-9C6A-4A0E-BD1F-25DB306DBCCB}"/>
            </a:ext>
          </a:extLst>
        </xdr:cNvPr>
        <xdr:cNvSpPr txBox="1"/>
      </xdr:nvSpPr>
      <xdr:spPr>
        <a:xfrm>
          <a:off x="1816744"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100855</xdr:rowOff>
    </xdr:from>
    <xdr:ext cx="405111" cy="259045"/>
    <xdr:sp macro="" textlink="">
      <xdr:nvSpPr>
        <xdr:cNvPr id="321" name="n_4mainValue【公営住宅】&#10;有形固定資産減価償却率">
          <a:extLst>
            <a:ext uri="{FF2B5EF4-FFF2-40B4-BE49-F238E27FC236}">
              <a16:creationId xmlns:a16="http://schemas.microsoft.com/office/drawing/2014/main" id="{2FD56C93-FF70-4A32-932E-FD6A525F7DD2}"/>
            </a:ext>
          </a:extLst>
        </xdr:cNvPr>
        <xdr:cNvSpPr txBox="1"/>
      </xdr:nvSpPr>
      <xdr:spPr>
        <a:xfrm>
          <a:off x="927744" y="1313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7DECCC92-4F35-4792-9A77-CBEC33C8550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7F055704-AE89-41FB-954E-DCE4D2D3807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CEA6DA60-7A6F-455E-9CE7-FCD0C0C8CA1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B625084D-B445-406D-B020-B92EEA1E79C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79C2E113-17F9-4321-A2FD-AAB1EBF2157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B31E7352-C62B-4122-AE38-E1E184EE67B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F89BF768-8932-48A2-B996-D176D0900C6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479888B1-F085-4A75-B13B-1911DFA8DF6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DDB5712A-54E3-49E6-B8D4-4F0B7D013CD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82282A8A-DF13-43A4-9284-FF43C418D7D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CDF6D44D-D0A2-44D8-8096-4C2C8C8F4042}"/>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7DD3473C-FF01-4772-9224-3C1EB8FE746A}"/>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46B887BE-E7EA-473B-829F-154AD3A06EBB}"/>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7C22040C-7555-404E-A419-1B9F0CF5083B}"/>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6B974046-2F6A-47BA-BCDE-039644225D2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96A8CECA-6056-4A28-AE19-53614DDA0DDF}"/>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31DE1588-45AC-420B-AB8F-192C9C5EE1A9}"/>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11417C01-D52E-404A-B7D5-0D8532175AFA}"/>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FA625CD8-4844-4E01-9898-125709E15F2A}"/>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a:extLst>
            <a:ext uri="{FF2B5EF4-FFF2-40B4-BE49-F238E27FC236}">
              <a16:creationId xmlns:a16="http://schemas.microsoft.com/office/drawing/2014/main" id="{5DA33894-2CEE-4ABB-8036-6801A690BC8C}"/>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40ED6111-EA64-47A6-B57A-D0262E4C656E}"/>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a:extLst>
            <a:ext uri="{FF2B5EF4-FFF2-40B4-BE49-F238E27FC236}">
              <a16:creationId xmlns:a16="http://schemas.microsoft.com/office/drawing/2014/main" id="{11C7ED3A-FA05-47D0-8003-C4D3DD640624}"/>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1BB1EBA2-9A47-4869-9ADD-F49FE3CB405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E5CE6BA7-EFC3-47C7-A7C6-D393EFD979A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ACE4BA7A-3D09-4D76-BF45-6E600821829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43543</xdr:rowOff>
    </xdr:from>
    <xdr:to>
      <xdr:col>54</xdr:col>
      <xdr:colOff>189865</xdr:colOff>
      <xdr:row>85</xdr:row>
      <xdr:rowOff>148589</xdr:rowOff>
    </xdr:to>
    <xdr:cxnSp macro="">
      <xdr:nvCxnSpPr>
        <xdr:cNvPr id="347" name="直線コネクタ 346">
          <a:extLst>
            <a:ext uri="{FF2B5EF4-FFF2-40B4-BE49-F238E27FC236}">
              <a16:creationId xmlns:a16="http://schemas.microsoft.com/office/drawing/2014/main" id="{F8578A31-2137-4EEE-A102-29CFAF890EC3}"/>
            </a:ext>
          </a:extLst>
        </xdr:cNvPr>
        <xdr:cNvCxnSpPr/>
      </xdr:nvCxnSpPr>
      <xdr:spPr>
        <a:xfrm flipV="1">
          <a:off x="10476865" y="13416643"/>
          <a:ext cx="0" cy="1305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152416</xdr:rowOff>
    </xdr:from>
    <xdr:ext cx="469744" cy="259045"/>
    <xdr:sp macro="" textlink="">
      <xdr:nvSpPr>
        <xdr:cNvPr id="348" name="【公営住宅】&#10;一人当たり面積最小値テキスト">
          <a:extLst>
            <a:ext uri="{FF2B5EF4-FFF2-40B4-BE49-F238E27FC236}">
              <a16:creationId xmlns:a16="http://schemas.microsoft.com/office/drawing/2014/main" id="{560F0B12-C414-4BC3-B8E5-E76DAB40B1CA}"/>
            </a:ext>
          </a:extLst>
        </xdr:cNvPr>
        <xdr:cNvSpPr txBox="1"/>
      </xdr:nvSpPr>
      <xdr:spPr>
        <a:xfrm>
          <a:off x="10515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148589</xdr:rowOff>
    </xdr:from>
    <xdr:to>
      <xdr:col>55</xdr:col>
      <xdr:colOff>88900</xdr:colOff>
      <xdr:row>85</xdr:row>
      <xdr:rowOff>148589</xdr:rowOff>
    </xdr:to>
    <xdr:cxnSp macro="">
      <xdr:nvCxnSpPr>
        <xdr:cNvPr id="349" name="直線コネクタ 348">
          <a:extLst>
            <a:ext uri="{FF2B5EF4-FFF2-40B4-BE49-F238E27FC236}">
              <a16:creationId xmlns:a16="http://schemas.microsoft.com/office/drawing/2014/main" id="{4255765F-B8B8-4F31-A5FE-1AE2D8ACC08F}"/>
            </a:ext>
          </a:extLst>
        </xdr:cNvPr>
        <xdr:cNvCxnSpPr/>
      </xdr:nvCxnSpPr>
      <xdr:spPr>
        <a:xfrm>
          <a:off x="10388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161670</xdr:rowOff>
    </xdr:from>
    <xdr:ext cx="469744" cy="259045"/>
    <xdr:sp macro="" textlink="">
      <xdr:nvSpPr>
        <xdr:cNvPr id="350" name="【公営住宅】&#10;一人当たり面積最大値テキスト">
          <a:extLst>
            <a:ext uri="{FF2B5EF4-FFF2-40B4-BE49-F238E27FC236}">
              <a16:creationId xmlns:a16="http://schemas.microsoft.com/office/drawing/2014/main" id="{7AF8A7A9-FDA7-434B-82EF-8E9D1CBCA4A5}"/>
            </a:ext>
          </a:extLst>
        </xdr:cNvPr>
        <xdr:cNvSpPr txBox="1"/>
      </xdr:nvSpPr>
      <xdr:spPr>
        <a:xfrm>
          <a:off x="10515600" y="1319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43543</xdr:rowOff>
    </xdr:from>
    <xdr:to>
      <xdr:col>55</xdr:col>
      <xdr:colOff>88900</xdr:colOff>
      <xdr:row>78</xdr:row>
      <xdr:rowOff>43543</xdr:rowOff>
    </xdr:to>
    <xdr:cxnSp macro="">
      <xdr:nvCxnSpPr>
        <xdr:cNvPr id="351" name="直線コネクタ 350">
          <a:extLst>
            <a:ext uri="{FF2B5EF4-FFF2-40B4-BE49-F238E27FC236}">
              <a16:creationId xmlns:a16="http://schemas.microsoft.com/office/drawing/2014/main" id="{8A68F9D1-C901-4B2F-9254-08B823963575}"/>
            </a:ext>
          </a:extLst>
        </xdr:cNvPr>
        <xdr:cNvCxnSpPr/>
      </xdr:nvCxnSpPr>
      <xdr:spPr>
        <a:xfrm>
          <a:off x="10388600" y="1341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108693</xdr:rowOff>
    </xdr:from>
    <xdr:ext cx="469744" cy="259045"/>
    <xdr:sp macro="" textlink="">
      <xdr:nvSpPr>
        <xdr:cNvPr id="352" name="【公営住宅】&#10;一人当たり面積平均値テキスト">
          <a:extLst>
            <a:ext uri="{FF2B5EF4-FFF2-40B4-BE49-F238E27FC236}">
              <a16:creationId xmlns:a16="http://schemas.microsoft.com/office/drawing/2014/main" id="{79444DB6-152A-4B1A-BF19-59BA00488255}"/>
            </a:ext>
          </a:extLst>
        </xdr:cNvPr>
        <xdr:cNvSpPr txBox="1"/>
      </xdr:nvSpPr>
      <xdr:spPr>
        <a:xfrm>
          <a:off x="10515600" y="14167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85816</xdr:rowOff>
    </xdr:from>
    <xdr:to>
      <xdr:col>55</xdr:col>
      <xdr:colOff>50800</xdr:colOff>
      <xdr:row>84</xdr:row>
      <xdr:rowOff>15966</xdr:rowOff>
    </xdr:to>
    <xdr:sp macro="" textlink="">
      <xdr:nvSpPr>
        <xdr:cNvPr id="353" name="フローチャート: 判断 352">
          <a:extLst>
            <a:ext uri="{FF2B5EF4-FFF2-40B4-BE49-F238E27FC236}">
              <a16:creationId xmlns:a16="http://schemas.microsoft.com/office/drawing/2014/main" id="{49BB6220-AD2D-48A4-95AD-DA7384A62B7D}"/>
            </a:ext>
          </a:extLst>
        </xdr:cNvPr>
        <xdr:cNvSpPr/>
      </xdr:nvSpPr>
      <xdr:spPr>
        <a:xfrm>
          <a:off x="10426700" y="1431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71664</xdr:rowOff>
    </xdr:from>
    <xdr:to>
      <xdr:col>50</xdr:col>
      <xdr:colOff>165100</xdr:colOff>
      <xdr:row>84</xdr:row>
      <xdr:rowOff>1814</xdr:rowOff>
    </xdr:to>
    <xdr:sp macro="" textlink="">
      <xdr:nvSpPr>
        <xdr:cNvPr id="354" name="フローチャート: 判断 353">
          <a:extLst>
            <a:ext uri="{FF2B5EF4-FFF2-40B4-BE49-F238E27FC236}">
              <a16:creationId xmlns:a16="http://schemas.microsoft.com/office/drawing/2014/main" id="{C3E35837-7C62-4B84-9DDD-14590A40F4B2}"/>
            </a:ext>
          </a:extLst>
        </xdr:cNvPr>
        <xdr:cNvSpPr/>
      </xdr:nvSpPr>
      <xdr:spPr>
        <a:xfrm>
          <a:off x="9588500" y="1430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46627</xdr:rowOff>
    </xdr:from>
    <xdr:to>
      <xdr:col>46</xdr:col>
      <xdr:colOff>38100</xdr:colOff>
      <xdr:row>83</xdr:row>
      <xdr:rowOff>148227</xdr:rowOff>
    </xdr:to>
    <xdr:sp macro="" textlink="">
      <xdr:nvSpPr>
        <xdr:cNvPr id="355" name="フローチャート: 判断 354">
          <a:extLst>
            <a:ext uri="{FF2B5EF4-FFF2-40B4-BE49-F238E27FC236}">
              <a16:creationId xmlns:a16="http://schemas.microsoft.com/office/drawing/2014/main" id="{41B5FFB7-F306-4C0D-B153-8A0AC7534AE7}"/>
            </a:ext>
          </a:extLst>
        </xdr:cNvPr>
        <xdr:cNvSpPr/>
      </xdr:nvSpPr>
      <xdr:spPr>
        <a:xfrm>
          <a:off x="8699500" y="1427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141332</xdr:rowOff>
    </xdr:from>
    <xdr:to>
      <xdr:col>41</xdr:col>
      <xdr:colOff>101600</xdr:colOff>
      <xdr:row>84</xdr:row>
      <xdr:rowOff>71482</xdr:rowOff>
    </xdr:to>
    <xdr:sp macro="" textlink="">
      <xdr:nvSpPr>
        <xdr:cNvPr id="356" name="フローチャート: 判断 355">
          <a:extLst>
            <a:ext uri="{FF2B5EF4-FFF2-40B4-BE49-F238E27FC236}">
              <a16:creationId xmlns:a16="http://schemas.microsoft.com/office/drawing/2014/main" id="{D1482FC6-AE17-4250-B7D2-FB050B3FCE08}"/>
            </a:ext>
          </a:extLst>
        </xdr:cNvPr>
        <xdr:cNvSpPr/>
      </xdr:nvSpPr>
      <xdr:spPr>
        <a:xfrm>
          <a:off x="7810500" y="1437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126093</xdr:rowOff>
    </xdr:from>
    <xdr:to>
      <xdr:col>36</xdr:col>
      <xdr:colOff>165100</xdr:colOff>
      <xdr:row>84</xdr:row>
      <xdr:rowOff>56243</xdr:rowOff>
    </xdr:to>
    <xdr:sp macro="" textlink="">
      <xdr:nvSpPr>
        <xdr:cNvPr id="357" name="フローチャート: 判断 356">
          <a:extLst>
            <a:ext uri="{FF2B5EF4-FFF2-40B4-BE49-F238E27FC236}">
              <a16:creationId xmlns:a16="http://schemas.microsoft.com/office/drawing/2014/main" id="{C2C7E5DE-3887-4DCA-8706-24C4F70392A8}"/>
            </a:ext>
          </a:extLst>
        </xdr:cNvPr>
        <xdr:cNvSpPr/>
      </xdr:nvSpPr>
      <xdr:spPr>
        <a:xfrm>
          <a:off x="6921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10D9E2D-5506-4129-9AA0-98AC5F81994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E0FDC8F-46BE-41E5-A745-A3A29C4F9D1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E26B99C-8335-45C0-8B7F-FFBC3BF26A2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A7B79088-F626-46C5-A789-05EC6772434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1572233E-65F6-41C4-9563-9B85A4AAF5B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97789</xdr:rowOff>
    </xdr:from>
    <xdr:to>
      <xdr:col>55</xdr:col>
      <xdr:colOff>50800</xdr:colOff>
      <xdr:row>84</xdr:row>
      <xdr:rowOff>27939</xdr:rowOff>
    </xdr:to>
    <xdr:sp macro="" textlink="">
      <xdr:nvSpPr>
        <xdr:cNvPr id="363" name="楕円 362">
          <a:extLst>
            <a:ext uri="{FF2B5EF4-FFF2-40B4-BE49-F238E27FC236}">
              <a16:creationId xmlns:a16="http://schemas.microsoft.com/office/drawing/2014/main" id="{BC2686DA-228B-43BB-8468-72E452D57410}"/>
            </a:ext>
          </a:extLst>
        </xdr:cNvPr>
        <xdr:cNvSpPr/>
      </xdr:nvSpPr>
      <xdr:spPr>
        <a:xfrm>
          <a:off x="104267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76216</xdr:rowOff>
    </xdr:from>
    <xdr:ext cx="469744" cy="259045"/>
    <xdr:sp macro="" textlink="">
      <xdr:nvSpPr>
        <xdr:cNvPr id="364" name="【公営住宅】&#10;一人当たり面積該当値テキスト">
          <a:extLst>
            <a:ext uri="{FF2B5EF4-FFF2-40B4-BE49-F238E27FC236}">
              <a16:creationId xmlns:a16="http://schemas.microsoft.com/office/drawing/2014/main" id="{C64E461B-F11A-435D-A7C9-1AACCBDF3981}"/>
            </a:ext>
          </a:extLst>
        </xdr:cNvPr>
        <xdr:cNvSpPr txBox="1"/>
      </xdr:nvSpPr>
      <xdr:spPr>
        <a:xfrm>
          <a:off x="10515600"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107587</xdr:rowOff>
    </xdr:from>
    <xdr:to>
      <xdr:col>50</xdr:col>
      <xdr:colOff>165100</xdr:colOff>
      <xdr:row>84</xdr:row>
      <xdr:rowOff>37737</xdr:rowOff>
    </xdr:to>
    <xdr:sp macro="" textlink="">
      <xdr:nvSpPr>
        <xdr:cNvPr id="365" name="楕円 364">
          <a:extLst>
            <a:ext uri="{FF2B5EF4-FFF2-40B4-BE49-F238E27FC236}">
              <a16:creationId xmlns:a16="http://schemas.microsoft.com/office/drawing/2014/main" id="{14EE559C-E560-4903-8BB4-A1F394422127}"/>
            </a:ext>
          </a:extLst>
        </xdr:cNvPr>
        <xdr:cNvSpPr/>
      </xdr:nvSpPr>
      <xdr:spPr>
        <a:xfrm>
          <a:off x="9588500" y="1433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148589</xdr:rowOff>
    </xdr:from>
    <xdr:to>
      <xdr:col>55</xdr:col>
      <xdr:colOff>0</xdr:colOff>
      <xdr:row>83</xdr:row>
      <xdr:rowOff>158387</xdr:rowOff>
    </xdr:to>
    <xdr:cxnSp macro="">
      <xdr:nvCxnSpPr>
        <xdr:cNvPr id="366" name="直線コネクタ 365">
          <a:extLst>
            <a:ext uri="{FF2B5EF4-FFF2-40B4-BE49-F238E27FC236}">
              <a16:creationId xmlns:a16="http://schemas.microsoft.com/office/drawing/2014/main" id="{B322E713-46F1-4746-86BA-550CCFAAAEE4}"/>
            </a:ext>
          </a:extLst>
        </xdr:cNvPr>
        <xdr:cNvCxnSpPr/>
      </xdr:nvCxnSpPr>
      <xdr:spPr>
        <a:xfrm flipV="1">
          <a:off x="9639300" y="14378939"/>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107587</xdr:rowOff>
    </xdr:from>
    <xdr:to>
      <xdr:col>46</xdr:col>
      <xdr:colOff>38100</xdr:colOff>
      <xdr:row>84</xdr:row>
      <xdr:rowOff>37737</xdr:rowOff>
    </xdr:to>
    <xdr:sp macro="" textlink="">
      <xdr:nvSpPr>
        <xdr:cNvPr id="367" name="楕円 366">
          <a:extLst>
            <a:ext uri="{FF2B5EF4-FFF2-40B4-BE49-F238E27FC236}">
              <a16:creationId xmlns:a16="http://schemas.microsoft.com/office/drawing/2014/main" id="{074A0653-6E5D-41F1-ADEA-29748BD81776}"/>
            </a:ext>
          </a:extLst>
        </xdr:cNvPr>
        <xdr:cNvSpPr/>
      </xdr:nvSpPr>
      <xdr:spPr>
        <a:xfrm>
          <a:off x="8699500" y="1433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158387</xdr:rowOff>
    </xdr:from>
    <xdr:to>
      <xdr:col>50</xdr:col>
      <xdr:colOff>114300</xdr:colOff>
      <xdr:row>83</xdr:row>
      <xdr:rowOff>158387</xdr:rowOff>
    </xdr:to>
    <xdr:cxnSp macro="">
      <xdr:nvCxnSpPr>
        <xdr:cNvPr id="368" name="直線コネクタ 367">
          <a:extLst>
            <a:ext uri="{FF2B5EF4-FFF2-40B4-BE49-F238E27FC236}">
              <a16:creationId xmlns:a16="http://schemas.microsoft.com/office/drawing/2014/main" id="{B2ED04A3-8759-4164-98F5-CF985FF171D3}"/>
            </a:ext>
          </a:extLst>
        </xdr:cNvPr>
        <xdr:cNvCxnSpPr/>
      </xdr:nvCxnSpPr>
      <xdr:spPr>
        <a:xfrm>
          <a:off x="8750300" y="14388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101056</xdr:rowOff>
    </xdr:from>
    <xdr:to>
      <xdr:col>41</xdr:col>
      <xdr:colOff>101600</xdr:colOff>
      <xdr:row>84</xdr:row>
      <xdr:rowOff>31206</xdr:rowOff>
    </xdr:to>
    <xdr:sp macro="" textlink="">
      <xdr:nvSpPr>
        <xdr:cNvPr id="369" name="楕円 368">
          <a:extLst>
            <a:ext uri="{FF2B5EF4-FFF2-40B4-BE49-F238E27FC236}">
              <a16:creationId xmlns:a16="http://schemas.microsoft.com/office/drawing/2014/main" id="{4E9382C5-FDB1-4CC2-AF71-509ED7CA084B}"/>
            </a:ext>
          </a:extLst>
        </xdr:cNvPr>
        <xdr:cNvSpPr/>
      </xdr:nvSpPr>
      <xdr:spPr>
        <a:xfrm>
          <a:off x="7810500" y="143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151856</xdr:rowOff>
    </xdr:from>
    <xdr:to>
      <xdr:col>45</xdr:col>
      <xdr:colOff>177800</xdr:colOff>
      <xdr:row>83</xdr:row>
      <xdr:rowOff>158387</xdr:rowOff>
    </xdr:to>
    <xdr:cxnSp macro="">
      <xdr:nvCxnSpPr>
        <xdr:cNvPr id="370" name="直線コネクタ 369">
          <a:extLst>
            <a:ext uri="{FF2B5EF4-FFF2-40B4-BE49-F238E27FC236}">
              <a16:creationId xmlns:a16="http://schemas.microsoft.com/office/drawing/2014/main" id="{487F54FF-E3C5-469F-9C60-EDBF3E6F9E00}"/>
            </a:ext>
          </a:extLst>
        </xdr:cNvPr>
        <xdr:cNvCxnSpPr/>
      </xdr:nvCxnSpPr>
      <xdr:spPr>
        <a:xfrm>
          <a:off x="7861300" y="143822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105411</xdr:rowOff>
    </xdr:from>
    <xdr:to>
      <xdr:col>36</xdr:col>
      <xdr:colOff>165100</xdr:colOff>
      <xdr:row>84</xdr:row>
      <xdr:rowOff>35561</xdr:rowOff>
    </xdr:to>
    <xdr:sp macro="" textlink="">
      <xdr:nvSpPr>
        <xdr:cNvPr id="371" name="楕円 370">
          <a:extLst>
            <a:ext uri="{FF2B5EF4-FFF2-40B4-BE49-F238E27FC236}">
              <a16:creationId xmlns:a16="http://schemas.microsoft.com/office/drawing/2014/main" id="{CA3F733A-843F-4D4C-A85D-CC7D0E60991E}"/>
            </a:ext>
          </a:extLst>
        </xdr:cNvPr>
        <xdr:cNvSpPr/>
      </xdr:nvSpPr>
      <xdr:spPr>
        <a:xfrm>
          <a:off x="6921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151856</xdr:rowOff>
    </xdr:from>
    <xdr:to>
      <xdr:col>41</xdr:col>
      <xdr:colOff>50800</xdr:colOff>
      <xdr:row>83</xdr:row>
      <xdr:rowOff>156211</xdr:rowOff>
    </xdr:to>
    <xdr:cxnSp macro="">
      <xdr:nvCxnSpPr>
        <xdr:cNvPr id="372" name="直線コネクタ 371">
          <a:extLst>
            <a:ext uri="{FF2B5EF4-FFF2-40B4-BE49-F238E27FC236}">
              <a16:creationId xmlns:a16="http://schemas.microsoft.com/office/drawing/2014/main" id="{2E054041-59D7-4961-8CA6-7E40F4AC4C31}"/>
            </a:ext>
          </a:extLst>
        </xdr:cNvPr>
        <xdr:cNvCxnSpPr/>
      </xdr:nvCxnSpPr>
      <xdr:spPr>
        <a:xfrm flipV="1">
          <a:off x="6972300" y="14382206"/>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18341</xdr:rowOff>
    </xdr:from>
    <xdr:ext cx="469744" cy="259045"/>
    <xdr:sp macro="" textlink="">
      <xdr:nvSpPr>
        <xdr:cNvPr id="373" name="n_1aveValue【公営住宅】&#10;一人当たり面積">
          <a:extLst>
            <a:ext uri="{FF2B5EF4-FFF2-40B4-BE49-F238E27FC236}">
              <a16:creationId xmlns:a16="http://schemas.microsoft.com/office/drawing/2014/main" id="{9420F202-FD45-4881-8BC2-7F3DC6AF49AC}"/>
            </a:ext>
          </a:extLst>
        </xdr:cNvPr>
        <xdr:cNvSpPr txBox="1"/>
      </xdr:nvSpPr>
      <xdr:spPr>
        <a:xfrm>
          <a:off x="9391727" y="1407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164754</xdr:rowOff>
    </xdr:from>
    <xdr:ext cx="469744" cy="259045"/>
    <xdr:sp macro="" textlink="">
      <xdr:nvSpPr>
        <xdr:cNvPr id="374" name="n_2aveValue【公営住宅】&#10;一人当たり面積">
          <a:extLst>
            <a:ext uri="{FF2B5EF4-FFF2-40B4-BE49-F238E27FC236}">
              <a16:creationId xmlns:a16="http://schemas.microsoft.com/office/drawing/2014/main" id="{05038344-8E24-4A62-9F4E-2214DF937F42}"/>
            </a:ext>
          </a:extLst>
        </xdr:cNvPr>
        <xdr:cNvSpPr txBox="1"/>
      </xdr:nvSpPr>
      <xdr:spPr>
        <a:xfrm>
          <a:off x="8515427" y="1405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62609</xdr:rowOff>
    </xdr:from>
    <xdr:ext cx="469744" cy="259045"/>
    <xdr:sp macro="" textlink="">
      <xdr:nvSpPr>
        <xdr:cNvPr id="375" name="n_3aveValue【公営住宅】&#10;一人当たり面積">
          <a:extLst>
            <a:ext uri="{FF2B5EF4-FFF2-40B4-BE49-F238E27FC236}">
              <a16:creationId xmlns:a16="http://schemas.microsoft.com/office/drawing/2014/main" id="{A685FB4F-FC5E-44FA-866C-A2B79F0ED8E4}"/>
            </a:ext>
          </a:extLst>
        </xdr:cNvPr>
        <xdr:cNvSpPr txBox="1"/>
      </xdr:nvSpPr>
      <xdr:spPr>
        <a:xfrm>
          <a:off x="7626427" y="1446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47370</xdr:rowOff>
    </xdr:from>
    <xdr:ext cx="469744" cy="259045"/>
    <xdr:sp macro="" textlink="">
      <xdr:nvSpPr>
        <xdr:cNvPr id="376" name="n_4aveValue【公営住宅】&#10;一人当たり面積">
          <a:extLst>
            <a:ext uri="{FF2B5EF4-FFF2-40B4-BE49-F238E27FC236}">
              <a16:creationId xmlns:a16="http://schemas.microsoft.com/office/drawing/2014/main" id="{8813F92B-A707-4CC5-9E75-D6157FD48AB3}"/>
            </a:ext>
          </a:extLst>
        </xdr:cNvPr>
        <xdr:cNvSpPr txBox="1"/>
      </xdr:nvSpPr>
      <xdr:spPr>
        <a:xfrm>
          <a:off x="6737427"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28864</xdr:rowOff>
    </xdr:from>
    <xdr:ext cx="469744" cy="259045"/>
    <xdr:sp macro="" textlink="">
      <xdr:nvSpPr>
        <xdr:cNvPr id="377" name="n_1mainValue【公営住宅】&#10;一人当たり面積">
          <a:extLst>
            <a:ext uri="{FF2B5EF4-FFF2-40B4-BE49-F238E27FC236}">
              <a16:creationId xmlns:a16="http://schemas.microsoft.com/office/drawing/2014/main" id="{5388D6B9-DAB5-47B8-B6B1-260E96414D32}"/>
            </a:ext>
          </a:extLst>
        </xdr:cNvPr>
        <xdr:cNvSpPr txBox="1"/>
      </xdr:nvSpPr>
      <xdr:spPr>
        <a:xfrm>
          <a:off x="9391727" y="1443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28864</xdr:rowOff>
    </xdr:from>
    <xdr:ext cx="469744" cy="259045"/>
    <xdr:sp macro="" textlink="">
      <xdr:nvSpPr>
        <xdr:cNvPr id="378" name="n_2mainValue【公営住宅】&#10;一人当たり面積">
          <a:extLst>
            <a:ext uri="{FF2B5EF4-FFF2-40B4-BE49-F238E27FC236}">
              <a16:creationId xmlns:a16="http://schemas.microsoft.com/office/drawing/2014/main" id="{D61D31F5-DCBA-49FE-BF74-E1AA1E90ED7B}"/>
            </a:ext>
          </a:extLst>
        </xdr:cNvPr>
        <xdr:cNvSpPr txBox="1"/>
      </xdr:nvSpPr>
      <xdr:spPr>
        <a:xfrm>
          <a:off x="8515427" y="1443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47733</xdr:rowOff>
    </xdr:from>
    <xdr:ext cx="469744" cy="259045"/>
    <xdr:sp macro="" textlink="">
      <xdr:nvSpPr>
        <xdr:cNvPr id="379" name="n_3mainValue【公営住宅】&#10;一人当たり面積">
          <a:extLst>
            <a:ext uri="{FF2B5EF4-FFF2-40B4-BE49-F238E27FC236}">
              <a16:creationId xmlns:a16="http://schemas.microsoft.com/office/drawing/2014/main" id="{5C0C90CD-0078-4049-A15D-64707AF87AF1}"/>
            </a:ext>
          </a:extLst>
        </xdr:cNvPr>
        <xdr:cNvSpPr txBox="1"/>
      </xdr:nvSpPr>
      <xdr:spPr>
        <a:xfrm>
          <a:off x="7626427" y="1410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52088</xdr:rowOff>
    </xdr:from>
    <xdr:ext cx="469744" cy="259045"/>
    <xdr:sp macro="" textlink="">
      <xdr:nvSpPr>
        <xdr:cNvPr id="380" name="n_4mainValue【公営住宅】&#10;一人当たり面積">
          <a:extLst>
            <a:ext uri="{FF2B5EF4-FFF2-40B4-BE49-F238E27FC236}">
              <a16:creationId xmlns:a16="http://schemas.microsoft.com/office/drawing/2014/main" id="{3B1579C3-CBF4-4B12-A457-D52A2ACBC6B4}"/>
            </a:ext>
          </a:extLst>
        </xdr:cNvPr>
        <xdr:cNvSpPr txBox="1"/>
      </xdr:nvSpPr>
      <xdr:spPr>
        <a:xfrm>
          <a:off x="6737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6E58BB31-F1D5-4765-ADDD-6EDBBE3AD24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649DB43B-095D-4BA7-A1AB-736371EBF00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59C17D4A-8C18-4835-BF69-84DB39CB7CE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A4FE77A7-1416-4C94-91C2-143297EFB4E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67D9CA3B-7C5F-41FE-ADF7-E1758148639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D87AD02E-0A4F-49B9-BCEB-FE3228362AC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58379ED7-0653-4E56-AFFB-08DA93C617D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3A1E562C-0450-4BA0-BA31-986127879C1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566B5B49-D38D-493F-AC38-A7F46D17E98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BF3DC5CA-8346-4087-A349-15D4EBCA106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2D0585C7-EFBA-4981-A542-F12021D2AE8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E9CC2F9-A552-43AD-8A59-881AC4FC4A5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BD3DBE5-D2DF-403F-8641-90AF54E1579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6117D8F1-1860-4EE5-B3AF-8645361C684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5FB3EDBB-582B-4921-9257-E9486D6A7C4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C4418D9A-FB47-4C19-8193-5EF3D592E5A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F470300A-3915-4704-AF85-395B6F4248F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C379D678-EB17-44C5-87E1-4823B45AE00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7EC2D9ED-1012-47D2-8AAC-DBEDFD65F7E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73DE5B99-1426-4A78-94B5-8F78D8ED1B4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A89D05A-5D38-48CE-9D50-4E043FCB442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2CBE7E54-FEC7-4565-8298-727FDC8EB1A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98C941F4-8A71-489A-9275-2190C1E282A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7FF6DDF7-91B7-4E63-8F0E-1073BC2DC04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2BFD546E-D589-48DF-96CD-B678137C2A9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55C6F785-9F0B-466E-BE17-0D1C8E7575F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2DBDFEA0-F911-4C0B-BB47-54B387C1326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8" name="直線コネクタ 407">
          <a:extLst>
            <a:ext uri="{FF2B5EF4-FFF2-40B4-BE49-F238E27FC236}">
              <a16:creationId xmlns:a16="http://schemas.microsoft.com/office/drawing/2014/main" id="{6FEE5D8E-41D8-4B12-9ED5-38ADC9222E76}"/>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9" name="テキスト ボックス 408">
          <a:extLst>
            <a:ext uri="{FF2B5EF4-FFF2-40B4-BE49-F238E27FC236}">
              <a16:creationId xmlns:a16="http://schemas.microsoft.com/office/drawing/2014/main" id="{6658F0DA-1438-48CE-9C26-914972B92632}"/>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0" name="直線コネクタ 409">
          <a:extLst>
            <a:ext uri="{FF2B5EF4-FFF2-40B4-BE49-F238E27FC236}">
              <a16:creationId xmlns:a16="http://schemas.microsoft.com/office/drawing/2014/main" id="{8A2E7A8A-1874-4A24-B44C-C369B93101FF}"/>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1" name="テキスト ボックス 410">
          <a:extLst>
            <a:ext uri="{FF2B5EF4-FFF2-40B4-BE49-F238E27FC236}">
              <a16:creationId xmlns:a16="http://schemas.microsoft.com/office/drawing/2014/main" id="{AB961971-0BD5-41BF-AF06-B6921BF1EAB3}"/>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2" name="直線コネクタ 411">
          <a:extLst>
            <a:ext uri="{FF2B5EF4-FFF2-40B4-BE49-F238E27FC236}">
              <a16:creationId xmlns:a16="http://schemas.microsoft.com/office/drawing/2014/main" id="{BE33029D-66CA-44C3-BA52-7EFC2EEF7B6F}"/>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3" name="テキスト ボックス 412">
          <a:extLst>
            <a:ext uri="{FF2B5EF4-FFF2-40B4-BE49-F238E27FC236}">
              <a16:creationId xmlns:a16="http://schemas.microsoft.com/office/drawing/2014/main" id="{2964C6AB-04DE-4326-AE13-23F8C4397AC6}"/>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4" name="直線コネクタ 413">
          <a:extLst>
            <a:ext uri="{FF2B5EF4-FFF2-40B4-BE49-F238E27FC236}">
              <a16:creationId xmlns:a16="http://schemas.microsoft.com/office/drawing/2014/main" id="{A11C0244-8452-4B76-B762-3184481DE8E6}"/>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5" name="テキスト ボックス 414">
          <a:extLst>
            <a:ext uri="{FF2B5EF4-FFF2-40B4-BE49-F238E27FC236}">
              <a16:creationId xmlns:a16="http://schemas.microsoft.com/office/drawing/2014/main" id="{98891039-06A7-4026-AFD9-8732A9B75176}"/>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85AE31F1-2AA1-44FA-925D-CD23D0E398B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1055D591-0011-4BC0-8D3F-5A120ED3B39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39D810DE-4C80-43DE-9106-BB8B3A38EE1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117348</xdr:rowOff>
    </xdr:from>
    <xdr:to>
      <xdr:col>85</xdr:col>
      <xdr:colOff>126364</xdr:colOff>
      <xdr:row>42</xdr:row>
      <xdr:rowOff>73914</xdr:rowOff>
    </xdr:to>
    <xdr:cxnSp macro="">
      <xdr:nvCxnSpPr>
        <xdr:cNvPr id="419" name="直線コネクタ 418">
          <a:extLst>
            <a:ext uri="{FF2B5EF4-FFF2-40B4-BE49-F238E27FC236}">
              <a16:creationId xmlns:a16="http://schemas.microsoft.com/office/drawing/2014/main" id="{6B186DA9-50CE-4ED0-9F22-93D24E5AB135}"/>
            </a:ext>
          </a:extLst>
        </xdr:cNvPr>
        <xdr:cNvCxnSpPr/>
      </xdr:nvCxnSpPr>
      <xdr:spPr>
        <a:xfrm flipV="1">
          <a:off x="16318864" y="611809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77741</xdr:rowOff>
    </xdr:from>
    <xdr:ext cx="405111" cy="259045"/>
    <xdr:sp macro="" textlink="">
      <xdr:nvSpPr>
        <xdr:cNvPr id="420" name="【認定こども園・幼稚園・保育所】&#10;有形固定資産減価償却率最小値テキスト">
          <a:extLst>
            <a:ext uri="{FF2B5EF4-FFF2-40B4-BE49-F238E27FC236}">
              <a16:creationId xmlns:a16="http://schemas.microsoft.com/office/drawing/2014/main" id="{7CC4F379-23BF-4D15-A623-DE3366F67230}"/>
            </a:ext>
          </a:extLst>
        </xdr:cNvPr>
        <xdr:cNvSpPr txBox="1"/>
      </xdr:nvSpPr>
      <xdr:spPr>
        <a:xfrm>
          <a:off x="16357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73914</xdr:rowOff>
    </xdr:from>
    <xdr:to>
      <xdr:col>86</xdr:col>
      <xdr:colOff>25400</xdr:colOff>
      <xdr:row>42</xdr:row>
      <xdr:rowOff>73914</xdr:rowOff>
    </xdr:to>
    <xdr:cxnSp macro="">
      <xdr:nvCxnSpPr>
        <xdr:cNvPr id="421" name="直線コネクタ 420">
          <a:extLst>
            <a:ext uri="{FF2B5EF4-FFF2-40B4-BE49-F238E27FC236}">
              <a16:creationId xmlns:a16="http://schemas.microsoft.com/office/drawing/2014/main" id="{2882927F-73FB-4D2D-9121-69FC98AD0AEA}"/>
            </a:ext>
          </a:extLst>
        </xdr:cNvPr>
        <xdr:cNvCxnSpPr/>
      </xdr:nvCxnSpPr>
      <xdr:spPr>
        <a:xfrm>
          <a:off x="16230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64025</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4698B5D4-D08B-4D93-8FC1-B76560025392}"/>
            </a:ext>
          </a:extLst>
        </xdr:cNvPr>
        <xdr:cNvSpPr txBox="1"/>
      </xdr:nvSpPr>
      <xdr:spPr>
        <a:xfrm>
          <a:off x="16357600" y="5893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117348</xdr:rowOff>
    </xdr:from>
    <xdr:to>
      <xdr:col>86</xdr:col>
      <xdr:colOff>25400</xdr:colOff>
      <xdr:row>35</xdr:row>
      <xdr:rowOff>117348</xdr:rowOff>
    </xdr:to>
    <xdr:cxnSp macro="">
      <xdr:nvCxnSpPr>
        <xdr:cNvPr id="423" name="直線コネクタ 422">
          <a:extLst>
            <a:ext uri="{FF2B5EF4-FFF2-40B4-BE49-F238E27FC236}">
              <a16:creationId xmlns:a16="http://schemas.microsoft.com/office/drawing/2014/main" id="{339ECD13-393D-4BCB-97B1-43863FD3CF66}"/>
            </a:ext>
          </a:extLst>
        </xdr:cNvPr>
        <xdr:cNvCxnSpPr/>
      </xdr:nvCxnSpPr>
      <xdr:spPr>
        <a:xfrm>
          <a:off x="16230600" y="6118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147845</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D1778D0C-5AD4-4584-A6BD-8D8EC3492DA7}"/>
            </a:ext>
          </a:extLst>
        </xdr:cNvPr>
        <xdr:cNvSpPr txBox="1"/>
      </xdr:nvSpPr>
      <xdr:spPr>
        <a:xfrm>
          <a:off x="16357600" y="6491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425" name="フローチャート: 判断 424">
          <a:extLst>
            <a:ext uri="{FF2B5EF4-FFF2-40B4-BE49-F238E27FC236}">
              <a16:creationId xmlns:a16="http://schemas.microsoft.com/office/drawing/2014/main" id="{08856E32-53CE-4891-830C-DB2D45CED89E}"/>
            </a:ext>
          </a:extLst>
        </xdr:cNvPr>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xdr:rowOff>
    </xdr:from>
    <xdr:to>
      <xdr:col>81</xdr:col>
      <xdr:colOff>101600</xdr:colOff>
      <xdr:row>38</xdr:row>
      <xdr:rowOff>108712</xdr:rowOff>
    </xdr:to>
    <xdr:sp macro="" textlink="">
      <xdr:nvSpPr>
        <xdr:cNvPr id="426" name="フローチャート: 判断 425">
          <a:extLst>
            <a:ext uri="{FF2B5EF4-FFF2-40B4-BE49-F238E27FC236}">
              <a16:creationId xmlns:a16="http://schemas.microsoft.com/office/drawing/2014/main" id="{ED245B0C-2A74-4331-B225-EE9228A6A56A}"/>
            </a:ext>
          </a:extLst>
        </xdr:cNvPr>
        <xdr:cNvSpPr/>
      </xdr:nvSpPr>
      <xdr:spPr>
        <a:xfrm>
          <a:off x="15430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130556</xdr:rowOff>
    </xdr:from>
    <xdr:to>
      <xdr:col>76</xdr:col>
      <xdr:colOff>165100</xdr:colOff>
      <xdr:row>38</xdr:row>
      <xdr:rowOff>60706</xdr:rowOff>
    </xdr:to>
    <xdr:sp macro="" textlink="">
      <xdr:nvSpPr>
        <xdr:cNvPr id="427" name="フローチャート: 判断 426">
          <a:extLst>
            <a:ext uri="{FF2B5EF4-FFF2-40B4-BE49-F238E27FC236}">
              <a16:creationId xmlns:a16="http://schemas.microsoft.com/office/drawing/2014/main" id="{CE41DAE0-4406-4582-8A6B-811A529378CF}"/>
            </a:ext>
          </a:extLst>
        </xdr:cNvPr>
        <xdr:cNvSpPr/>
      </xdr:nvSpPr>
      <xdr:spPr>
        <a:xfrm>
          <a:off x="14541500" y="64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146558</xdr:rowOff>
    </xdr:from>
    <xdr:to>
      <xdr:col>72</xdr:col>
      <xdr:colOff>38100</xdr:colOff>
      <xdr:row>38</xdr:row>
      <xdr:rowOff>76708</xdr:rowOff>
    </xdr:to>
    <xdr:sp macro="" textlink="">
      <xdr:nvSpPr>
        <xdr:cNvPr id="428" name="フローチャート: 判断 427">
          <a:extLst>
            <a:ext uri="{FF2B5EF4-FFF2-40B4-BE49-F238E27FC236}">
              <a16:creationId xmlns:a16="http://schemas.microsoft.com/office/drawing/2014/main" id="{46CE2993-FB72-4A07-87B1-EC49B5F43145}"/>
            </a:ext>
          </a:extLst>
        </xdr:cNvPr>
        <xdr:cNvSpPr/>
      </xdr:nvSpPr>
      <xdr:spPr>
        <a:xfrm>
          <a:off x="13652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29" name="フローチャート: 判断 428">
          <a:extLst>
            <a:ext uri="{FF2B5EF4-FFF2-40B4-BE49-F238E27FC236}">
              <a16:creationId xmlns:a16="http://schemas.microsoft.com/office/drawing/2014/main" id="{BD280086-99F6-40BB-9D48-EB6C4E65101F}"/>
            </a:ext>
          </a:extLst>
        </xdr:cNvPr>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30D01751-7B10-4FE6-9442-4D2869471DA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7D2990C-1C2D-43DE-8F0E-1146DA694BD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752BE773-F0EA-4F2A-93BB-E3A2037F6BE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A83A898B-180D-4752-92E1-EF03F279E2E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1145268-FC3B-4EB3-8B03-EF3A32A66FD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66548</xdr:rowOff>
    </xdr:from>
    <xdr:to>
      <xdr:col>85</xdr:col>
      <xdr:colOff>177800</xdr:colOff>
      <xdr:row>35</xdr:row>
      <xdr:rowOff>168148</xdr:rowOff>
    </xdr:to>
    <xdr:sp macro="" textlink="">
      <xdr:nvSpPr>
        <xdr:cNvPr id="435" name="楕円 434">
          <a:extLst>
            <a:ext uri="{FF2B5EF4-FFF2-40B4-BE49-F238E27FC236}">
              <a16:creationId xmlns:a16="http://schemas.microsoft.com/office/drawing/2014/main" id="{BE074B1D-8CD8-4039-9062-6A1C2546E569}"/>
            </a:ext>
          </a:extLst>
        </xdr:cNvPr>
        <xdr:cNvSpPr/>
      </xdr:nvSpPr>
      <xdr:spPr>
        <a:xfrm>
          <a:off x="16268700" y="606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19575</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536F7783-226A-44CE-9E89-555ECC905140}"/>
            </a:ext>
          </a:extLst>
        </xdr:cNvPr>
        <xdr:cNvSpPr txBox="1"/>
      </xdr:nvSpPr>
      <xdr:spPr>
        <a:xfrm>
          <a:off x="16357600" y="6020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139700</xdr:rowOff>
    </xdr:from>
    <xdr:to>
      <xdr:col>81</xdr:col>
      <xdr:colOff>101600</xdr:colOff>
      <xdr:row>36</xdr:row>
      <xdr:rowOff>69850</xdr:rowOff>
    </xdr:to>
    <xdr:sp macro="" textlink="">
      <xdr:nvSpPr>
        <xdr:cNvPr id="437" name="楕円 436">
          <a:extLst>
            <a:ext uri="{FF2B5EF4-FFF2-40B4-BE49-F238E27FC236}">
              <a16:creationId xmlns:a16="http://schemas.microsoft.com/office/drawing/2014/main" id="{AB1F108E-7987-40D3-9ED3-12388559051F}"/>
            </a:ext>
          </a:extLst>
        </xdr:cNvPr>
        <xdr:cNvSpPr/>
      </xdr:nvSpPr>
      <xdr:spPr>
        <a:xfrm>
          <a:off x="15430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117348</xdr:rowOff>
    </xdr:from>
    <xdr:to>
      <xdr:col>85</xdr:col>
      <xdr:colOff>127000</xdr:colOff>
      <xdr:row>36</xdr:row>
      <xdr:rowOff>19050</xdr:rowOff>
    </xdr:to>
    <xdr:cxnSp macro="">
      <xdr:nvCxnSpPr>
        <xdr:cNvPr id="438" name="直線コネクタ 437">
          <a:extLst>
            <a:ext uri="{FF2B5EF4-FFF2-40B4-BE49-F238E27FC236}">
              <a16:creationId xmlns:a16="http://schemas.microsoft.com/office/drawing/2014/main" id="{31D55525-FAE2-44CB-973D-6FD6A58A3E57}"/>
            </a:ext>
          </a:extLst>
        </xdr:cNvPr>
        <xdr:cNvCxnSpPr/>
      </xdr:nvCxnSpPr>
      <xdr:spPr>
        <a:xfrm flipV="1">
          <a:off x="15481300" y="611809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119126</xdr:rowOff>
    </xdr:from>
    <xdr:to>
      <xdr:col>76</xdr:col>
      <xdr:colOff>165100</xdr:colOff>
      <xdr:row>36</xdr:row>
      <xdr:rowOff>49276</xdr:rowOff>
    </xdr:to>
    <xdr:sp macro="" textlink="">
      <xdr:nvSpPr>
        <xdr:cNvPr id="439" name="楕円 438">
          <a:extLst>
            <a:ext uri="{FF2B5EF4-FFF2-40B4-BE49-F238E27FC236}">
              <a16:creationId xmlns:a16="http://schemas.microsoft.com/office/drawing/2014/main" id="{BB7B51C9-3AFA-4D58-AA52-C880C33E6DDE}"/>
            </a:ext>
          </a:extLst>
        </xdr:cNvPr>
        <xdr:cNvSpPr/>
      </xdr:nvSpPr>
      <xdr:spPr>
        <a:xfrm>
          <a:off x="14541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169926</xdr:rowOff>
    </xdr:from>
    <xdr:to>
      <xdr:col>81</xdr:col>
      <xdr:colOff>50800</xdr:colOff>
      <xdr:row>36</xdr:row>
      <xdr:rowOff>19050</xdr:rowOff>
    </xdr:to>
    <xdr:cxnSp macro="">
      <xdr:nvCxnSpPr>
        <xdr:cNvPr id="440" name="直線コネクタ 439">
          <a:extLst>
            <a:ext uri="{FF2B5EF4-FFF2-40B4-BE49-F238E27FC236}">
              <a16:creationId xmlns:a16="http://schemas.microsoft.com/office/drawing/2014/main" id="{75C8AC04-5CEF-428C-B720-AB012E92548F}"/>
            </a:ext>
          </a:extLst>
        </xdr:cNvPr>
        <xdr:cNvCxnSpPr/>
      </xdr:nvCxnSpPr>
      <xdr:spPr>
        <a:xfrm>
          <a:off x="14592300" y="617067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93980</xdr:rowOff>
    </xdr:from>
    <xdr:to>
      <xdr:col>72</xdr:col>
      <xdr:colOff>38100</xdr:colOff>
      <xdr:row>36</xdr:row>
      <xdr:rowOff>24130</xdr:rowOff>
    </xdr:to>
    <xdr:sp macro="" textlink="">
      <xdr:nvSpPr>
        <xdr:cNvPr id="441" name="楕円 440">
          <a:extLst>
            <a:ext uri="{FF2B5EF4-FFF2-40B4-BE49-F238E27FC236}">
              <a16:creationId xmlns:a16="http://schemas.microsoft.com/office/drawing/2014/main" id="{42CFAD4B-6C93-453C-9610-C244F1A54AED}"/>
            </a:ext>
          </a:extLst>
        </xdr:cNvPr>
        <xdr:cNvSpPr/>
      </xdr:nvSpPr>
      <xdr:spPr>
        <a:xfrm>
          <a:off x="13652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144780</xdr:rowOff>
    </xdr:from>
    <xdr:to>
      <xdr:col>76</xdr:col>
      <xdr:colOff>114300</xdr:colOff>
      <xdr:row>35</xdr:row>
      <xdr:rowOff>169926</xdr:rowOff>
    </xdr:to>
    <xdr:cxnSp macro="">
      <xdr:nvCxnSpPr>
        <xdr:cNvPr id="442" name="直線コネクタ 441">
          <a:extLst>
            <a:ext uri="{FF2B5EF4-FFF2-40B4-BE49-F238E27FC236}">
              <a16:creationId xmlns:a16="http://schemas.microsoft.com/office/drawing/2014/main" id="{7BD522A7-01DB-4791-B252-6A191BF25ADC}"/>
            </a:ext>
          </a:extLst>
        </xdr:cNvPr>
        <xdr:cNvCxnSpPr/>
      </xdr:nvCxnSpPr>
      <xdr:spPr>
        <a:xfrm>
          <a:off x="13703300" y="614553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41402</xdr:rowOff>
    </xdr:from>
    <xdr:to>
      <xdr:col>67</xdr:col>
      <xdr:colOff>101600</xdr:colOff>
      <xdr:row>35</xdr:row>
      <xdr:rowOff>143002</xdr:rowOff>
    </xdr:to>
    <xdr:sp macro="" textlink="">
      <xdr:nvSpPr>
        <xdr:cNvPr id="443" name="楕円 442">
          <a:extLst>
            <a:ext uri="{FF2B5EF4-FFF2-40B4-BE49-F238E27FC236}">
              <a16:creationId xmlns:a16="http://schemas.microsoft.com/office/drawing/2014/main" id="{D5C786FF-A9EE-496C-914E-EDA755FD13E4}"/>
            </a:ext>
          </a:extLst>
        </xdr:cNvPr>
        <xdr:cNvSpPr/>
      </xdr:nvSpPr>
      <xdr:spPr>
        <a:xfrm>
          <a:off x="127635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92202</xdr:rowOff>
    </xdr:from>
    <xdr:to>
      <xdr:col>71</xdr:col>
      <xdr:colOff>177800</xdr:colOff>
      <xdr:row>35</xdr:row>
      <xdr:rowOff>144780</xdr:rowOff>
    </xdr:to>
    <xdr:cxnSp macro="">
      <xdr:nvCxnSpPr>
        <xdr:cNvPr id="444" name="直線コネクタ 443">
          <a:extLst>
            <a:ext uri="{FF2B5EF4-FFF2-40B4-BE49-F238E27FC236}">
              <a16:creationId xmlns:a16="http://schemas.microsoft.com/office/drawing/2014/main" id="{8726C88A-1032-4359-85EB-74120B4B1361}"/>
            </a:ext>
          </a:extLst>
        </xdr:cNvPr>
        <xdr:cNvCxnSpPr/>
      </xdr:nvCxnSpPr>
      <xdr:spPr>
        <a:xfrm>
          <a:off x="12814300" y="609295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99839</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1E911152-D7FF-4060-8B95-FA8EEB12B076}"/>
            </a:ext>
          </a:extLst>
        </xdr:cNvPr>
        <xdr:cNvSpPr txBox="1"/>
      </xdr:nvSpPr>
      <xdr:spPr>
        <a:xfrm>
          <a:off x="15266044"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51833</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1BECCED6-1E80-4155-B10F-5E70595DC9BE}"/>
            </a:ext>
          </a:extLst>
        </xdr:cNvPr>
        <xdr:cNvSpPr txBox="1"/>
      </xdr:nvSpPr>
      <xdr:spPr>
        <a:xfrm>
          <a:off x="14389744" y="656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67835</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FC67139E-47CE-4D1E-9EE1-B3C0C85A0E77}"/>
            </a:ext>
          </a:extLst>
        </xdr:cNvPr>
        <xdr:cNvSpPr txBox="1"/>
      </xdr:nvSpPr>
      <xdr:spPr>
        <a:xfrm>
          <a:off x="13500744" y="658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15257</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6EA6E106-29E7-4C68-8FF6-326A853345B6}"/>
            </a:ext>
          </a:extLst>
        </xdr:cNvPr>
        <xdr:cNvSpPr txBox="1"/>
      </xdr:nvSpPr>
      <xdr:spPr>
        <a:xfrm>
          <a:off x="12611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86377</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43BC6762-375B-41E7-9178-EDFDD696CCB0}"/>
            </a:ext>
          </a:extLst>
        </xdr:cNvPr>
        <xdr:cNvSpPr txBox="1"/>
      </xdr:nvSpPr>
      <xdr:spPr>
        <a:xfrm>
          <a:off x="152660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65803</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320017D6-6D99-4D0E-ADBB-CAA5251C4554}"/>
            </a:ext>
          </a:extLst>
        </xdr:cNvPr>
        <xdr:cNvSpPr txBox="1"/>
      </xdr:nvSpPr>
      <xdr:spPr>
        <a:xfrm>
          <a:off x="14389744" y="589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40657</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B917A304-9C27-4C01-B599-03EBB158915F}"/>
            </a:ext>
          </a:extLst>
        </xdr:cNvPr>
        <xdr:cNvSpPr txBox="1"/>
      </xdr:nvSpPr>
      <xdr:spPr>
        <a:xfrm>
          <a:off x="13500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159529</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DD85963E-CA80-4136-AD90-EC3E4D793F7B}"/>
            </a:ext>
          </a:extLst>
        </xdr:cNvPr>
        <xdr:cNvSpPr txBox="1"/>
      </xdr:nvSpPr>
      <xdr:spPr>
        <a:xfrm>
          <a:off x="12611744" y="581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9997A6DA-8C4D-4C6F-BB1D-94F1E336003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89986BC9-59CD-445B-92C9-C0CA7BCCFEF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8E20B89D-F682-4CB4-8CCE-DCCCB258310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638B03EE-0FA1-44BD-A20C-D7EB449D984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31FB79B1-1C68-45B8-B555-22E50F44EC7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F361ED09-1CEB-4F09-9593-451323F352E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274587EF-2F1B-46C7-910F-3C14F361D92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FB3B6904-D920-4194-8BAC-EBE6FD22D04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78D159B3-7A64-466A-B4B8-BA00D95F339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EBCF266B-D34B-462F-BA54-9EBECE0B391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00F9543E-99DA-4689-ADF7-AA943E3841F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86914015-73C0-4A69-9D1C-7FD2ECAFAC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6C0B6446-88EE-4659-B5BA-21683F5182C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FF7489D9-E598-4802-B5C5-5E29476FF5B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2498E055-90CA-414A-A8E2-9DF5C47CD1E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FDF5170F-AC7B-4EDD-9C7F-39A1A1EA7AE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32FEDA62-F55F-4E1A-8870-39D4C1F5B9C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ED39F29B-C738-44D8-B1C5-6DC38330A1E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ED56A8C4-01C9-4A67-85DC-7296B46FC65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615F33AC-40DF-4BAB-81C8-F17527134D9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CED89A60-CF96-417B-8DFD-765427ADB38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80772</xdr:rowOff>
    </xdr:from>
    <xdr:to>
      <xdr:col>116</xdr:col>
      <xdr:colOff>62864</xdr:colOff>
      <xdr:row>40</xdr:row>
      <xdr:rowOff>108204</xdr:rowOff>
    </xdr:to>
    <xdr:cxnSp macro="">
      <xdr:nvCxnSpPr>
        <xdr:cNvPr id="474" name="直線コネクタ 473">
          <a:extLst>
            <a:ext uri="{FF2B5EF4-FFF2-40B4-BE49-F238E27FC236}">
              <a16:creationId xmlns:a16="http://schemas.microsoft.com/office/drawing/2014/main" id="{86E9169C-77A5-4818-8866-1BB569238FF4}"/>
            </a:ext>
          </a:extLst>
        </xdr:cNvPr>
        <xdr:cNvCxnSpPr/>
      </xdr:nvCxnSpPr>
      <xdr:spPr>
        <a:xfrm flipV="1">
          <a:off x="22160864" y="591007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112031</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8AB4196D-C491-450A-9FEB-AB8DE5707319}"/>
            </a:ext>
          </a:extLst>
        </xdr:cNvPr>
        <xdr:cNvSpPr txBox="1"/>
      </xdr:nvSpPr>
      <xdr:spPr>
        <a:xfrm>
          <a:off x="22199600" y="69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108204</xdr:rowOff>
    </xdr:from>
    <xdr:to>
      <xdr:col>116</xdr:col>
      <xdr:colOff>152400</xdr:colOff>
      <xdr:row>40</xdr:row>
      <xdr:rowOff>108204</xdr:rowOff>
    </xdr:to>
    <xdr:cxnSp macro="">
      <xdr:nvCxnSpPr>
        <xdr:cNvPr id="476" name="直線コネクタ 475">
          <a:extLst>
            <a:ext uri="{FF2B5EF4-FFF2-40B4-BE49-F238E27FC236}">
              <a16:creationId xmlns:a16="http://schemas.microsoft.com/office/drawing/2014/main" id="{5AA639FE-C37C-467D-B03B-78DFCDAA0716}"/>
            </a:ext>
          </a:extLst>
        </xdr:cNvPr>
        <xdr:cNvCxnSpPr/>
      </xdr:nvCxnSpPr>
      <xdr:spPr>
        <a:xfrm>
          <a:off x="22072600" y="696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27449</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47694582-3EF1-4085-AF1D-A371D33ADE82}"/>
            </a:ext>
          </a:extLst>
        </xdr:cNvPr>
        <xdr:cNvSpPr txBox="1"/>
      </xdr:nvSpPr>
      <xdr:spPr>
        <a:xfrm>
          <a:off x="22199600" y="568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80772</xdr:rowOff>
    </xdr:from>
    <xdr:to>
      <xdr:col>116</xdr:col>
      <xdr:colOff>152400</xdr:colOff>
      <xdr:row>34</xdr:row>
      <xdr:rowOff>80772</xdr:rowOff>
    </xdr:to>
    <xdr:cxnSp macro="">
      <xdr:nvCxnSpPr>
        <xdr:cNvPr id="478" name="直線コネクタ 477">
          <a:extLst>
            <a:ext uri="{FF2B5EF4-FFF2-40B4-BE49-F238E27FC236}">
              <a16:creationId xmlns:a16="http://schemas.microsoft.com/office/drawing/2014/main" id="{8A3745F4-DFE0-4FB0-9DCE-13E73FE0EEE3}"/>
            </a:ext>
          </a:extLst>
        </xdr:cNvPr>
        <xdr:cNvCxnSpPr/>
      </xdr:nvCxnSpPr>
      <xdr:spPr>
        <a:xfrm>
          <a:off x="22072600" y="591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63392633-96ED-480D-81F4-A23A363EC7FE}"/>
            </a:ext>
          </a:extLst>
        </xdr:cNvPr>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80" name="フローチャート: 判断 479">
          <a:extLst>
            <a:ext uri="{FF2B5EF4-FFF2-40B4-BE49-F238E27FC236}">
              <a16:creationId xmlns:a16="http://schemas.microsoft.com/office/drawing/2014/main" id="{60882665-A436-4150-AB6B-993774C441A0}"/>
            </a:ext>
          </a:extLst>
        </xdr:cNvPr>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164846</xdr:rowOff>
    </xdr:from>
    <xdr:to>
      <xdr:col>112</xdr:col>
      <xdr:colOff>38100</xdr:colOff>
      <xdr:row>38</xdr:row>
      <xdr:rowOff>94996</xdr:rowOff>
    </xdr:to>
    <xdr:sp macro="" textlink="">
      <xdr:nvSpPr>
        <xdr:cNvPr id="481" name="フローチャート: 判断 480">
          <a:extLst>
            <a:ext uri="{FF2B5EF4-FFF2-40B4-BE49-F238E27FC236}">
              <a16:creationId xmlns:a16="http://schemas.microsoft.com/office/drawing/2014/main" id="{3239FEC7-171B-45DD-94E6-78904920CDCC}"/>
            </a:ext>
          </a:extLst>
        </xdr:cNvPr>
        <xdr:cNvSpPr/>
      </xdr:nvSpPr>
      <xdr:spPr>
        <a:xfrm>
          <a:off x="21272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43688</xdr:rowOff>
    </xdr:from>
    <xdr:to>
      <xdr:col>107</xdr:col>
      <xdr:colOff>101600</xdr:colOff>
      <xdr:row>38</xdr:row>
      <xdr:rowOff>145288</xdr:rowOff>
    </xdr:to>
    <xdr:sp macro="" textlink="">
      <xdr:nvSpPr>
        <xdr:cNvPr id="482" name="フローチャート: 判断 481">
          <a:extLst>
            <a:ext uri="{FF2B5EF4-FFF2-40B4-BE49-F238E27FC236}">
              <a16:creationId xmlns:a16="http://schemas.microsoft.com/office/drawing/2014/main" id="{6FD77101-EFBD-4940-80B1-850F0BFC4DA2}"/>
            </a:ext>
          </a:extLst>
        </xdr:cNvPr>
        <xdr:cNvSpPr/>
      </xdr:nvSpPr>
      <xdr:spPr>
        <a:xfrm>
          <a:off x="20383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66548</xdr:rowOff>
    </xdr:from>
    <xdr:to>
      <xdr:col>102</xdr:col>
      <xdr:colOff>165100</xdr:colOff>
      <xdr:row>38</xdr:row>
      <xdr:rowOff>168148</xdr:rowOff>
    </xdr:to>
    <xdr:sp macro="" textlink="">
      <xdr:nvSpPr>
        <xdr:cNvPr id="483" name="フローチャート: 判断 482">
          <a:extLst>
            <a:ext uri="{FF2B5EF4-FFF2-40B4-BE49-F238E27FC236}">
              <a16:creationId xmlns:a16="http://schemas.microsoft.com/office/drawing/2014/main" id="{20E69B63-51B8-4414-978F-434626D315FC}"/>
            </a:ext>
          </a:extLst>
        </xdr:cNvPr>
        <xdr:cNvSpPr/>
      </xdr:nvSpPr>
      <xdr:spPr>
        <a:xfrm>
          <a:off x="19494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43688</xdr:rowOff>
    </xdr:from>
    <xdr:to>
      <xdr:col>98</xdr:col>
      <xdr:colOff>38100</xdr:colOff>
      <xdr:row>38</xdr:row>
      <xdr:rowOff>145288</xdr:rowOff>
    </xdr:to>
    <xdr:sp macro="" textlink="">
      <xdr:nvSpPr>
        <xdr:cNvPr id="484" name="フローチャート: 判断 483">
          <a:extLst>
            <a:ext uri="{FF2B5EF4-FFF2-40B4-BE49-F238E27FC236}">
              <a16:creationId xmlns:a16="http://schemas.microsoft.com/office/drawing/2014/main" id="{F8007AB9-DFC2-4C7C-88AA-4ED91EBFB0B8}"/>
            </a:ext>
          </a:extLst>
        </xdr:cNvPr>
        <xdr:cNvSpPr/>
      </xdr:nvSpPr>
      <xdr:spPr>
        <a:xfrm>
          <a:off x="18605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34A63F75-C679-42C5-A883-6FDC7A81F5A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B49ACF1C-0293-47F3-BED7-65D05DC800F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9B583AA3-297E-4F0C-ACFB-EA4B23287AB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542A3F2-1C2D-4B07-8BC3-C07C6256DD8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276FAB67-94C3-46BB-8072-E5300753F04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29972</xdr:rowOff>
    </xdr:from>
    <xdr:to>
      <xdr:col>116</xdr:col>
      <xdr:colOff>114300</xdr:colOff>
      <xdr:row>34</xdr:row>
      <xdr:rowOff>131572</xdr:rowOff>
    </xdr:to>
    <xdr:sp macro="" textlink="">
      <xdr:nvSpPr>
        <xdr:cNvPr id="490" name="楕円 489">
          <a:extLst>
            <a:ext uri="{FF2B5EF4-FFF2-40B4-BE49-F238E27FC236}">
              <a16:creationId xmlns:a16="http://schemas.microsoft.com/office/drawing/2014/main" id="{CAE956C0-BE0E-45DE-A36D-A7F4AC481C93}"/>
            </a:ext>
          </a:extLst>
        </xdr:cNvPr>
        <xdr:cNvSpPr/>
      </xdr:nvSpPr>
      <xdr:spPr>
        <a:xfrm>
          <a:off x="22110700" y="585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154449</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7B2724D9-A068-4B3B-B86F-C1DCF6C4981B}"/>
            </a:ext>
          </a:extLst>
        </xdr:cNvPr>
        <xdr:cNvSpPr txBox="1"/>
      </xdr:nvSpPr>
      <xdr:spPr>
        <a:xfrm>
          <a:off x="22199600" y="581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146558</xdr:rowOff>
    </xdr:from>
    <xdr:to>
      <xdr:col>112</xdr:col>
      <xdr:colOff>38100</xdr:colOff>
      <xdr:row>34</xdr:row>
      <xdr:rowOff>76708</xdr:rowOff>
    </xdr:to>
    <xdr:sp macro="" textlink="">
      <xdr:nvSpPr>
        <xdr:cNvPr id="492" name="楕円 491">
          <a:extLst>
            <a:ext uri="{FF2B5EF4-FFF2-40B4-BE49-F238E27FC236}">
              <a16:creationId xmlns:a16="http://schemas.microsoft.com/office/drawing/2014/main" id="{603641C1-2369-4F52-8394-4C38A4214674}"/>
            </a:ext>
          </a:extLst>
        </xdr:cNvPr>
        <xdr:cNvSpPr/>
      </xdr:nvSpPr>
      <xdr:spPr>
        <a:xfrm>
          <a:off x="21272500" y="580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25908</xdr:rowOff>
    </xdr:from>
    <xdr:to>
      <xdr:col>116</xdr:col>
      <xdr:colOff>63500</xdr:colOff>
      <xdr:row>34</xdr:row>
      <xdr:rowOff>80772</xdr:rowOff>
    </xdr:to>
    <xdr:cxnSp macro="">
      <xdr:nvCxnSpPr>
        <xdr:cNvPr id="493" name="直線コネクタ 492">
          <a:extLst>
            <a:ext uri="{FF2B5EF4-FFF2-40B4-BE49-F238E27FC236}">
              <a16:creationId xmlns:a16="http://schemas.microsoft.com/office/drawing/2014/main" id="{BAB0687A-A67E-4CF2-997D-62D4B3E153CC}"/>
            </a:ext>
          </a:extLst>
        </xdr:cNvPr>
        <xdr:cNvCxnSpPr/>
      </xdr:nvCxnSpPr>
      <xdr:spPr>
        <a:xfrm>
          <a:off x="21323300" y="58552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57404</xdr:rowOff>
    </xdr:from>
    <xdr:to>
      <xdr:col>107</xdr:col>
      <xdr:colOff>101600</xdr:colOff>
      <xdr:row>34</xdr:row>
      <xdr:rowOff>159004</xdr:rowOff>
    </xdr:to>
    <xdr:sp macro="" textlink="">
      <xdr:nvSpPr>
        <xdr:cNvPr id="494" name="楕円 493">
          <a:extLst>
            <a:ext uri="{FF2B5EF4-FFF2-40B4-BE49-F238E27FC236}">
              <a16:creationId xmlns:a16="http://schemas.microsoft.com/office/drawing/2014/main" id="{590A7265-7CBF-405B-8A31-96E65DF4DA6B}"/>
            </a:ext>
          </a:extLst>
        </xdr:cNvPr>
        <xdr:cNvSpPr/>
      </xdr:nvSpPr>
      <xdr:spPr>
        <a:xfrm>
          <a:off x="203835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25908</xdr:rowOff>
    </xdr:from>
    <xdr:to>
      <xdr:col>111</xdr:col>
      <xdr:colOff>177800</xdr:colOff>
      <xdr:row>34</xdr:row>
      <xdr:rowOff>108204</xdr:rowOff>
    </xdr:to>
    <xdr:cxnSp macro="">
      <xdr:nvCxnSpPr>
        <xdr:cNvPr id="495" name="直線コネクタ 494">
          <a:extLst>
            <a:ext uri="{FF2B5EF4-FFF2-40B4-BE49-F238E27FC236}">
              <a16:creationId xmlns:a16="http://schemas.microsoft.com/office/drawing/2014/main" id="{4F6A5D59-B094-4BAF-83F1-E4BC94B90F18}"/>
            </a:ext>
          </a:extLst>
        </xdr:cNvPr>
        <xdr:cNvCxnSpPr/>
      </xdr:nvCxnSpPr>
      <xdr:spPr>
        <a:xfrm flipV="1">
          <a:off x="20434300" y="58552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52832</xdr:rowOff>
    </xdr:from>
    <xdr:to>
      <xdr:col>102</xdr:col>
      <xdr:colOff>165100</xdr:colOff>
      <xdr:row>34</xdr:row>
      <xdr:rowOff>154432</xdr:rowOff>
    </xdr:to>
    <xdr:sp macro="" textlink="">
      <xdr:nvSpPr>
        <xdr:cNvPr id="496" name="楕円 495">
          <a:extLst>
            <a:ext uri="{FF2B5EF4-FFF2-40B4-BE49-F238E27FC236}">
              <a16:creationId xmlns:a16="http://schemas.microsoft.com/office/drawing/2014/main" id="{B60EB2F8-9641-4A1D-8345-C3720E8BC2A4}"/>
            </a:ext>
          </a:extLst>
        </xdr:cNvPr>
        <xdr:cNvSpPr/>
      </xdr:nvSpPr>
      <xdr:spPr>
        <a:xfrm>
          <a:off x="19494500" y="588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103632</xdr:rowOff>
    </xdr:from>
    <xdr:to>
      <xdr:col>107</xdr:col>
      <xdr:colOff>50800</xdr:colOff>
      <xdr:row>34</xdr:row>
      <xdr:rowOff>108204</xdr:rowOff>
    </xdr:to>
    <xdr:cxnSp macro="">
      <xdr:nvCxnSpPr>
        <xdr:cNvPr id="497" name="直線コネクタ 496">
          <a:extLst>
            <a:ext uri="{FF2B5EF4-FFF2-40B4-BE49-F238E27FC236}">
              <a16:creationId xmlns:a16="http://schemas.microsoft.com/office/drawing/2014/main" id="{E918B947-234A-47CD-B216-03B96AE9A29D}"/>
            </a:ext>
          </a:extLst>
        </xdr:cNvPr>
        <xdr:cNvCxnSpPr/>
      </xdr:nvCxnSpPr>
      <xdr:spPr>
        <a:xfrm>
          <a:off x="19545300" y="5932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43688</xdr:rowOff>
    </xdr:from>
    <xdr:to>
      <xdr:col>98</xdr:col>
      <xdr:colOff>38100</xdr:colOff>
      <xdr:row>34</xdr:row>
      <xdr:rowOff>145288</xdr:rowOff>
    </xdr:to>
    <xdr:sp macro="" textlink="">
      <xdr:nvSpPr>
        <xdr:cNvPr id="498" name="楕円 497">
          <a:extLst>
            <a:ext uri="{FF2B5EF4-FFF2-40B4-BE49-F238E27FC236}">
              <a16:creationId xmlns:a16="http://schemas.microsoft.com/office/drawing/2014/main" id="{7363DB6D-FD4E-4114-9E61-0AE907D39F6E}"/>
            </a:ext>
          </a:extLst>
        </xdr:cNvPr>
        <xdr:cNvSpPr/>
      </xdr:nvSpPr>
      <xdr:spPr>
        <a:xfrm>
          <a:off x="18605500" y="58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94488</xdr:rowOff>
    </xdr:from>
    <xdr:to>
      <xdr:col>102</xdr:col>
      <xdr:colOff>114300</xdr:colOff>
      <xdr:row>34</xdr:row>
      <xdr:rowOff>103632</xdr:rowOff>
    </xdr:to>
    <xdr:cxnSp macro="">
      <xdr:nvCxnSpPr>
        <xdr:cNvPr id="499" name="直線コネクタ 498">
          <a:extLst>
            <a:ext uri="{FF2B5EF4-FFF2-40B4-BE49-F238E27FC236}">
              <a16:creationId xmlns:a16="http://schemas.microsoft.com/office/drawing/2014/main" id="{49639653-AEBF-4226-A73E-93B972B79186}"/>
            </a:ext>
          </a:extLst>
        </xdr:cNvPr>
        <xdr:cNvCxnSpPr/>
      </xdr:nvCxnSpPr>
      <xdr:spPr>
        <a:xfrm>
          <a:off x="18656300" y="5923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86123</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543DCB6E-3E54-4AEB-99B8-5997B5A51345}"/>
            </a:ext>
          </a:extLst>
        </xdr:cNvPr>
        <xdr:cNvSpPr txBox="1"/>
      </xdr:nvSpPr>
      <xdr:spPr>
        <a:xfrm>
          <a:off x="21075727" y="660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136415</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8590D9AC-5F81-41CC-A048-CFAF117301C6}"/>
            </a:ext>
          </a:extLst>
        </xdr:cNvPr>
        <xdr:cNvSpPr txBox="1"/>
      </xdr:nvSpPr>
      <xdr:spPr>
        <a:xfrm>
          <a:off x="201994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159275</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D4D0354-6CE5-40C8-A8A6-1DF529AD569B}"/>
            </a:ext>
          </a:extLst>
        </xdr:cNvPr>
        <xdr:cNvSpPr txBox="1"/>
      </xdr:nvSpPr>
      <xdr:spPr>
        <a:xfrm>
          <a:off x="19310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136415</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7C0AD50A-143C-4C08-9E99-41268BFC5F1D}"/>
            </a:ext>
          </a:extLst>
        </xdr:cNvPr>
        <xdr:cNvSpPr txBox="1"/>
      </xdr:nvSpPr>
      <xdr:spPr>
        <a:xfrm>
          <a:off x="184214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93235</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F0EFD273-11A0-4CC2-A151-934AE9F35B7F}"/>
            </a:ext>
          </a:extLst>
        </xdr:cNvPr>
        <xdr:cNvSpPr txBox="1"/>
      </xdr:nvSpPr>
      <xdr:spPr>
        <a:xfrm>
          <a:off x="21075727" y="557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4081</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237DD6CE-95E1-4902-A272-EFDDE04FC956}"/>
            </a:ext>
          </a:extLst>
        </xdr:cNvPr>
        <xdr:cNvSpPr txBox="1"/>
      </xdr:nvSpPr>
      <xdr:spPr>
        <a:xfrm>
          <a:off x="20199427" y="566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170959</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446C3A7E-198E-42C4-A30F-13E8D8F9D7C3}"/>
            </a:ext>
          </a:extLst>
        </xdr:cNvPr>
        <xdr:cNvSpPr txBox="1"/>
      </xdr:nvSpPr>
      <xdr:spPr>
        <a:xfrm>
          <a:off x="19310427" y="565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161815</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E1142537-A163-4DA8-BD83-22DEADB82E55}"/>
            </a:ext>
          </a:extLst>
        </xdr:cNvPr>
        <xdr:cNvSpPr txBox="1"/>
      </xdr:nvSpPr>
      <xdr:spPr>
        <a:xfrm>
          <a:off x="18421427" y="564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3C3639E6-26C4-45E5-AED7-716BA6BE822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6AF0C911-F2B7-4D4E-8F88-79D5FD91E07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D9FF16B2-483E-4D95-9AA0-5201386854B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ACCE4939-DD11-44EE-ADFF-99F8A3C497E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E817AF41-806B-4C76-985B-6862519B976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944B1F42-2522-4FAF-ACB3-49EAE1AD015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D3CC8CCE-35FB-4D6F-9591-BEC4DBEEF9C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550D9589-ACE0-40A7-8CAE-9687BAEE611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CAC919B2-1E0E-44FF-AA49-1EAA82855F3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E90991C5-0579-48F0-ABE6-6096A476E16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ACCDEE3A-F44B-498A-97CD-79051FE2E41F}"/>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a:extLst>
            <a:ext uri="{FF2B5EF4-FFF2-40B4-BE49-F238E27FC236}">
              <a16:creationId xmlns:a16="http://schemas.microsoft.com/office/drawing/2014/main" id="{C64D3059-336A-4AF2-B59E-E8882A4770D5}"/>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a:extLst>
            <a:ext uri="{FF2B5EF4-FFF2-40B4-BE49-F238E27FC236}">
              <a16:creationId xmlns:a16="http://schemas.microsoft.com/office/drawing/2014/main" id="{42DE111B-9DD2-4149-86E7-0A55C70AB72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a:extLst>
            <a:ext uri="{FF2B5EF4-FFF2-40B4-BE49-F238E27FC236}">
              <a16:creationId xmlns:a16="http://schemas.microsoft.com/office/drawing/2014/main" id="{8205D5BF-5F3E-4165-BA99-323143F02961}"/>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a:extLst>
            <a:ext uri="{FF2B5EF4-FFF2-40B4-BE49-F238E27FC236}">
              <a16:creationId xmlns:a16="http://schemas.microsoft.com/office/drawing/2014/main" id="{CCD2C1E2-97A8-4DD0-9F7B-A103F958EC8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a:extLst>
            <a:ext uri="{FF2B5EF4-FFF2-40B4-BE49-F238E27FC236}">
              <a16:creationId xmlns:a16="http://schemas.microsoft.com/office/drawing/2014/main" id="{8D540FDB-4210-43E1-816A-D76A0C970C8B}"/>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a:extLst>
            <a:ext uri="{FF2B5EF4-FFF2-40B4-BE49-F238E27FC236}">
              <a16:creationId xmlns:a16="http://schemas.microsoft.com/office/drawing/2014/main" id="{F674E5EF-16FF-4927-B9AF-F77C585B7092}"/>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a:extLst>
            <a:ext uri="{FF2B5EF4-FFF2-40B4-BE49-F238E27FC236}">
              <a16:creationId xmlns:a16="http://schemas.microsoft.com/office/drawing/2014/main" id="{2290A426-0926-4308-A9DE-26892C7CF754}"/>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a:extLst>
            <a:ext uri="{FF2B5EF4-FFF2-40B4-BE49-F238E27FC236}">
              <a16:creationId xmlns:a16="http://schemas.microsoft.com/office/drawing/2014/main" id="{6738336A-181E-4E5A-B985-A54987EB93CA}"/>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33C4C2C8-F2D6-449C-A320-77AF66BF42E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F2CE8721-7724-4A99-B6DD-F8BA0595BEE1}"/>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FBC7D99E-883B-4FDE-865D-20CB58AA7B7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82296</xdr:rowOff>
    </xdr:from>
    <xdr:to>
      <xdr:col>85</xdr:col>
      <xdr:colOff>126364</xdr:colOff>
      <xdr:row>62</xdr:row>
      <xdr:rowOff>169164</xdr:rowOff>
    </xdr:to>
    <xdr:cxnSp macro="">
      <xdr:nvCxnSpPr>
        <xdr:cNvPr id="530" name="直線コネクタ 529">
          <a:extLst>
            <a:ext uri="{FF2B5EF4-FFF2-40B4-BE49-F238E27FC236}">
              <a16:creationId xmlns:a16="http://schemas.microsoft.com/office/drawing/2014/main" id="{DDF62ABF-5CEC-4503-AACF-8B052EE3E464}"/>
            </a:ext>
          </a:extLst>
        </xdr:cNvPr>
        <xdr:cNvCxnSpPr/>
      </xdr:nvCxnSpPr>
      <xdr:spPr>
        <a:xfrm flipV="1">
          <a:off x="16318864" y="968349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1541</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BDE75471-814B-4D53-86B4-4419725946E0}"/>
            </a:ext>
          </a:extLst>
        </xdr:cNvPr>
        <xdr:cNvSpPr txBox="1"/>
      </xdr:nvSpPr>
      <xdr:spPr>
        <a:xfrm>
          <a:off x="16357600" y="1080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169164</xdr:rowOff>
    </xdr:from>
    <xdr:to>
      <xdr:col>86</xdr:col>
      <xdr:colOff>25400</xdr:colOff>
      <xdr:row>62</xdr:row>
      <xdr:rowOff>169164</xdr:rowOff>
    </xdr:to>
    <xdr:cxnSp macro="">
      <xdr:nvCxnSpPr>
        <xdr:cNvPr id="532" name="直線コネクタ 531">
          <a:extLst>
            <a:ext uri="{FF2B5EF4-FFF2-40B4-BE49-F238E27FC236}">
              <a16:creationId xmlns:a16="http://schemas.microsoft.com/office/drawing/2014/main" id="{58911C96-622D-491C-BFDA-33F003570E40}"/>
            </a:ext>
          </a:extLst>
        </xdr:cNvPr>
        <xdr:cNvCxnSpPr/>
      </xdr:nvCxnSpPr>
      <xdr:spPr>
        <a:xfrm>
          <a:off x="16230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28973</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1AB9914F-E0B1-4358-B209-AA113481D043}"/>
            </a:ext>
          </a:extLst>
        </xdr:cNvPr>
        <xdr:cNvSpPr txBox="1"/>
      </xdr:nvSpPr>
      <xdr:spPr>
        <a:xfrm>
          <a:off x="16357600" y="945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82296</xdr:rowOff>
    </xdr:from>
    <xdr:to>
      <xdr:col>86</xdr:col>
      <xdr:colOff>25400</xdr:colOff>
      <xdr:row>56</xdr:row>
      <xdr:rowOff>82296</xdr:rowOff>
    </xdr:to>
    <xdr:cxnSp macro="">
      <xdr:nvCxnSpPr>
        <xdr:cNvPr id="534" name="直線コネクタ 533">
          <a:extLst>
            <a:ext uri="{FF2B5EF4-FFF2-40B4-BE49-F238E27FC236}">
              <a16:creationId xmlns:a16="http://schemas.microsoft.com/office/drawing/2014/main" id="{2AF2CA85-EF73-47DF-930B-F44FA58C652D}"/>
            </a:ext>
          </a:extLst>
        </xdr:cNvPr>
        <xdr:cNvCxnSpPr/>
      </xdr:nvCxnSpPr>
      <xdr:spPr>
        <a:xfrm>
          <a:off x="16230600" y="968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151655</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1F8B52E5-B295-443C-98BC-D4E231475282}"/>
            </a:ext>
          </a:extLst>
        </xdr:cNvPr>
        <xdr:cNvSpPr txBox="1"/>
      </xdr:nvSpPr>
      <xdr:spPr>
        <a:xfrm>
          <a:off x="16357600" y="1009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536" name="フローチャート: 判断 535">
          <a:extLst>
            <a:ext uri="{FF2B5EF4-FFF2-40B4-BE49-F238E27FC236}">
              <a16:creationId xmlns:a16="http://schemas.microsoft.com/office/drawing/2014/main" id="{79E5D795-7ACA-4BA4-A33C-6F4F7E1688AA}"/>
            </a:ext>
          </a:extLst>
        </xdr:cNvPr>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154940</xdr:rowOff>
    </xdr:from>
    <xdr:to>
      <xdr:col>81</xdr:col>
      <xdr:colOff>101600</xdr:colOff>
      <xdr:row>59</xdr:row>
      <xdr:rowOff>85090</xdr:rowOff>
    </xdr:to>
    <xdr:sp macro="" textlink="">
      <xdr:nvSpPr>
        <xdr:cNvPr id="537" name="フローチャート: 判断 536">
          <a:extLst>
            <a:ext uri="{FF2B5EF4-FFF2-40B4-BE49-F238E27FC236}">
              <a16:creationId xmlns:a16="http://schemas.microsoft.com/office/drawing/2014/main" id="{970BFE3B-805E-433B-AADD-987C80A5FC83}"/>
            </a:ext>
          </a:extLst>
        </xdr:cNvPr>
        <xdr:cNvSpPr/>
      </xdr:nvSpPr>
      <xdr:spPr>
        <a:xfrm>
          <a:off x="15430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134366</xdr:rowOff>
    </xdr:from>
    <xdr:to>
      <xdr:col>76</xdr:col>
      <xdr:colOff>165100</xdr:colOff>
      <xdr:row>60</xdr:row>
      <xdr:rowOff>64516</xdr:rowOff>
    </xdr:to>
    <xdr:sp macro="" textlink="">
      <xdr:nvSpPr>
        <xdr:cNvPr id="538" name="フローチャート: 判断 537">
          <a:extLst>
            <a:ext uri="{FF2B5EF4-FFF2-40B4-BE49-F238E27FC236}">
              <a16:creationId xmlns:a16="http://schemas.microsoft.com/office/drawing/2014/main" id="{FC33933D-D594-495D-A19C-C4C0579AA11E}"/>
            </a:ext>
          </a:extLst>
        </xdr:cNvPr>
        <xdr:cNvSpPr/>
      </xdr:nvSpPr>
      <xdr:spPr>
        <a:xfrm>
          <a:off x="145415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129794</xdr:rowOff>
    </xdr:from>
    <xdr:to>
      <xdr:col>72</xdr:col>
      <xdr:colOff>38100</xdr:colOff>
      <xdr:row>60</xdr:row>
      <xdr:rowOff>59944</xdr:rowOff>
    </xdr:to>
    <xdr:sp macro="" textlink="">
      <xdr:nvSpPr>
        <xdr:cNvPr id="539" name="フローチャート: 判断 538">
          <a:extLst>
            <a:ext uri="{FF2B5EF4-FFF2-40B4-BE49-F238E27FC236}">
              <a16:creationId xmlns:a16="http://schemas.microsoft.com/office/drawing/2014/main" id="{283481DC-4B62-40D5-B3B8-AC2A2F784FD0}"/>
            </a:ext>
          </a:extLst>
        </xdr:cNvPr>
        <xdr:cNvSpPr/>
      </xdr:nvSpPr>
      <xdr:spPr>
        <a:xfrm>
          <a:off x="13652500" y="1024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70358</xdr:rowOff>
    </xdr:from>
    <xdr:to>
      <xdr:col>67</xdr:col>
      <xdr:colOff>101600</xdr:colOff>
      <xdr:row>60</xdr:row>
      <xdr:rowOff>508</xdr:rowOff>
    </xdr:to>
    <xdr:sp macro="" textlink="">
      <xdr:nvSpPr>
        <xdr:cNvPr id="540" name="フローチャート: 判断 539">
          <a:extLst>
            <a:ext uri="{FF2B5EF4-FFF2-40B4-BE49-F238E27FC236}">
              <a16:creationId xmlns:a16="http://schemas.microsoft.com/office/drawing/2014/main" id="{0B35651D-FE22-4023-BB2F-6ACD8F781103}"/>
            </a:ext>
          </a:extLst>
        </xdr:cNvPr>
        <xdr:cNvSpPr/>
      </xdr:nvSpPr>
      <xdr:spPr>
        <a:xfrm>
          <a:off x="12763500" y="1018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77204C50-0625-4E39-A5B1-51CF69F8E65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CEB74BC2-DAEB-4F7A-8302-57210F1E3E9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F6A433BD-A3B9-4A53-9339-F5BF0009DB3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BE26CD4B-A845-484E-87DF-8B0F97BDE65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646A900C-E723-42E8-98F5-0A38F06989B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61214</xdr:rowOff>
    </xdr:from>
    <xdr:to>
      <xdr:col>85</xdr:col>
      <xdr:colOff>177800</xdr:colOff>
      <xdr:row>57</xdr:row>
      <xdr:rowOff>162814</xdr:rowOff>
    </xdr:to>
    <xdr:sp macro="" textlink="">
      <xdr:nvSpPr>
        <xdr:cNvPr id="546" name="楕円 545">
          <a:extLst>
            <a:ext uri="{FF2B5EF4-FFF2-40B4-BE49-F238E27FC236}">
              <a16:creationId xmlns:a16="http://schemas.microsoft.com/office/drawing/2014/main" id="{2C05BD05-87F4-40C2-BB05-51C3BAB23062}"/>
            </a:ext>
          </a:extLst>
        </xdr:cNvPr>
        <xdr:cNvSpPr/>
      </xdr:nvSpPr>
      <xdr:spPr>
        <a:xfrm>
          <a:off x="16268700" y="98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84091</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34F832A4-DF7F-498D-811A-FC1557EE64E0}"/>
            </a:ext>
          </a:extLst>
        </xdr:cNvPr>
        <xdr:cNvSpPr txBox="1"/>
      </xdr:nvSpPr>
      <xdr:spPr>
        <a:xfrm>
          <a:off x="16357600" y="968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52070</xdr:rowOff>
    </xdr:from>
    <xdr:to>
      <xdr:col>81</xdr:col>
      <xdr:colOff>101600</xdr:colOff>
      <xdr:row>57</xdr:row>
      <xdr:rowOff>153670</xdr:rowOff>
    </xdr:to>
    <xdr:sp macro="" textlink="">
      <xdr:nvSpPr>
        <xdr:cNvPr id="548" name="楕円 547">
          <a:extLst>
            <a:ext uri="{FF2B5EF4-FFF2-40B4-BE49-F238E27FC236}">
              <a16:creationId xmlns:a16="http://schemas.microsoft.com/office/drawing/2014/main" id="{39785882-D570-4455-9231-8C495FCFE94B}"/>
            </a:ext>
          </a:extLst>
        </xdr:cNvPr>
        <xdr:cNvSpPr/>
      </xdr:nvSpPr>
      <xdr:spPr>
        <a:xfrm>
          <a:off x="15430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102870</xdr:rowOff>
    </xdr:from>
    <xdr:to>
      <xdr:col>85</xdr:col>
      <xdr:colOff>127000</xdr:colOff>
      <xdr:row>57</xdr:row>
      <xdr:rowOff>112014</xdr:rowOff>
    </xdr:to>
    <xdr:cxnSp macro="">
      <xdr:nvCxnSpPr>
        <xdr:cNvPr id="549" name="直線コネクタ 548">
          <a:extLst>
            <a:ext uri="{FF2B5EF4-FFF2-40B4-BE49-F238E27FC236}">
              <a16:creationId xmlns:a16="http://schemas.microsoft.com/office/drawing/2014/main" id="{71DBEB90-DDB4-47AC-AD4F-CDA42535FE4A}"/>
            </a:ext>
          </a:extLst>
        </xdr:cNvPr>
        <xdr:cNvCxnSpPr/>
      </xdr:nvCxnSpPr>
      <xdr:spPr>
        <a:xfrm>
          <a:off x="15481300" y="98755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74930</xdr:rowOff>
    </xdr:from>
    <xdr:to>
      <xdr:col>76</xdr:col>
      <xdr:colOff>165100</xdr:colOff>
      <xdr:row>58</xdr:row>
      <xdr:rowOff>5080</xdr:rowOff>
    </xdr:to>
    <xdr:sp macro="" textlink="">
      <xdr:nvSpPr>
        <xdr:cNvPr id="550" name="楕円 549">
          <a:extLst>
            <a:ext uri="{FF2B5EF4-FFF2-40B4-BE49-F238E27FC236}">
              <a16:creationId xmlns:a16="http://schemas.microsoft.com/office/drawing/2014/main" id="{8FCB8706-6AD5-43D1-A567-C1C9262A246C}"/>
            </a:ext>
          </a:extLst>
        </xdr:cNvPr>
        <xdr:cNvSpPr/>
      </xdr:nvSpPr>
      <xdr:spPr>
        <a:xfrm>
          <a:off x="14541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102870</xdr:rowOff>
    </xdr:from>
    <xdr:to>
      <xdr:col>81</xdr:col>
      <xdr:colOff>50800</xdr:colOff>
      <xdr:row>57</xdr:row>
      <xdr:rowOff>125730</xdr:rowOff>
    </xdr:to>
    <xdr:cxnSp macro="">
      <xdr:nvCxnSpPr>
        <xdr:cNvPr id="551" name="直線コネクタ 550">
          <a:extLst>
            <a:ext uri="{FF2B5EF4-FFF2-40B4-BE49-F238E27FC236}">
              <a16:creationId xmlns:a16="http://schemas.microsoft.com/office/drawing/2014/main" id="{F3D29130-BADC-4AA5-A1E1-1EB361C761BD}"/>
            </a:ext>
          </a:extLst>
        </xdr:cNvPr>
        <xdr:cNvCxnSpPr/>
      </xdr:nvCxnSpPr>
      <xdr:spPr>
        <a:xfrm flipV="1">
          <a:off x="14592300" y="9875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24638</xdr:rowOff>
    </xdr:from>
    <xdr:to>
      <xdr:col>72</xdr:col>
      <xdr:colOff>38100</xdr:colOff>
      <xdr:row>57</xdr:row>
      <xdr:rowOff>126238</xdr:rowOff>
    </xdr:to>
    <xdr:sp macro="" textlink="">
      <xdr:nvSpPr>
        <xdr:cNvPr id="552" name="楕円 551">
          <a:extLst>
            <a:ext uri="{FF2B5EF4-FFF2-40B4-BE49-F238E27FC236}">
              <a16:creationId xmlns:a16="http://schemas.microsoft.com/office/drawing/2014/main" id="{DD547B95-DD09-4C81-9DA6-FA12DA7A7371}"/>
            </a:ext>
          </a:extLst>
        </xdr:cNvPr>
        <xdr:cNvSpPr/>
      </xdr:nvSpPr>
      <xdr:spPr>
        <a:xfrm>
          <a:off x="13652500" y="97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75438</xdr:rowOff>
    </xdr:from>
    <xdr:to>
      <xdr:col>76</xdr:col>
      <xdr:colOff>114300</xdr:colOff>
      <xdr:row>57</xdr:row>
      <xdr:rowOff>125730</xdr:rowOff>
    </xdr:to>
    <xdr:cxnSp macro="">
      <xdr:nvCxnSpPr>
        <xdr:cNvPr id="553" name="直線コネクタ 552">
          <a:extLst>
            <a:ext uri="{FF2B5EF4-FFF2-40B4-BE49-F238E27FC236}">
              <a16:creationId xmlns:a16="http://schemas.microsoft.com/office/drawing/2014/main" id="{670B0603-9FEF-4F10-941E-56955AC3B84D}"/>
            </a:ext>
          </a:extLst>
        </xdr:cNvPr>
        <xdr:cNvCxnSpPr/>
      </xdr:nvCxnSpPr>
      <xdr:spPr>
        <a:xfrm>
          <a:off x="13703300" y="98480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554" name="楕円 553">
          <a:extLst>
            <a:ext uri="{FF2B5EF4-FFF2-40B4-BE49-F238E27FC236}">
              <a16:creationId xmlns:a16="http://schemas.microsoft.com/office/drawing/2014/main" id="{3DBA979E-BF10-4F6C-82ED-B70D33DD2ED1}"/>
            </a:ext>
          </a:extLst>
        </xdr:cNvPr>
        <xdr:cNvSpPr/>
      </xdr:nvSpPr>
      <xdr:spPr>
        <a:xfrm>
          <a:off x="1276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75438</xdr:rowOff>
    </xdr:from>
    <xdr:to>
      <xdr:col>71</xdr:col>
      <xdr:colOff>177800</xdr:colOff>
      <xdr:row>58</xdr:row>
      <xdr:rowOff>114300</xdr:rowOff>
    </xdr:to>
    <xdr:cxnSp macro="">
      <xdr:nvCxnSpPr>
        <xdr:cNvPr id="555" name="直線コネクタ 554">
          <a:extLst>
            <a:ext uri="{FF2B5EF4-FFF2-40B4-BE49-F238E27FC236}">
              <a16:creationId xmlns:a16="http://schemas.microsoft.com/office/drawing/2014/main" id="{0DD7CE5E-0168-4E7F-8E1E-12C1B480DBD4}"/>
            </a:ext>
          </a:extLst>
        </xdr:cNvPr>
        <xdr:cNvCxnSpPr/>
      </xdr:nvCxnSpPr>
      <xdr:spPr>
        <a:xfrm flipV="1">
          <a:off x="12814300" y="984808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76217</xdr:rowOff>
    </xdr:from>
    <xdr:ext cx="405111" cy="259045"/>
    <xdr:sp macro="" textlink="">
      <xdr:nvSpPr>
        <xdr:cNvPr id="556" name="n_1aveValue【学校施設】&#10;有形固定資産減価償却率">
          <a:extLst>
            <a:ext uri="{FF2B5EF4-FFF2-40B4-BE49-F238E27FC236}">
              <a16:creationId xmlns:a16="http://schemas.microsoft.com/office/drawing/2014/main" id="{A001C809-2F18-4008-99E5-1DD84C21BA9C}"/>
            </a:ext>
          </a:extLst>
        </xdr:cNvPr>
        <xdr:cNvSpPr txBox="1"/>
      </xdr:nvSpPr>
      <xdr:spPr>
        <a:xfrm>
          <a:off x="15266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55643</xdr:rowOff>
    </xdr:from>
    <xdr:ext cx="405111" cy="259045"/>
    <xdr:sp macro="" textlink="">
      <xdr:nvSpPr>
        <xdr:cNvPr id="557" name="n_2aveValue【学校施設】&#10;有形固定資産減価償却率">
          <a:extLst>
            <a:ext uri="{FF2B5EF4-FFF2-40B4-BE49-F238E27FC236}">
              <a16:creationId xmlns:a16="http://schemas.microsoft.com/office/drawing/2014/main" id="{0E5E6221-3FF3-414C-8F71-F0EA9D576141}"/>
            </a:ext>
          </a:extLst>
        </xdr:cNvPr>
        <xdr:cNvSpPr txBox="1"/>
      </xdr:nvSpPr>
      <xdr:spPr>
        <a:xfrm>
          <a:off x="14389744" y="1034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51071</xdr:rowOff>
    </xdr:from>
    <xdr:ext cx="405111" cy="259045"/>
    <xdr:sp macro="" textlink="">
      <xdr:nvSpPr>
        <xdr:cNvPr id="558" name="n_3aveValue【学校施設】&#10;有形固定資産減価償却率">
          <a:extLst>
            <a:ext uri="{FF2B5EF4-FFF2-40B4-BE49-F238E27FC236}">
              <a16:creationId xmlns:a16="http://schemas.microsoft.com/office/drawing/2014/main" id="{6CDA9811-9ADE-4195-910A-5B2AC0D06414}"/>
            </a:ext>
          </a:extLst>
        </xdr:cNvPr>
        <xdr:cNvSpPr txBox="1"/>
      </xdr:nvSpPr>
      <xdr:spPr>
        <a:xfrm>
          <a:off x="13500744" y="1033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163085</xdr:rowOff>
    </xdr:from>
    <xdr:ext cx="405111" cy="259045"/>
    <xdr:sp macro="" textlink="">
      <xdr:nvSpPr>
        <xdr:cNvPr id="559" name="n_4aveValue【学校施設】&#10;有形固定資産減価償却率">
          <a:extLst>
            <a:ext uri="{FF2B5EF4-FFF2-40B4-BE49-F238E27FC236}">
              <a16:creationId xmlns:a16="http://schemas.microsoft.com/office/drawing/2014/main" id="{3EC4F182-EC7E-456F-A743-B46E29900B0E}"/>
            </a:ext>
          </a:extLst>
        </xdr:cNvPr>
        <xdr:cNvSpPr txBox="1"/>
      </xdr:nvSpPr>
      <xdr:spPr>
        <a:xfrm>
          <a:off x="12611744" y="1027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170197</xdr:rowOff>
    </xdr:from>
    <xdr:ext cx="405111" cy="259045"/>
    <xdr:sp macro="" textlink="">
      <xdr:nvSpPr>
        <xdr:cNvPr id="560" name="n_1mainValue【学校施設】&#10;有形固定資産減価償却率">
          <a:extLst>
            <a:ext uri="{FF2B5EF4-FFF2-40B4-BE49-F238E27FC236}">
              <a16:creationId xmlns:a16="http://schemas.microsoft.com/office/drawing/2014/main" id="{5594CB24-A386-44EF-9B57-087FCF4FDDC1}"/>
            </a:ext>
          </a:extLst>
        </xdr:cNvPr>
        <xdr:cNvSpPr txBox="1"/>
      </xdr:nvSpPr>
      <xdr:spPr>
        <a:xfrm>
          <a:off x="152660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21607</xdr:rowOff>
    </xdr:from>
    <xdr:ext cx="405111" cy="259045"/>
    <xdr:sp macro="" textlink="">
      <xdr:nvSpPr>
        <xdr:cNvPr id="561" name="n_2mainValue【学校施設】&#10;有形固定資産減価償却率">
          <a:extLst>
            <a:ext uri="{FF2B5EF4-FFF2-40B4-BE49-F238E27FC236}">
              <a16:creationId xmlns:a16="http://schemas.microsoft.com/office/drawing/2014/main" id="{A3238EA3-9743-43E1-9D32-089FD0B7FD37}"/>
            </a:ext>
          </a:extLst>
        </xdr:cNvPr>
        <xdr:cNvSpPr txBox="1"/>
      </xdr:nvSpPr>
      <xdr:spPr>
        <a:xfrm>
          <a:off x="14389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142765</xdr:rowOff>
    </xdr:from>
    <xdr:ext cx="405111" cy="259045"/>
    <xdr:sp macro="" textlink="">
      <xdr:nvSpPr>
        <xdr:cNvPr id="562" name="n_3mainValue【学校施設】&#10;有形固定資産減価償却率">
          <a:extLst>
            <a:ext uri="{FF2B5EF4-FFF2-40B4-BE49-F238E27FC236}">
              <a16:creationId xmlns:a16="http://schemas.microsoft.com/office/drawing/2014/main" id="{F8FAC0AA-CD9D-46B3-A45C-23F2D286A679}"/>
            </a:ext>
          </a:extLst>
        </xdr:cNvPr>
        <xdr:cNvSpPr txBox="1"/>
      </xdr:nvSpPr>
      <xdr:spPr>
        <a:xfrm>
          <a:off x="13500744" y="957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10177</xdr:rowOff>
    </xdr:from>
    <xdr:ext cx="405111" cy="259045"/>
    <xdr:sp macro="" textlink="">
      <xdr:nvSpPr>
        <xdr:cNvPr id="563" name="n_4mainValue【学校施設】&#10;有形固定資産減価償却率">
          <a:extLst>
            <a:ext uri="{FF2B5EF4-FFF2-40B4-BE49-F238E27FC236}">
              <a16:creationId xmlns:a16="http://schemas.microsoft.com/office/drawing/2014/main" id="{6168A98C-0127-495B-9B65-CE68F4DA4960}"/>
            </a:ext>
          </a:extLst>
        </xdr:cNvPr>
        <xdr:cNvSpPr txBox="1"/>
      </xdr:nvSpPr>
      <xdr:spPr>
        <a:xfrm>
          <a:off x="12611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B9AD5292-AB16-4950-9828-400144D82AA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E78057BA-DD85-48EB-B62D-C37D5613FC7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9DB6EE5C-CC04-40B2-A7A9-55B80647447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9A3A2F23-EEEF-4E86-B9C0-3AAA3F04FD7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E78D3D8C-FB5B-4595-A795-2258BB08692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7C25E954-7581-4969-AB4F-237AD1018BA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5F586E92-8815-46D5-8FB8-ACD36E423E0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E3D92978-7DFE-44D5-A6EE-2DD09370773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C958127F-3D78-48EF-9349-CB5764EEAD6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FC33E282-796C-4471-9AA8-A15D283AE7B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93A9B351-5B8E-41EB-A181-55FD90E20106}"/>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a:extLst>
            <a:ext uri="{FF2B5EF4-FFF2-40B4-BE49-F238E27FC236}">
              <a16:creationId xmlns:a16="http://schemas.microsoft.com/office/drawing/2014/main" id="{B465E733-BCBE-48C8-9A53-08F066BFDEE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a:extLst>
            <a:ext uri="{FF2B5EF4-FFF2-40B4-BE49-F238E27FC236}">
              <a16:creationId xmlns:a16="http://schemas.microsoft.com/office/drawing/2014/main" id="{E39AFC66-EBCC-4033-B0D9-88ED16C19FF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a:extLst>
            <a:ext uri="{FF2B5EF4-FFF2-40B4-BE49-F238E27FC236}">
              <a16:creationId xmlns:a16="http://schemas.microsoft.com/office/drawing/2014/main" id="{8338EFCD-CEA7-436E-8120-D2E5D21E718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a:extLst>
            <a:ext uri="{FF2B5EF4-FFF2-40B4-BE49-F238E27FC236}">
              <a16:creationId xmlns:a16="http://schemas.microsoft.com/office/drawing/2014/main" id="{70135E03-8575-486D-B8A2-70EFE92EFF6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a:extLst>
            <a:ext uri="{FF2B5EF4-FFF2-40B4-BE49-F238E27FC236}">
              <a16:creationId xmlns:a16="http://schemas.microsoft.com/office/drawing/2014/main" id="{B34DEFD8-7F37-4412-ACE9-6995084C15C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a:extLst>
            <a:ext uri="{FF2B5EF4-FFF2-40B4-BE49-F238E27FC236}">
              <a16:creationId xmlns:a16="http://schemas.microsoft.com/office/drawing/2014/main" id="{2DFBADC1-4F7E-4652-8955-885AC04B90DC}"/>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a:extLst>
            <a:ext uri="{FF2B5EF4-FFF2-40B4-BE49-F238E27FC236}">
              <a16:creationId xmlns:a16="http://schemas.microsoft.com/office/drawing/2014/main" id="{DF686C44-F7EC-4716-BCA8-C343CB42873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a:extLst>
            <a:ext uri="{FF2B5EF4-FFF2-40B4-BE49-F238E27FC236}">
              <a16:creationId xmlns:a16="http://schemas.microsoft.com/office/drawing/2014/main" id="{4552DEFE-1BD3-4B6B-AAF9-888E0B52451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a:extLst>
            <a:ext uri="{FF2B5EF4-FFF2-40B4-BE49-F238E27FC236}">
              <a16:creationId xmlns:a16="http://schemas.microsoft.com/office/drawing/2014/main" id="{34C82060-B4A8-44F5-9977-5906ACA62EB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a:extLst>
            <a:ext uri="{FF2B5EF4-FFF2-40B4-BE49-F238E27FC236}">
              <a16:creationId xmlns:a16="http://schemas.microsoft.com/office/drawing/2014/main" id="{4D77AD33-FA80-4BA6-9D2F-DA936CB0369D}"/>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a:extLst>
            <a:ext uri="{FF2B5EF4-FFF2-40B4-BE49-F238E27FC236}">
              <a16:creationId xmlns:a16="http://schemas.microsoft.com/office/drawing/2014/main" id="{C01FE6C7-70DD-4DA2-A749-DD27FEFC513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6" name="テキスト ボックス 585">
          <a:extLst>
            <a:ext uri="{FF2B5EF4-FFF2-40B4-BE49-F238E27FC236}">
              <a16:creationId xmlns:a16="http://schemas.microsoft.com/office/drawing/2014/main" id="{2B1DCC64-2BEA-4C72-9D51-37FF5290C64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6B82A43F-AB5A-471E-9616-5CC18D016DE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68D3723B-321A-4B6F-884A-11BF3691D11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357C12CC-D692-47FF-A828-9DB3A879874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151856</xdr:rowOff>
    </xdr:from>
    <xdr:to>
      <xdr:col>116</xdr:col>
      <xdr:colOff>62864</xdr:colOff>
      <xdr:row>63</xdr:row>
      <xdr:rowOff>88174</xdr:rowOff>
    </xdr:to>
    <xdr:cxnSp macro="">
      <xdr:nvCxnSpPr>
        <xdr:cNvPr id="590" name="直線コネクタ 589">
          <a:extLst>
            <a:ext uri="{FF2B5EF4-FFF2-40B4-BE49-F238E27FC236}">
              <a16:creationId xmlns:a16="http://schemas.microsoft.com/office/drawing/2014/main" id="{C98094DB-D9D7-4309-958F-C46F1C0D54A7}"/>
            </a:ext>
          </a:extLst>
        </xdr:cNvPr>
        <xdr:cNvCxnSpPr/>
      </xdr:nvCxnSpPr>
      <xdr:spPr>
        <a:xfrm flipV="1">
          <a:off x="22160864" y="9410156"/>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92001</xdr:rowOff>
    </xdr:from>
    <xdr:ext cx="469744" cy="259045"/>
    <xdr:sp macro="" textlink="">
      <xdr:nvSpPr>
        <xdr:cNvPr id="591" name="【学校施設】&#10;一人当たり面積最小値テキスト">
          <a:extLst>
            <a:ext uri="{FF2B5EF4-FFF2-40B4-BE49-F238E27FC236}">
              <a16:creationId xmlns:a16="http://schemas.microsoft.com/office/drawing/2014/main" id="{0F3A1ECF-4F0C-455A-BD10-5A4E61E76E24}"/>
            </a:ext>
          </a:extLst>
        </xdr:cNvPr>
        <xdr:cNvSpPr txBox="1"/>
      </xdr:nvSpPr>
      <xdr:spPr>
        <a:xfrm>
          <a:off x="22199600" y="1089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88174</xdr:rowOff>
    </xdr:from>
    <xdr:to>
      <xdr:col>116</xdr:col>
      <xdr:colOff>152400</xdr:colOff>
      <xdr:row>63</xdr:row>
      <xdr:rowOff>88174</xdr:rowOff>
    </xdr:to>
    <xdr:cxnSp macro="">
      <xdr:nvCxnSpPr>
        <xdr:cNvPr id="592" name="直線コネクタ 591">
          <a:extLst>
            <a:ext uri="{FF2B5EF4-FFF2-40B4-BE49-F238E27FC236}">
              <a16:creationId xmlns:a16="http://schemas.microsoft.com/office/drawing/2014/main" id="{E1C45356-48C6-4C76-99F4-ADAE01AC9E77}"/>
            </a:ext>
          </a:extLst>
        </xdr:cNvPr>
        <xdr:cNvCxnSpPr/>
      </xdr:nvCxnSpPr>
      <xdr:spPr>
        <a:xfrm>
          <a:off x="22072600" y="108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98533</xdr:rowOff>
    </xdr:from>
    <xdr:ext cx="469744" cy="259045"/>
    <xdr:sp macro="" textlink="">
      <xdr:nvSpPr>
        <xdr:cNvPr id="593" name="【学校施設】&#10;一人当たり面積最大値テキスト">
          <a:extLst>
            <a:ext uri="{FF2B5EF4-FFF2-40B4-BE49-F238E27FC236}">
              <a16:creationId xmlns:a16="http://schemas.microsoft.com/office/drawing/2014/main" id="{A93B581E-4093-4416-8962-27ECAE2C31C8}"/>
            </a:ext>
          </a:extLst>
        </xdr:cNvPr>
        <xdr:cNvSpPr txBox="1"/>
      </xdr:nvSpPr>
      <xdr:spPr>
        <a:xfrm>
          <a:off x="22199600" y="918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151856</xdr:rowOff>
    </xdr:from>
    <xdr:to>
      <xdr:col>116</xdr:col>
      <xdr:colOff>152400</xdr:colOff>
      <xdr:row>54</xdr:row>
      <xdr:rowOff>151856</xdr:rowOff>
    </xdr:to>
    <xdr:cxnSp macro="">
      <xdr:nvCxnSpPr>
        <xdr:cNvPr id="594" name="直線コネクタ 593">
          <a:extLst>
            <a:ext uri="{FF2B5EF4-FFF2-40B4-BE49-F238E27FC236}">
              <a16:creationId xmlns:a16="http://schemas.microsoft.com/office/drawing/2014/main" id="{2E6EFD44-7D18-4BA5-B54C-7A092070EA24}"/>
            </a:ext>
          </a:extLst>
        </xdr:cNvPr>
        <xdr:cNvCxnSpPr/>
      </xdr:nvCxnSpPr>
      <xdr:spPr>
        <a:xfrm>
          <a:off x="22072600" y="941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97807</xdr:rowOff>
    </xdr:from>
    <xdr:ext cx="469744" cy="259045"/>
    <xdr:sp macro="" textlink="">
      <xdr:nvSpPr>
        <xdr:cNvPr id="595" name="【学校施設】&#10;一人当たり面積平均値テキスト">
          <a:extLst>
            <a:ext uri="{FF2B5EF4-FFF2-40B4-BE49-F238E27FC236}">
              <a16:creationId xmlns:a16="http://schemas.microsoft.com/office/drawing/2014/main" id="{32A9D4A1-2C84-4DFE-87D6-AB11D1BD18F2}"/>
            </a:ext>
          </a:extLst>
        </xdr:cNvPr>
        <xdr:cNvSpPr txBox="1"/>
      </xdr:nvSpPr>
      <xdr:spPr>
        <a:xfrm>
          <a:off x="22199600" y="1004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596" name="フローチャート: 判断 595">
          <a:extLst>
            <a:ext uri="{FF2B5EF4-FFF2-40B4-BE49-F238E27FC236}">
              <a16:creationId xmlns:a16="http://schemas.microsoft.com/office/drawing/2014/main" id="{3D361574-B0F9-42B8-90CA-3C8C8BD73895}"/>
            </a:ext>
          </a:extLst>
        </xdr:cNvPr>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43906</xdr:rowOff>
    </xdr:from>
    <xdr:to>
      <xdr:col>112</xdr:col>
      <xdr:colOff>38100</xdr:colOff>
      <xdr:row>59</xdr:row>
      <xdr:rowOff>145506</xdr:rowOff>
    </xdr:to>
    <xdr:sp macro="" textlink="">
      <xdr:nvSpPr>
        <xdr:cNvPr id="597" name="フローチャート: 判断 596">
          <a:extLst>
            <a:ext uri="{FF2B5EF4-FFF2-40B4-BE49-F238E27FC236}">
              <a16:creationId xmlns:a16="http://schemas.microsoft.com/office/drawing/2014/main" id="{376497C8-C13F-423F-A748-FA7137275669}"/>
            </a:ext>
          </a:extLst>
        </xdr:cNvPr>
        <xdr:cNvSpPr/>
      </xdr:nvSpPr>
      <xdr:spPr>
        <a:xfrm>
          <a:off x="21272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39007</xdr:rowOff>
    </xdr:from>
    <xdr:to>
      <xdr:col>107</xdr:col>
      <xdr:colOff>101600</xdr:colOff>
      <xdr:row>60</xdr:row>
      <xdr:rowOff>140607</xdr:rowOff>
    </xdr:to>
    <xdr:sp macro="" textlink="">
      <xdr:nvSpPr>
        <xdr:cNvPr id="598" name="フローチャート: 判断 597">
          <a:extLst>
            <a:ext uri="{FF2B5EF4-FFF2-40B4-BE49-F238E27FC236}">
              <a16:creationId xmlns:a16="http://schemas.microsoft.com/office/drawing/2014/main" id="{2D421A39-4913-4DC5-9F0C-D71E02DE3985}"/>
            </a:ext>
          </a:extLst>
        </xdr:cNvPr>
        <xdr:cNvSpPr/>
      </xdr:nvSpPr>
      <xdr:spPr>
        <a:xfrm>
          <a:off x="2038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70031</xdr:rowOff>
    </xdr:from>
    <xdr:to>
      <xdr:col>102</xdr:col>
      <xdr:colOff>165100</xdr:colOff>
      <xdr:row>61</xdr:row>
      <xdr:rowOff>181</xdr:rowOff>
    </xdr:to>
    <xdr:sp macro="" textlink="">
      <xdr:nvSpPr>
        <xdr:cNvPr id="599" name="フローチャート: 判断 598">
          <a:extLst>
            <a:ext uri="{FF2B5EF4-FFF2-40B4-BE49-F238E27FC236}">
              <a16:creationId xmlns:a16="http://schemas.microsoft.com/office/drawing/2014/main" id="{CCE7B9A3-A17A-4BBA-998C-DCD01EE96D99}"/>
            </a:ext>
          </a:extLst>
        </xdr:cNvPr>
        <xdr:cNvSpPr/>
      </xdr:nvSpPr>
      <xdr:spPr>
        <a:xfrm>
          <a:off x="19494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81462</xdr:rowOff>
    </xdr:from>
    <xdr:to>
      <xdr:col>98</xdr:col>
      <xdr:colOff>38100</xdr:colOff>
      <xdr:row>61</xdr:row>
      <xdr:rowOff>11612</xdr:rowOff>
    </xdr:to>
    <xdr:sp macro="" textlink="">
      <xdr:nvSpPr>
        <xdr:cNvPr id="600" name="フローチャート: 判断 599">
          <a:extLst>
            <a:ext uri="{FF2B5EF4-FFF2-40B4-BE49-F238E27FC236}">
              <a16:creationId xmlns:a16="http://schemas.microsoft.com/office/drawing/2014/main" id="{CF5E38FC-BDA2-40C5-B8D6-F61D3D3BA263}"/>
            </a:ext>
          </a:extLst>
        </xdr:cNvPr>
        <xdr:cNvSpPr/>
      </xdr:nvSpPr>
      <xdr:spPr>
        <a:xfrm>
          <a:off x="18605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447F527F-D459-41B2-AB99-546B0CB69E9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448FEFCF-02AD-4D10-80E7-FB0E9F9CA09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B50767AD-3DFA-4D95-89A9-0FBA4FCEE3B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1ED0161B-75EF-495F-9CD6-2358C1E744C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5757EE00-C19B-4F47-A1CE-E7DA823B3D5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3084</xdr:rowOff>
    </xdr:from>
    <xdr:to>
      <xdr:col>116</xdr:col>
      <xdr:colOff>114300</xdr:colOff>
      <xdr:row>62</xdr:row>
      <xdr:rowOff>104684</xdr:rowOff>
    </xdr:to>
    <xdr:sp macro="" textlink="">
      <xdr:nvSpPr>
        <xdr:cNvPr id="606" name="楕円 605">
          <a:extLst>
            <a:ext uri="{FF2B5EF4-FFF2-40B4-BE49-F238E27FC236}">
              <a16:creationId xmlns:a16="http://schemas.microsoft.com/office/drawing/2014/main" id="{1641F207-97F3-438B-AF5A-F37DB4E7BE94}"/>
            </a:ext>
          </a:extLst>
        </xdr:cNvPr>
        <xdr:cNvSpPr/>
      </xdr:nvSpPr>
      <xdr:spPr>
        <a:xfrm>
          <a:off x="22110700" y="106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152961</xdr:rowOff>
    </xdr:from>
    <xdr:ext cx="469744" cy="259045"/>
    <xdr:sp macro="" textlink="">
      <xdr:nvSpPr>
        <xdr:cNvPr id="607" name="【学校施設】&#10;一人当たり面積該当値テキスト">
          <a:extLst>
            <a:ext uri="{FF2B5EF4-FFF2-40B4-BE49-F238E27FC236}">
              <a16:creationId xmlns:a16="http://schemas.microsoft.com/office/drawing/2014/main" id="{3589A983-6880-4730-852A-03A75EADDBD4}"/>
            </a:ext>
          </a:extLst>
        </xdr:cNvPr>
        <xdr:cNvSpPr txBox="1"/>
      </xdr:nvSpPr>
      <xdr:spPr>
        <a:xfrm>
          <a:off x="22199600" y="1061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22678</xdr:rowOff>
    </xdr:from>
    <xdr:to>
      <xdr:col>112</xdr:col>
      <xdr:colOff>38100</xdr:colOff>
      <xdr:row>62</xdr:row>
      <xdr:rowOff>124278</xdr:rowOff>
    </xdr:to>
    <xdr:sp macro="" textlink="">
      <xdr:nvSpPr>
        <xdr:cNvPr id="608" name="楕円 607">
          <a:extLst>
            <a:ext uri="{FF2B5EF4-FFF2-40B4-BE49-F238E27FC236}">
              <a16:creationId xmlns:a16="http://schemas.microsoft.com/office/drawing/2014/main" id="{E3528EE6-7698-4229-89A1-06661BB686CE}"/>
            </a:ext>
          </a:extLst>
        </xdr:cNvPr>
        <xdr:cNvSpPr/>
      </xdr:nvSpPr>
      <xdr:spPr>
        <a:xfrm>
          <a:off x="212725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53884</xdr:rowOff>
    </xdr:from>
    <xdr:to>
      <xdr:col>116</xdr:col>
      <xdr:colOff>63500</xdr:colOff>
      <xdr:row>62</xdr:row>
      <xdr:rowOff>73478</xdr:rowOff>
    </xdr:to>
    <xdr:cxnSp macro="">
      <xdr:nvCxnSpPr>
        <xdr:cNvPr id="609" name="直線コネクタ 608">
          <a:extLst>
            <a:ext uri="{FF2B5EF4-FFF2-40B4-BE49-F238E27FC236}">
              <a16:creationId xmlns:a16="http://schemas.microsoft.com/office/drawing/2014/main" id="{476E7388-8E5F-441C-B51F-90CC838BAA8E}"/>
            </a:ext>
          </a:extLst>
        </xdr:cNvPr>
        <xdr:cNvCxnSpPr/>
      </xdr:nvCxnSpPr>
      <xdr:spPr>
        <a:xfrm flipV="1">
          <a:off x="21323300" y="1068378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107587</xdr:rowOff>
    </xdr:from>
    <xdr:to>
      <xdr:col>107</xdr:col>
      <xdr:colOff>101600</xdr:colOff>
      <xdr:row>63</xdr:row>
      <xdr:rowOff>37737</xdr:rowOff>
    </xdr:to>
    <xdr:sp macro="" textlink="">
      <xdr:nvSpPr>
        <xdr:cNvPr id="610" name="楕円 609">
          <a:extLst>
            <a:ext uri="{FF2B5EF4-FFF2-40B4-BE49-F238E27FC236}">
              <a16:creationId xmlns:a16="http://schemas.microsoft.com/office/drawing/2014/main" id="{2A44DE73-0857-4FE3-8261-A4CE1C607735}"/>
            </a:ext>
          </a:extLst>
        </xdr:cNvPr>
        <xdr:cNvSpPr/>
      </xdr:nvSpPr>
      <xdr:spPr>
        <a:xfrm>
          <a:off x="20383500" y="107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73478</xdr:rowOff>
    </xdr:from>
    <xdr:to>
      <xdr:col>111</xdr:col>
      <xdr:colOff>177800</xdr:colOff>
      <xdr:row>62</xdr:row>
      <xdr:rowOff>158387</xdr:rowOff>
    </xdr:to>
    <xdr:cxnSp macro="">
      <xdr:nvCxnSpPr>
        <xdr:cNvPr id="611" name="直線コネクタ 610">
          <a:extLst>
            <a:ext uri="{FF2B5EF4-FFF2-40B4-BE49-F238E27FC236}">
              <a16:creationId xmlns:a16="http://schemas.microsoft.com/office/drawing/2014/main" id="{98E1FBE7-4B0F-493C-B4E8-AA7630AEFC2F}"/>
            </a:ext>
          </a:extLst>
        </xdr:cNvPr>
        <xdr:cNvCxnSpPr/>
      </xdr:nvCxnSpPr>
      <xdr:spPr>
        <a:xfrm flipV="1">
          <a:off x="20434300" y="10703378"/>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101056</xdr:rowOff>
    </xdr:from>
    <xdr:to>
      <xdr:col>102</xdr:col>
      <xdr:colOff>165100</xdr:colOff>
      <xdr:row>63</xdr:row>
      <xdr:rowOff>31206</xdr:rowOff>
    </xdr:to>
    <xdr:sp macro="" textlink="">
      <xdr:nvSpPr>
        <xdr:cNvPr id="612" name="楕円 611">
          <a:extLst>
            <a:ext uri="{FF2B5EF4-FFF2-40B4-BE49-F238E27FC236}">
              <a16:creationId xmlns:a16="http://schemas.microsoft.com/office/drawing/2014/main" id="{F7AA1B71-13B5-4A82-86B5-4FCAE276AA47}"/>
            </a:ext>
          </a:extLst>
        </xdr:cNvPr>
        <xdr:cNvSpPr/>
      </xdr:nvSpPr>
      <xdr:spPr>
        <a:xfrm>
          <a:off x="19494500" y="107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151856</xdr:rowOff>
    </xdr:from>
    <xdr:to>
      <xdr:col>107</xdr:col>
      <xdr:colOff>50800</xdr:colOff>
      <xdr:row>62</xdr:row>
      <xdr:rowOff>158387</xdr:rowOff>
    </xdr:to>
    <xdr:cxnSp macro="">
      <xdr:nvCxnSpPr>
        <xdr:cNvPr id="613" name="直線コネクタ 612">
          <a:extLst>
            <a:ext uri="{FF2B5EF4-FFF2-40B4-BE49-F238E27FC236}">
              <a16:creationId xmlns:a16="http://schemas.microsoft.com/office/drawing/2014/main" id="{8EC77F19-0C9F-497C-BEBC-3B73A16A9811}"/>
            </a:ext>
          </a:extLst>
        </xdr:cNvPr>
        <xdr:cNvCxnSpPr/>
      </xdr:nvCxnSpPr>
      <xdr:spPr>
        <a:xfrm>
          <a:off x="19545300" y="1078175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87993</xdr:rowOff>
    </xdr:from>
    <xdr:to>
      <xdr:col>98</xdr:col>
      <xdr:colOff>38100</xdr:colOff>
      <xdr:row>63</xdr:row>
      <xdr:rowOff>18143</xdr:rowOff>
    </xdr:to>
    <xdr:sp macro="" textlink="">
      <xdr:nvSpPr>
        <xdr:cNvPr id="614" name="楕円 613">
          <a:extLst>
            <a:ext uri="{FF2B5EF4-FFF2-40B4-BE49-F238E27FC236}">
              <a16:creationId xmlns:a16="http://schemas.microsoft.com/office/drawing/2014/main" id="{4B776B64-5B19-4EC2-9B6E-9623A8FEFEB8}"/>
            </a:ext>
          </a:extLst>
        </xdr:cNvPr>
        <xdr:cNvSpPr/>
      </xdr:nvSpPr>
      <xdr:spPr>
        <a:xfrm>
          <a:off x="18605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138793</xdr:rowOff>
    </xdr:from>
    <xdr:to>
      <xdr:col>102</xdr:col>
      <xdr:colOff>114300</xdr:colOff>
      <xdr:row>62</xdr:row>
      <xdr:rowOff>151856</xdr:rowOff>
    </xdr:to>
    <xdr:cxnSp macro="">
      <xdr:nvCxnSpPr>
        <xdr:cNvPr id="615" name="直線コネクタ 614">
          <a:extLst>
            <a:ext uri="{FF2B5EF4-FFF2-40B4-BE49-F238E27FC236}">
              <a16:creationId xmlns:a16="http://schemas.microsoft.com/office/drawing/2014/main" id="{78653F09-0C35-4D2E-94B5-81005B1DF207}"/>
            </a:ext>
          </a:extLst>
        </xdr:cNvPr>
        <xdr:cNvCxnSpPr/>
      </xdr:nvCxnSpPr>
      <xdr:spPr>
        <a:xfrm>
          <a:off x="18656300" y="1076869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162033</xdr:rowOff>
    </xdr:from>
    <xdr:ext cx="469744" cy="259045"/>
    <xdr:sp macro="" textlink="">
      <xdr:nvSpPr>
        <xdr:cNvPr id="616" name="n_1aveValue【学校施設】&#10;一人当たり面積">
          <a:extLst>
            <a:ext uri="{FF2B5EF4-FFF2-40B4-BE49-F238E27FC236}">
              <a16:creationId xmlns:a16="http://schemas.microsoft.com/office/drawing/2014/main" id="{7FE1C0A5-9BE4-48DC-B051-523370AB0232}"/>
            </a:ext>
          </a:extLst>
        </xdr:cNvPr>
        <xdr:cNvSpPr txBox="1"/>
      </xdr:nvSpPr>
      <xdr:spPr>
        <a:xfrm>
          <a:off x="21075727" y="993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157134</xdr:rowOff>
    </xdr:from>
    <xdr:ext cx="469744" cy="259045"/>
    <xdr:sp macro="" textlink="">
      <xdr:nvSpPr>
        <xdr:cNvPr id="617" name="n_2aveValue【学校施設】&#10;一人当たり面積">
          <a:extLst>
            <a:ext uri="{FF2B5EF4-FFF2-40B4-BE49-F238E27FC236}">
              <a16:creationId xmlns:a16="http://schemas.microsoft.com/office/drawing/2014/main" id="{02A71FD1-2653-44AF-BA28-9F660A6EBF76}"/>
            </a:ext>
          </a:extLst>
        </xdr:cNvPr>
        <xdr:cNvSpPr txBox="1"/>
      </xdr:nvSpPr>
      <xdr:spPr>
        <a:xfrm>
          <a:off x="20199427" y="1010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16708</xdr:rowOff>
    </xdr:from>
    <xdr:ext cx="469744" cy="259045"/>
    <xdr:sp macro="" textlink="">
      <xdr:nvSpPr>
        <xdr:cNvPr id="618" name="n_3aveValue【学校施設】&#10;一人当たり面積">
          <a:extLst>
            <a:ext uri="{FF2B5EF4-FFF2-40B4-BE49-F238E27FC236}">
              <a16:creationId xmlns:a16="http://schemas.microsoft.com/office/drawing/2014/main" id="{7235E668-3464-4C2F-9BDF-DE26CB274E73}"/>
            </a:ext>
          </a:extLst>
        </xdr:cNvPr>
        <xdr:cNvSpPr txBox="1"/>
      </xdr:nvSpPr>
      <xdr:spPr>
        <a:xfrm>
          <a:off x="19310427" y="1013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28139</xdr:rowOff>
    </xdr:from>
    <xdr:ext cx="469744" cy="259045"/>
    <xdr:sp macro="" textlink="">
      <xdr:nvSpPr>
        <xdr:cNvPr id="619" name="n_4aveValue【学校施設】&#10;一人当たり面積">
          <a:extLst>
            <a:ext uri="{FF2B5EF4-FFF2-40B4-BE49-F238E27FC236}">
              <a16:creationId xmlns:a16="http://schemas.microsoft.com/office/drawing/2014/main" id="{428D7DE4-B32E-423F-A47A-4B95CD689732}"/>
            </a:ext>
          </a:extLst>
        </xdr:cNvPr>
        <xdr:cNvSpPr txBox="1"/>
      </xdr:nvSpPr>
      <xdr:spPr>
        <a:xfrm>
          <a:off x="18421427" y="1014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115405</xdr:rowOff>
    </xdr:from>
    <xdr:ext cx="469744" cy="259045"/>
    <xdr:sp macro="" textlink="">
      <xdr:nvSpPr>
        <xdr:cNvPr id="620" name="n_1mainValue【学校施設】&#10;一人当たり面積">
          <a:extLst>
            <a:ext uri="{FF2B5EF4-FFF2-40B4-BE49-F238E27FC236}">
              <a16:creationId xmlns:a16="http://schemas.microsoft.com/office/drawing/2014/main" id="{B93FE9CF-5ED0-41E1-AEB6-B399D02A89F4}"/>
            </a:ext>
          </a:extLst>
        </xdr:cNvPr>
        <xdr:cNvSpPr txBox="1"/>
      </xdr:nvSpPr>
      <xdr:spPr>
        <a:xfrm>
          <a:off x="21075727" y="10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28864</xdr:rowOff>
    </xdr:from>
    <xdr:ext cx="469744" cy="259045"/>
    <xdr:sp macro="" textlink="">
      <xdr:nvSpPr>
        <xdr:cNvPr id="621" name="n_2mainValue【学校施設】&#10;一人当たり面積">
          <a:extLst>
            <a:ext uri="{FF2B5EF4-FFF2-40B4-BE49-F238E27FC236}">
              <a16:creationId xmlns:a16="http://schemas.microsoft.com/office/drawing/2014/main" id="{070CDC20-ADAB-437D-97D3-4640AFB0B69C}"/>
            </a:ext>
          </a:extLst>
        </xdr:cNvPr>
        <xdr:cNvSpPr txBox="1"/>
      </xdr:nvSpPr>
      <xdr:spPr>
        <a:xfrm>
          <a:off x="20199427" y="1083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22333</xdr:rowOff>
    </xdr:from>
    <xdr:ext cx="469744" cy="259045"/>
    <xdr:sp macro="" textlink="">
      <xdr:nvSpPr>
        <xdr:cNvPr id="622" name="n_3mainValue【学校施設】&#10;一人当たり面積">
          <a:extLst>
            <a:ext uri="{FF2B5EF4-FFF2-40B4-BE49-F238E27FC236}">
              <a16:creationId xmlns:a16="http://schemas.microsoft.com/office/drawing/2014/main" id="{75263A93-AA94-48C3-A590-AE26EB284AF1}"/>
            </a:ext>
          </a:extLst>
        </xdr:cNvPr>
        <xdr:cNvSpPr txBox="1"/>
      </xdr:nvSpPr>
      <xdr:spPr>
        <a:xfrm>
          <a:off x="19310427" y="1082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9270</xdr:rowOff>
    </xdr:from>
    <xdr:ext cx="469744" cy="259045"/>
    <xdr:sp macro="" textlink="">
      <xdr:nvSpPr>
        <xdr:cNvPr id="623" name="n_4mainValue【学校施設】&#10;一人当たり面積">
          <a:extLst>
            <a:ext uri="{FF2B5EF4-FFF2-40B4-BE49-F238E27FC236}">
              <a16:creationId xmlns:a16="http://schemas.microsoft.com/office/drawing/2014/main" id="{B59B1A31-A9EA-4796-9532-70087292B2C6}"/>
            </a:ext>
          </a:extLst>
        </xdr:cNvPr>
        <xdr:cNvSpPr txBox="1"/>
      </xdr:nvSpPr>
      <xdr:spPr>
        <a:xfrm>
          <a:off x="184214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826D64F-16BA-486D-A844-DC5F6F24BAA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2FE03436-E6D7-404D-A468-A7DE629FDB9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B60233C7-8BB0-4738-9CF0-705F148DFFE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C3B686D9-E78D-490F-8844-A928CD295D2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26D8DF5A-933D-47DA-9167-5FBE5B1949A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786CDAA2-FC7F-41B0-9B07-2E034B52E0A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B7D16DE3-F6C2-456A-9D26-B441F1E40EF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1B31416-EF03-4807-9CC2-32DCB544C26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C551225A-60CC-4721-BD4E-B36ECE50720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998506A5-0E89-4572-A74F-A566353FF0B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8E80D159-45B5-4D9D-B762-88784F03200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5" name="直線コネクタ 634">
          <a:extLst>
            <a:ext uri="{FF2B5EF4-FFF2-40B4-BE49-F238E27FC236}">
              <a16:creationId xmlns:a16="http://schemas.microsoft.com/office/drawing/2014/main" id="{C878D4D7-3C85-48C3-A53B-B28A3F5C9208}"/>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6" name="テキスト ボックス 635">
          <a:extLst>
            <a:ext uri="{FF2B5EF4-FFF2-40B4-BE49-F238E27FC236}">
              <a16:creationId xmlns:a16="http://schemas.microsoft.com/office/drawing/2014/main" id="{C8F35CDA-0826-4BF7-BA28-44548DF96173}"/>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7" name="直線コネクタ 636">
          <a:extLst>
            <a:ext uri="{FF2B5EF4-FFF2-40B4-BE49-F238E27FC236}">
              <a16:creationId xmlns:a16="http://schemas.microsoft.com/office/drawing/2014/main" id="{8D5DB657-C71A-4442-85EE-0C65A041A952}"/>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8" name="テキスト ボックス 637">
          <a:extLst>
            <a:ext uri="{FF2B5EF4-FFF2-40B4-BE49-F238E27FC236}">
              <a16:creationId xmlns:a16="http://schemas.microsoft.com/office/drawing/2014/main" id="{9C27FF8E-3445-4BAD-8905-AA04C75BF583}"/>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9" name="直線コネクタ 638">
          <a:extLst>
            <a:ext uri="{FF2B5EF4-FFF2-40B4-BE49-F238E27FC236}">
              <a16:creationId xmlns:a16="http://schemas.microsoft.com/office/drawing/2014/main" id="{B6CBEF43-FFE8-4BBD-AC16-7DDA44409BA5}"/>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0" name="テキスト ボックス 639">
          <a:extLst>
            <a:ext uri="{FF2B5EF4-FFF2-40B4-BE49-F238E27FC236}">
              <a16:creationId xmlns:a16="http://schemas.microsoft.com/office/drawing/2014/main" id="{1CCC8124-56CC-4B0E-9DCE-43AB14784FFF}"/>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1" name="直線コネクタ 640">
          <a:extLst>
            <a:ext uri="{FF2B5EF4-FFF2-40B4-BE49-F238E27FC236}">
              <a16:creationId xmlns:a16="http://schemas.microsoft.com/office/drawing/2014/main" id="{D79EDB7F-4151-4876-B887-EFD900E7DA62}"/>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2" name="テキスト ボックス 641">
          <a:extLst>
            <a:ext uri="{FF2B5EF4-FFF2-40B4-BE49-F238E27FC236}">
              <a16:creationId xmlns:a16="http://schemas.microsoft.com/office/drawing/2014/main" id="{CEB6A2C5-3918-4618-9BF7-B91A1C9A2E9B}"/>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AFF646C6-5A51-4F5C-95F9-EA8A3257DC6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4" name="テキスト ボックス 643">
          <a:extLst>
            <a:ext uri="{FF2B5EF4-FFF2-40B4-BE49-F238E27FC236}">
              <a16:creationId xmlns:a16="http://schemas.microsoft.com/office/drawing/2014/main" id="{46D8F614-5C76-421F-8F12-765812F57739}"/>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4496F8B8-E015-4AB1-858F-54461C6F244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28956</xdr:rowOff>
    </xdr:from>
    <xdr:to>
      <xdr:col>85</xdr:col>
      <xdr:colOff>126364</xdr:colOff>
      <xdr:row>86</xdr:row>
      <xdr:rowOff>38100</xdr:rowOff>
    </xdr:to>
    <xdr:cxnSp macro="">
      <xdr:nvCxnSpPr>
        <xdr:cNvPr id="646" name="直線コネクタ 645">
          <a:extLst>
            <a:ext uri="{FF2B5EF4-FFF2-40B4-BE49-F238E27FC236}">
              <a16:creationId xmlns:a16="http://schemas.microsoft.com/office/drawing/2014/main" id="{AA559CC2-1E42-41EE-B4F7-A9E7425D1E36}"/>
            </a:ext>
          </a:extLst>
        </xdr:cNvPr>
        <xdr:cNvCxnSpPr/>
      </xdr:nvCxnSpPr>
      <xdr:spPr>
        <a:xfrm flipV="1">
          <a:off x="16318864" y="1340205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647" name="【児童館】&#10;有形固定資産減価償却率最小値テキスト">
          <a:extLst>
            <a:ext uri="{FF2B5EF4-FFF2-40B4-BE49-F238E27FC236}">
              <a16:creationId xmlns:a16="http://schemas.microsoft.com/office/drawing/2014/main" id="{50CB6E3B-D38B-469A-AE8D-73204DF701C5}"/>
            </a:ext>
          </a:extLst>
        </xdr:cNvPr>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48" name="直線コネクタ 647">
          <a:extLst>
            <a:ext uri="{FF2B5EF4-FFF2-40B4-BE49-F238E27FC236}">
              <a16:creationId xmlns:a16="http://schemas.microsoft.com/office/drawing/2014/main" id="{C8267DB8-F48E-486E-B31F-A1E33D8669F5}"/>
            </a:ext>
          </a:extLst>
        </xdr:cNvPr>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147083</xdr:rowOff>
    </xdr:from>
    <xdr:ext cx="405111" cy="259045"/>
    <xdr:sp macro="" textlink="">
      <xdr:nvSpPr>
        <xdr:cNvPr id="649" name="【児童館】&#10;有形固定資産減価償却率最大値テキスト">
          <a:extLst>
            <a:ext uri="{FF2B5EF4-FFF2-40B4-BE49-F238E27FC236}">
              <a16:creationId xmlns:a16="http://schemas.microsoft.com/office/drawing/2014/main" id="{9FC2C992-825C-4527-B1F6-7D9E8555F893}"/>
            </a:ext>
          </a:extLst>
        </xdr:cNvPr>
        <xdr:cNvSpPr txBox="1"/>
      </xdr:nvSpPr>
      <xdr:spPr>
        <a:xfrm>
          <a:off x="16357600" y="1317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28956</xdr:rowOff>
    </xdr:from>
    <xdr:to>
      <xdr:col>86</xdr:col>
      <xdr:colOff>25400</xdr:colOff>
      <xdr:row>78</xdr:row>
      <xdr:rowOff>28956</xdr:rowOff>
    </xdr:to>
    <xdr:cxnSp macro="">
      <xdr:nvCxnSpPr>
        <xdr:cNvPr id="650" name="直線コネクタ 649">
          <a:extLst>
            <a:ext uri="{FF2B5EF4-FFF2-40B4-BE49-F238E27FC236}">
              <a16:creationId xmlns:a16="http://schemas.microsoft.com/office/drawing/2014/main" id="{EB9749C2-C7B6-4DF5-9EEA-5ED1AECCAD6D}"/>
            </a:ext>
          </a:extLst>
        </xdr:cNvPr>
        <xdr:cNvCxnSpPr/>
      </xdr:nvCxnSpPr>
      <xdr:spPr>
        <a:xfrm>
          <a:off x="16230600" y="134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41164</xdr:rowOff>
    </xdr:from>
    <xdr:ext cx="405111" cy="259045"/>
    <xdr:sp macro="" textlink="">
      <xdr:nvSpPr>
        <xdr:cNvPr id="651" name="【児童館】&#10;有形固定資産減価償却率平均値テキスト">
          <a:extLst>
            <a:ext uri="{FF2B5EF4-FFF2-40B4-BE49-F238E27FC236}">
              <a16:creationId xmlns:a16="http://schemas.microsoft.com/office/drawing/2014/main" id="{87EC13F3-6810-40AD-B935-973F55FD1074}"/>
            </a:ext>
          </a:extLst>
        </xdr:cNvPr>
        <xdr:cNvSpPr txBox="1"/>
      </xdr:nvSpPr>
      <xdr:spPr>
        <a:xfrm>
          <a:off x="16357600" y="13757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62737</xdr:rowOff>
    </xdr:from>
    <xdr:to>
      <xdr:col>85</xdr:col>
      <xdr:colOff>177800</xdr:colOff>
      <xdr:row>80</xdr:row>
      <xdr:rowOff>164337</xdr:rowOff>
    </xdr:to>
    <xdr:sp macro="" textlink="">
      <xdr:nvSpPr>
        <xdr:cNvPr id="652" name="フローチャート: 判断 651">
          <a:extLst>
            <a:ext uri="{FF2B5EF4-FFF2-40B4-BE49-F238E27FC236}">
              <a16:creationId xmlns:a16="http://schemas.microsoft.com/office/drawing/2014/main" id="{8C2E1523-E55A-4CBF-BF13-6666E8196432}"/>
            </a:ext>
          </a:extLst>
        </xdr:cNvPr>
        <xdr:cNvSpPr/>
      </xdr:nvSpPr>
      <xdr:spPr>
        <a:xfrm>
          <a:off x="162687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133604</xdr:rowOff>
    </xdr:from>
    <xdr:to>
      <xdr:col>81</xdr:col>
      <xdr:colOff>101600</xdr:colOff>
      <xdr:row>80</xdr:row>
      <xdr:rowOff>63754</xdr:rowOff>
    </xdr:to>
    <xdr:sp macro="" textlink="">
      <xdr:nvSpPr>
        <xdr:cNvPr id="653" name="フローチャート: 判断 652">
          <a:extLst>
            <a:ext uri="{FF2B5EF4-FFF2-40B4-BE49-F238E27FC236}">
              <a16:creationId xmlns:a16="http://schemas.microsoft.com/office/drawing/2014/main" id="{083374A7-A68B-4390-97E1-EC461CF06955}"/>
            </a:ext>
          </a:extLst>
        </xdr:cNvPr>
        <xdr:cNvSpPr/>
      </xdr:nvSpPr>
      <xdr:spPr>
        <a:xfrm>
          <a:off x="15430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30735</xdr:rowOff>
    </xdr:from>
    <xdr:to>
      <xdr:col>76</xdr:col>
      <xdr:colOff>165100</xdr:colOff>
      <xdr:row>79</xdr:row>
      <xdr:rowOff>132335</xdr:rowOff>
    </xdr:to>
    <xdr:sp macro="" textlink="">
      <xdr:nvSpPr>
        <xdr:cNvPr id="654" name="フローチャート: 判断 653">
          <a:extLst>
            <a:ext uri="{FF2B5EF4-FFF2-40B4-BE49-F238E27FC236}">
              <a16:creationId xmlns:a16="http://schemas.microsoft.com/office/drawing/2014/main" id="{C8F4DC99-8339-49A9-95E1-1092E3613FC6}"/>
            </a:ext>
          </a:extLst>
        </xdr:cNvPr>
        <xdr:cNvSpPr/>
      </xdr:nvSpPr>
      <xdr:spPr>
        <a:xfrm>
          <a:off x="14541500" y="1357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30735</xdr:rowOff>
    </xdr:from>
    <xdr:to>
      <xdr:col>72</xdr:col>
      <xdr:colOff>38100</xdr:colOff>
      <xdr:row>79</xdr:row>
      <xdr:rowOff>132335</xdr:rowOff>
    </xdr:to>
    <xdr:sp macro="" textlink="">
      <xdr:nvSpPr>
        <xdr:cNvPr id="655" name="フローチャート: 判断 654">
          <a:extLst>
            <a:ext uri="{FF2B5EF4-FFF2-40B4-BE49-F238E27FC236}">
              <a16:creationId xmlns:a16="http://schemas.microsoft.com/office/drawing/2014/main" id="{FF6B3E39-0464-4EAD-949C-E6E1737245AB}"/>
            </a:ext>
          </a:extLst>
        </xdr:cNvPr>
        <xdr:cNvSpPr/>
      </xdr:nvSpPr>
      <xdr:spPr>
        <a:xfrm>
          <a:off x="13652500" y="1357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163322</xdr:rowOff>
    </xdr:from>
    <xdr:to>
      <xdr:col>67</xdr:col>
      <xdr:colOff>101600</xdr:colOff>
      <xdr:row>79</xdr:row>
      <xdr:rowOff>93472</xdr:rowOff>
    </xdr:to>
    <xdr:sp macro="" textlink="">
      <xdr:nvSpPr>
        <xdr:cNvPr id="656" name="フローチャート: 判断 655">
          <a:extLst>
            <a:ext uri="{FF2B5EF4-FFF2-40B4-BE49-F238E27FC236}">
              <a16:creationId xmlns:a16="http://schemas.microsoft.com/office/drawing/2014/main" id="{D38D08FB-0850-46A7-B030-733FCE40DEC3}"/>
            </a:ext>
          </a:extLst>
        </xdr:cNvPr>
        <xdr:cNvSpPr/>
      </xdr:nvSpPr>
      <xdr:spPr>
        <a:xfrm>
          <a:off x="12763500" y="13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70C0CFE9-B0E6-4939-8C69-796ECE59C3F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11EAEEC1-434D-46D1-86F8-5ECAF12AA40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DC5DF54B-01B5-4BC4-BBD6-48F15C5865D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9725E4FF-55F5-49F7-BD38-787C51B592E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CD2A1870-A151-4483-A2F1-F07D9768B99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5587</xdr:rowOff>
    </xdr:from>
    <xdr:to>
      <xdr:col>85</xdr:col>
      <xdr:colOff>177800</xdr:colOff>
      <xdr:row>79</xdr:row>
      <xdr:rowOff>107187</xdr:rowOff>
    </xdr:to>
    <xdr:sp macro="" textlink="">
      <xdr:nvSpPr>
        <xdr:cNvPr id="662" name="楕円 661">
          <a:extLst>
            <a:ext uri="{FF2B5EF4-FFF2-40B4-BE49-F238E27FC236}">
              <a16:creationId xmlns:a16="http://schemas.microsoft.com/office/drawing/2014/main" id="{72F6E719-02EB-4037-984C-9823C3F63F5B}"/>
            </a:ext>
          </a:extLst>
        </xdr:cNvPr>
        <xdr:cNvSpPr/>
      </xdr:nvSpPr>
      <xdr:spPr>
        <a:xfrm>
          <a:off x="16268700" y="1355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28464</xdr:rowOff>
    </xdr:from>
    <xdr:ext cx="405111" cy="259045"/>
    <xdr:sp macro="" textlink="">
      <xdr:nvSpPr>
        <xdr:cNvPr id="663" name="【児童館】&#10;有形固定資産減価償却率該当値テキスト">
          <a:extLst>
            <a:ext uri="{FF2B5EF4-FFF2-40B4-BE49-F238E27FC236}">
              <a16:creationId xmlns:a16="http://schemas.microsoft.com/office/drawing/2014/main" id="{264FE98F-CE9E-47ED-95F6-EEBEB08EE022}"/>
            </a:ext>
          </a:extLst>
        </xdr:cNvPr>
        <xdr:cNvSpPr txBox="1"/>
      </xdr:nvSpPr>
      <xdr:spPr>
        <a:xfrm>
          <a:off x="16357600" y="134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108458</xdr:rowOff>
    </xdr:from>
    <xdr:to>
      <xdr:col>81</xdr:col>
      <xdr:colOff>101600</xdr:colOff>
      <xdr:row>79</xdr:row>
      <xdr:rowOff>38608</xdr:rowOff>
    </xdr:to>
    <xdr:sp macro="" textlink="">
      <xdr:nvSpPr>
        <xdr:cNvPr id="664" name="楕円 663">
          <a:extLst>
            <a:ext uri="{FF2B5EF4-FFF2-40B4-BE49-F238E27FC236}">
              <a16:creationId xmlns:a16="http://schemas.microsoft.com/office/drawing/2014/main" id="{CAF3A805-7D08-460C-96FC-5F0B86A5E61D}"/>
            </a:ext>
          </a:extLst>
        </xdr:cNvPr>
        <xdr:cNvSpPr/>
      </xdr:nvSpPr>
      <xdr:spPr>
        <a:xfrm>
          <a:off x="15430500" y="134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159258</xdr:rowOff>
    </xdr:from>
    <xdr:to>
      <xdr:col>85</xdr:col>
      <xdr:colOff>127000</xdr:colOff>
      <xdr:row>79</xdr:row>
      <xdr:rowOff>56387</xdr:rowOff>
    </xdr:to>
    <xdr:cxnSp macro="">
      <xdr:nvCxnSpPr>
        <xdr:cNvPr id="665" name="直線コネクタ 664">
          <a:extLst>
            <a:ext uri="{FF2B5EF4-FFF2-40B4-BE49-F238E27FC236}">
              <a16:creationId xmlns:a16="http://schemas.microsoft.com/office/drawing/2014/main" id="{5D7B31DD-F532-46CD-AD6A-043284EFD843}"/>
            </a:ext>
          </a:extLst>
        </xdr:cNvPr>
        <xdr:cNvCxnSpPr/>
      </xdr:nvCxnSpPr>
      <xdr:spPr>
        <a:xfrm>
          <a:off x="15481300" y="13532358"/>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42163</xdr:rowOff>
    </xdr:from>
    <xdr:to>
      <xdr:col>76</xdr:col>
      <xdr:colOff>165100</xdr:colOff>
      <xdr:row>78</xdr:row>
      <xdr:rowOff>143763</xdr:rowOff>
    </xdr:to>
    <xdr:sp macro="" textlink="">
      <xdr:nvSpPr>
        <xdr:cNvPr id="666" name="楕円 665">
          <a:extLst>
            <a:ext uri="{FF2B5EF4-FFF2-40B4-BE49-F238E27FC236}">
              <a16:creationId xmlns:a16="http://schemas.microsoft.com/office/drawing/2014/main" id="{A0D882E9-AD64-4A55-B1A7-F1B26916B5D0}"/>
            </a:ext>
          </a:extLst>
        </xdr:cNvPr>
        <xdr:cNvSpPr/>
      </xdr:nvSpPr>
      <xdr:spPr>
        <a:xfrm>
          <a:off x="14541500" y="1341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92963</xdr:rowOff>
    </xdr:from>
    <xdr:to>
      <xdr:col>81</xdr:col>
      <xdr:colOff>50800</xdr:colOff>
      <xdr:row>78</xdr:row>
      <xdr:rowOff>159258</xdr:rowOff>
    </xdr:to>
    <xdr:cxnSp macro="">
      <xdr:nvCxnSpPr>
        <xdr:cNvPr id="667" name="直線コネクタ 666">
          <a:extLst>
            <a:ext uri="{FF2B5EF4-FFF2-40B4-BE49-F238E27FC236}">
              <a16:creationId xmlns:a16="http://schemas.microsoft.com/office/drawing/2014/main" id="{C908CF86-305F-45DA-B81C-B628AAEC1D1F}"/>
            </a:ext>
          </a:extLst>
        </xdr:cNvPr>
        <xdr:cNvCxnSpPr/>
      </xdr:nvCxnSpPr>
      <xdr:spPr>
        <a:xfrm>
          <a:off x="14592300" y="13466063"/>
          <a:ext cx="8890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14732</xdr:rowOff>
    </xdr:from>
    <xdr:to>
      <xdr:col>72</xdr:col>
      <xdr:colOff>38100</xdr:colOff>
      <xdr:row>78</xdr:row>
      <xdr:rowOff>116332</xdr:rowOff>
    </xdr:to>
    <xdr:sp macro="" textlink="">
      <xdr:nvSpPr>
        <xdr:cNvPr id="668" name="楕円 667">
          <a:extLst>
            <a:ext uri="{FF2B5EF4-FFF2-40B4-BE49-F238E27FC236}">
              <a16:creationId xmlns:a16="http://schemas.microsoft.com/office/drawing/2014/main" id="{2EB04650-A925-486E-9350-44E453CC1561}"/>
            </a:ext>
          </a:extLst>
        </xdr:cNvPr>
        <xdr:cNvSpPr/>
      </xdr:nvSpPr>
      <xdr:spPr>
        <a:xfrm>
          <a:off x="13652500" y="133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65532</xdr:rowOff>
    </xdr:from>
    <xdr:to>
      <xdr:col>76</xdr:col>
      <xdr:colOff>114300</xdr:colOff>
      <xdr:row>78</xdr:row>
      <xdr:rowOff>92963</xdr:rowOff>
    </xdr:to>
    <xdr:cxnSp macro="">
      <xdr:nvCxnSpPr>
        <xdr:cNvPr id="669" name="直線コネクタ 668">
          <a:extLst>
            <a:ext uri="{FF2B5EF4-FFF2-40B4-BE49-F238E27FC236}">
              <a16:creationId xmlns:a16="http://schemas.microsoft.com/office/drawing/2014/main" id="{7F822D9E-CDB8-4925-ACB3-D4E6BCE714C2}"/>
            </a:ext>
          </a:extLst>
        </xdr:cNvPr>
        <xdr:cNvCxnSpPr/>
      </xdr:nvCxnSpPr>
      <xdr:spPr>
        <a:xfrm>
          <a:off x="13703300" y="134386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142748</xdr:rowOff>
    </xdr:from>
    <xdr:to>
      <xdr:col>67</xdr:col>
      <xdr:colOff>101600</xdr:colOff>
      <xdr:row>78</xdr:row>
      <xdr:rowOff>72898</xdr:rowOff>
    </xdr:to>
    <xdr:sp macro="" textlink="">
      <xdr:nvSpPr>
        <xdr:cNvPr id="670" name="楕円 669">
          <a:extLst>
            <a:ext uri="{FF2B5EF4-FFF2-40B4-BE49-F238E27FC236}">
              <a16:creationId xmlns:a16="http://schemas.microsoft.com/office/drawing/2014/main" id="{3C23089B-4A28-48DA-873F-7ECA3D40F879}"/>
            </a:ext>
          </a:extLst>
        </xdr:cNvPr>
        <xdr:cNvSpPr/>
      </xdr:nvSpPr>
      <xdr:spPr>
        <a:xfrm>
          <a:off x="12763500" y="133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22098</xdr:rowOff>
    </xdr:from>
    <xdr:to>
      <xdr:col>71</xdr:col>
      <xdr:colOff>177800</xdr:colOff>
      <xdr:row>78</xdr:row>
      <xdr:rowOff>65532</xdr:rowOff>
    </xdr:to>
    <xdr:cxnSp macro="">
      <xdr:nvCxnSpPr>
        <xdr:cNvPr id="671" name="直線コネクタ 670">
          <a:extLst>
            <a:ext uri="{FF2B5EF4-FFF2-40B4-BE49-F238E27FC236}">
              <a16:creationId xmlns:a16="http://schemas.microsoft.com/office/drawing/2014/main" id="{308D541C-F7D7-4348-B524-1574DB941C80}"/>
            </a:ext>
          </a:extLst>
        </xdr:cNvPr>
        <xdr:cNvCxnSpPr/>
      </xdr:nvCxnSpPr>
      <xdr:spPr>
        <a:xfrm>
          <a:off x="12814300" y="1339519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54881</xdr:rowOff>
    </xdr:from>
    <xdr:ext cx="405111" cy="259045"/>
    <xdr:sp macro="" textlink="">
      <xdr:nvSpPr>
        <xdr:cNvPr id="672" name="n_1aveValue【児童館】&#10;有形固定資産減価償却率">
          <a:extLst>
            <a:ext uri="{FF2B5EF4-FFF2-40B4-BE49-F238E27FC236}">
              <a16:creationId xmlns:a16="http://schemas.microsoft.com/office/drawing/2014/main" id="{DC44FE0F-555B-47D8-AE31-9EA0772CCF04}"/>
            </a:ext>
          </a:extLst>
        </xdr:cNvPr>
        <xdr:cNvSpPr txBox="1"/>
      </xdr:nvSpPr>
      <xdr:spPr>
        <a:xfrm>
          <a:off x="15266044" y="137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123462</xdr:rowOff>
    </xdr:from>
    <xdr:ext cx="405111" cy="259045"/>
    <xdr:sp macro="" textlink="">
      <xdr:nvSpPr>
        <xdr:cNvPr id="673" name="n_2aveValue【児童館】&#10;有形固定資産減価償却率">
          <a:extLst>
            <a:ext uri="{FF2B5EF4-FFF2-40B4-BE49-F238E27FC236}">
              <a16:creationId xmlns:a16="http://schemas.microsoft.com/office/drawing/2014/main" id="{AEA313A1-806E-4116-BCB1-CA0BF838A656}"/>
            </a:ext>
          </a:extLst>
        </xdr:cNvPr>
        <xdr:cNvSpPr txBox="1"/>
      </xdr:nvSpPr>
      <xdr:spPr>
        <a:xfrm>
          <a:off x="14389744" y="1366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123462</xdr:rowOff>
    </xdr:from>
    <xdr:ext cx="405111" cy="259045"/>
    <xdr:sp macro="" textlink="">
      <xdr:nvSpPr>
        <xdr:cNvPr id="674" name="n_3aveValue【児童館】&#10;有形固定資産減価償却率">
          <a:extLst>
            <a:ext uri="{FF2B5EF4-FFF2-40B4-BE49-F238E27FC236}">
              <a16:creationId xmlns:a16="http://schemas.microsoft.com/office/drawing/2014/main" id="{3C585D52-90C4-4A19-8DB8-0AB45BD7DAB6}"/>
            </a:ext>
          </a:extLst>
        </xdr:cNvPr>
        <xdr:cNvSpPr txBox="1"/>
      </xdr:nvSpPr>
      <xdr:spPr>
        <a:xfrm>
          <a:off x="13500744" y="1366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84599</xdr:rowOff>
    </xdr:from>
    <xdr:ext cx="405111" cy="259045"/>
    <xdr:sp macro="" textlink="">
      <xdr:nvSpPr>
        <xdr:cNvPr id="675" name="n_4aveValue【児童館】&#10;有形固定資産減価償却率">
          <a:extLst>
            <a:ext uri="{FF2B5EF4-FFF2-40B4-BE49-F238E27FC236}">
              <a16:creationId xmlns:a16="http://schemas.microsoft.com/office/drawing/2014/main" id="{6DC7B7D8-D4EF-424C-B8AD-4EED2D4943B0}"/>
            </a:ext>
          </a:extLst>
        </xdr:cNvPr>
        <xdr:cNvSpPr txBox="1"/>
      </xdr:nvSpPr>
      <xdr:spPr>
        <a:xfrm>
          <a:off x="12611744" y="13629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55135</xdr:rowOff>
    </xdr:from>
    <xdr:ext cx="405111" cy="259045"/>
    <xdr:sp macro="" textlink="">
      <xdr:nvSpPr>
        <xdr:cNvPr id="676" name="n_1mainValue【児童館】&#10;有形固定資産減価償却率">
          <a:extLst>
            <a:ext uri="{FF2B5EF4-FFF2-40B4-BE49-F238E27FC236}">
              <a16:creationId xmlns:a16="http://schemas.microsoft.com/office/drawing/2014/main" id="{5E72410D-1696-4B34-BAAD-E90419641B9A}"/>
            </a:ext>
          </a:extLst>
        </xdr:cNvPr>
        <xdr:cNvSpPr txBox="1"/>
      </xdr:nvSpPr>
      <xdr:spPr>
        <a:xfrm>
          <a:off x="15266044" y="1325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160290</xdr:rowOff>
    </xdr:from>
    <xdr:ext cx="405111" cy="259045"/>
    <xdr:sp macro="" textlink="">
      <xdr:nvSpPr>
        <xdr:cNvPr id="677" name="n_2mainValue【児童館】&#10;有形固定資産減価償却率">
          <a:extLst>
            <a:ext uri="{FF2B5EF4-FFF2-40B4-BE49-F238E27FC236}">
              <a16:creationId xmlns:a16="http://schemas.microsoft.com/office/drawing/2014/main" id="{1DDECEEB-BA89-4827-BC70-0B498DAF98D5}"/>
            </a:ext>
          </a:extLst>
        </xdr:cNvPr>
        <xdr:cNvSpPr txBox="1"/>
      </xdr:nvSpPr>
      <xdr:spPr>
        <a:xfrm>
          <a:off x="14389744" y="1319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132859</xdr:rowOff>
    </xdr:from>
    <xdr:ext cx="405111" cy="259045"/>
    <xdr:sp macro="" textlink="">
      <xdr:nvSpPr>
        <xdr:cNvPr id="678" name="n_3mainValue【児童館】&#10;有形固定資産減価償却率">
          <a:extLst>
            <a:ext uri="{FF2B5EF4-FFF2-40B4-BE49-F238E27FC236}">
              <a16:creationId xmlns:a16="http://schemas.microsoft.com/office/drawing/2014/main" id="{4324CA4D-9507-4C18-9EC1-0150AEA31CAF}"/>
            </a:ext>
          </a:extLst>
        </xdr:cNvPr>
        <xdr:cNvSpPr txBox="1"/>
      </xdr:nvSpPr>
      <xdr:spPr>
        <a:xfrm>
          <a:off x="13500744" y="1316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89425</xdr:rowOff>
    </xdr:from>
    <xdr:ext cx="405111" cy="259045"/>
    <xdr:sp macro="" textlink="">
      <xdr:nvSpPr>
        <xdr:cNvPr id="679" name="n_4mainValue【児童館】&#10;有形固定資産減価償却率">
          <a:extLst>
            <a:ext uri="{FF2B5EF4-FFF2-40B4-BE49-F238E27FC236}">
              <a16:creationId xmlns:a16="http://schemas.microsoft.com/office/drawing/2014/main" id="{F8F0AF68-3E8B-46FE-85E7-1631A8A60F5E}"/>
            </a:ext>
          </a:extLst>
        </xdr:cNvPr>
        <xdr:cNvSpPr txBox="1"/>
      </xdr:nvSpPr>
      <xdr:spPr>
        <a:xfrm>
          <a:off x="12611744" y="13119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C0C9E14B-5C35-41C7-949F-BD3493A8801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D284A1A0-99C0-4BB9-B0E7-E22BD5D549B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7F7D86E9-6F19-463D-9FC0-A32DAE1102C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FF45D49E-98D3-4FF0-9BF8-06EB476DD5C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B7AFFC1E-2EB0-49D5-B0D0-3B6EFB8E941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8E77CD33-47F7-4DA1-9E28-0B4830343A3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1E65B91A-C389-4097-A943-58857C9F397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84ED88C5-ACCF-4FEF-8B8A-4F2BAE5D83C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91C33793-D5EE-45A7-B31D-E59D0F8886E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8F90D78A-E348-45FF-B41B-325737A6BD8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1E5E756A-64A1-4035-A101-308751410A0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0C968740-AF05-4173-838B-174EE9BA24D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1E7D6B61-A906-4514-867C-BA48B357CF5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1452FF6F-3832-49B9-9A02-5E10DF94EBD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51DDD3F6-6DA2-4CFD-9BBF-CF9B4A262A7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009688A1-A059-4F1A-9CD3-4A3E1893321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04156A8D-AA1A-417E-B788-48EE19C1DF3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5A587AD7-A11C-45F2-94D0-FA64548B0DC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0436A471-DFC7-4763-9BFA-8C6C35A4E52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7136A6C2-71E0-4BF5-97A9-64D1CC9F554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6D5224B5-9554-4CB0-898F-F33B015918A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1886D1DF-C7EF-4804-9439-B630060465C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FA5D60AF-BCF5-4142-909D-2F47FB248A0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703" name="直線コネクタ 702">
          <a:extLst>
            <a:ext uri="{FF2B5EF4-FFF2-40B4-BE49-F238E27FC236}">
              <a16:creationId xmlns:a16="http://schemas.microsoft.com/office/drawing/2014/main" id="{5551EA26-9660-46C0-957E-195BD2D6099E}"/>
            </a:ext>
          </a:extLst>
        </xdr:cNvPr>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4" name="【児童館】&#10;一人当たり面積最小値テキスト">
          <a:extLst>
            <a:ext uri="{FF2B5EF4-FFF2-40B4-BE49-F238E27FC236}">
              <a16:creationId xmlns:a16="http://schemas.microsoft.com/office/drawing/2014/main" id="{E8A61ED6-7985-42C2-BFDD-8824C9B382B6}"/>
            </a:ext>
          </a:extLst>
        </xdr:cNvPr>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5" name="直線コネクタ 704">
          <a:extLst>
            <a:ext uri="{FF2B5EF4-FFF2-40B4-BE49-F238E27FC236}">
              <a16:creationId xmlns:a16="http://schemas.microsoft.com/office/drawing/2014/main" id="{4343511B-D81A-4C90-8829-8BA84F9023B9}"/>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06" name="【児童館】&#10;一人当たり面積最大値テキスト">
          <a:extLst>
            <a:ext uri="{FF2B5EF4-FFF2-40B4-BE49-F238E27FC236}">
              <a16:creationId xmlns:a16="http://schemas.microsoft.com/office/drawing/2014/main" id="{70F4403A-A078-4DC3-9321-86BF3678F3D8}"/>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7" name="直線コネクタ 706">
          <a:extLst>
            <a:ext uri="{FF2B5EF4-FFF2-40B4-BE49-F238E27FC236}">
              <a16:creationId xmlns:a16="http://schemas.microsoft.com/office/drawing/2014/main" id="{F2D18ABF-349F-46C4-A53D-CEC8A33CC471}"/>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08" name="【児童館】&#10;一人当たり面積平均値テキスト">
          <a:extLst>
            <a:ext uri="{FF2B5EF4-FFF2-40B4-BE49-F238E27FC236}">
              <a16:creationId xmlns:a16="http://schemas.microsoft.com/office/drawing/2014/main" id="{E74081A7-2FF5-494D-B37B-C86DB378A669}"/>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a:extLst>
            <a:ext uri="{FF2B5EF4-FFF2-40B4-BE49-F238E27FC236}">
              <a16:creationId xmlns:a16="http://schemas.microsoft.com/office/drawing/2014/main" id="{2D86B1BB-7CC6-4DDE-B765-CCA6B8BADD87}"/>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a:extLst>
            <a:ext uri="{FF2B5EF4-FFF2-40B4-BE49-F238E27FC236}">
              <a16:creationId xmlns:a16="http://schemas.microsoft.com/office/drawing/2014/main" id="{25A504BD-71E0-410F-BFEB-1443B2264ECF}"/>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63500</xdr:rowOff>
    </xdr:from>
    <xdr:to>
      <xdr:col>107</xdr:col>
      <xdr:colOff>101600</xdr:colOff>
      <xdr:row>82</xdr:row>
      <xdr:rowOff>165100</xdr:rowOff>
    </xdr:to>
    <xdr:sp macro="" textlink="">
      <xdr:nvSpPr>
        <xdr:cNvPr id="711" name="フローチャート: 判断 710">
          <a:extLst>
            <a:ext uri="{FF2B5EF4-FFF2-40B4-BE49-F238E27FC236}">
              <a16:creationId xmlns:a16="http://schemas.microsoft.com/office/drawing/2014/main" id="{CE5D8B17-7CCE-44B0-BF83-1558AE01C52C}"/>
            </a:ext>
          </a:extLst>
        </xdr:cNvPr>
        <xdr:cNvSpPr/>
      </xdr:nvSpPr>
      <xdr:spPr>
        <a:xfrm>
          <a:off x="20383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712" name="フローチャート: 判断 711">
          <a:extLst>
            <a:ext uri="{FF2B5EF4-FFF2-40B4-BE49-F238E27FC236}">
              <a16:creationId xmlns:a16="http://schemas.microsoft.com/office/drawing/2014/main" id="{DAC317D7-5C21-4510-861D-0BF78BB10A98}"/>
            </a:ext>
          </a:extLst>
        </xdr:cNvPr>
        <xdr:cNvSpPr/>
      </xdr:nvSpPr>
      <xdr:spPr>
        <a:xfrm>
          <a:off x="19494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63500</xdr:rowOff>
    </xdr:from>
    <xdr:to>
      <xdr:col>98</xdr:col>
      <xdr:colOff>38100</xdr:colOff>
      <xdr:row>82</xdr:row>
      <xdr:rowOff>165100</xdr:rowOff>
    </xdr:to>
    <xdr:sp macro="" textlink="">
      <xdr:nvSpPr>
        <xdr:cNvPr id="713" name="フローチャート: 判断 712">
          <a:extLst>
            <a:ext uri="{FF2B5EF4-FFF2-40B4-BE49-F238E27FC236}">
              <a16:creationId xmlns:a16="http://schemas.microsoft.com/office/drawing/2014/main" id="{44F53930-D081-4405-A979-CDED6D9F6626}"/>
            </a:ext>
          </a:extLst>
        </xdr:cNvPr>
        <xdr:cNvSpPr/>
      </xdr:nvSpPr>
      <xdr:spPr>
        <a:xfrm>
          <a:off x="18605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B7DB841C-A153-4E52-893A-CC0F604F018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73492B74-83FF-456A-889C-41C2E20A111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2B3671BF-17AC-4016-B428-79E67F0D92E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6E7614D9-6736-482C-B4E3-65CE570525C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ACEB09C9-65EF-4C69-874D-A7B75AFFD52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101600</xdr:rowOff>
    </xdr:from>
    <xdr:to>
      <xdr:col>116</xdr:col>
      <xdr:colOff>114300</xdr:colOff>
      <xdr:row>81</xdr:row>
      <xdr:rowOff>31750</xdr:rowOff>
    </xdr:to>
    <xdr:sp macro="" textlink="">
      <xdr:nvSpPr>
        <xdr:cNvPr id="719" name="楕円 718">
          <a:extLst>
            <a:ext uri="{FF2B5EF4-FFF2-40B4-BE49-F238E27FC236}">
              <a16:creationId xmlns:a16="http://schemas.microsoft.com/office/drawing/2014/main" id="{703EDA20-4609-4285-AECB-6B47C22739EA}"/>
            </a:ext>
          </a:extLst>
        </xdr:cNvPr>
        <xdr:cNvSpPr/>
      </xdr:nvSpPr>
      <xdr:spPr>
        <a:xfrm>
          <a:off x="22110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124477</xdr:rowOff>
    </xdr:from>
    <xdr:ext cx="469744" cy="259045"/>
    <xdr:sp macro="" textlink="">
      <xdr:nvSpPr>
        <xdr:cNvPr id="720" name="【児童館】&#10;一人当たり面積該当値テキスト">
          <a:extLst>
            <a:ext uri="{FF2B5EF4-FFF2-40B4-BE49-F238E27FC236}">
              <a16:creationId xmlns:a16="http://schemas.microsoft.com/office/drawing/2014/main" id="{F57837DC-3389-4610-995B-843A7A2C0892}"/>
            </a:ext>
          </a:extLst>
        </xdr:cNvPr>
        <xdr:cNvSpPr txBox="1"/>
      </xdr:nvSpPr>
      <xdr:spPr>
        <a:xfrm>
          <a:off x="22199600"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101600</xdr:rowOff>
    </xdr:from>
    <xdr:to>
      <xdr:col>112</xdr:col>
      <xdr:colOff>38100</xdr:colOff>
      <xdr:row>81</xdr:row>
      <xdr:rowOff>31750</xdr:rowOff>
    </xdr:to>
    <xdr:sp macro="" textlink="">
      <xdr:nvSpPr>
        <xdr:cNvPr id="721" name="楕円 720">
          <a:extLst>
            <a:ext uri="{FF2B5EF4-FFF2-40B4-BE49-F238E27FC236}">
              <a16:creationId xmlns:a16="http://schemas.microsoft.com/office/drawing/2014/main" id="{2779E0F5-83FA-48B5-BF9D-C0DCD2FF8147}"/>
            </a:ext>
          </a:extLst>
        </xdr:cNvPr>
        <xdr:cNvSpPr/>
      </xdr:nvSpPr>
      <xdr:spPr>
        <a:xfrm>
          <a:off x="21272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152400</xdr:rowOff>
    </xdr:from>
    <xdr:to>
      <xdr:col>116</xdr:col>
      <xdr:colOff>63500</xdr:colOff>
      <xdr:row>80</xdr:row>
      <xdr:rowOff>152400</xdr:rowOff>
    </xdr:to>
    <xdr:cxnSp macro="">
      <xdr:nvCxnSpPr>
        <xdr:cNvPr id="722" name="直線コネクタ 721">
          <a:extLst>
            <a:ext uri="{FF2B5EF4-FFF2-40B4-BE49-F238E27FC236}">
              <a16:creationId xmlns:a16="http://schemas.microsoft.com/office/drawing/2014/main" id="{E3387DA8-D0E8-4F56-93BC-B8B4D2D3FC5D}"/>
            </a:ext>
          </a:extLst>
        </xdr:cNvPr>
        <xdr:cNvCxnSpPr/>
      </xdr:nvCxnSpPr>
      <xdr:spPr>
        <a:xfrm>
          <a:off x="21323300" y="13868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101600</xdr:rowOff>
    </xdr:from>
    <xdr:to>
      <xdr:col>107</xdr:col>
      <xdr:colOff>101600</xdr:colOff>
      <xdr:row>81</xdr:row>
      <xdr:rowOff>31750</xdr:rowOff>
    </xdr:to>
    <xdr:sp macro="" textlink="">
      <xdr:nvSpPr>
        <xdr:cNvPr id="723" name="楕円 722">
          <a:extLst>
            <a:ext uri="{FF2B5EF4-FFF2-40B4-BE49-F238E27FC236}">
              <a16:creationId xmlns:a16="http://schemas.microsoft.com/office/drawing/2014/main" id="{274C7A6D-6895-423F-8E51-F5304FB6D0D2}"/>
            </a:ext>
          </a:extLst>
        </xdr:cNvPr>
        <xdr:cNvSpPr/>
      </xdr:nvSpPr>
      <xdr:spPr>
        <a:xfrm>
          <a:off x="20383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152400</xdr:rowOff>
    </xdr:from>
    <xdr:to>
      <xdr:col>111</xdr:col>
      <xdr:colOff>177800</xdr:colOff>
      <xdr:row>80</xdr:row>
      <xdr:rowOff>152400</xdr:rowOff>
    </xdr:to>
    <xdr:cxnSp macro="">
      <xdr:nvCxnSpPr>
        <xdr:cNvPr id="724" name="直線コネクタ 723">
          <a:extLst>
            <a:ext uri="{FF2B5EF4-FFF2-40B4-BE49-F238E27FC236}">
              <a16:creationId xmlns:a16="http://schemas.microsoft.com/office/drawing/2014/main" id="{71D670C5-BD58-4AD0-BF39-1C9D825171C4}"/>
            </a:ext>
          </a:extLst>
        </xdr:cNvPr>
        <xdr:cNvCxnSpPr/>
      </xdr:nvCxnSpPr>
      <xdr:spPr>
        <a:xfrm>
          <a:off x="20434300" y="1386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101600</xdr:rowOff>
    </xdr:from>
    <xdr:to>
      <xdr:col>102</xdr:col>
      <xdr:colOff>165100</xdr:colOff>
      <xdr:row>81</xdr:row>
      <xdr:rowOff>31750</xdr:rowOff>
    </xdr:to>
    <xdr:sp macro="" textlink="">
      <xdr:nvSpPr>
        <xdr:cNvPr id="725" name="楕円 724">
          <a:extLst>
            <a:ext uri="{FF2B5EF4-FFF2-40B4-BE49-F238E27FC236}">
              <a16:creationId xmlns:a16="http://schemas.microsoft.com/office/drawing/2014/main" id="{CD313C09-6F0F-4A94-B6A3-BC3EBF0A81AF}"/>
            </a:ext>
          </a:extLst>
        </xdr:cNvPr>
        <xdr:cNvSpPr/>
      </xdr:nvSpPr>
      <xdr:spPr>
        <a:xfrm>
          <a:off x="19494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152400</xdr:rowOff>
    </xdr:from>
    <xdr:to>
      <xdr:col>107</xdr:col>
      <xdr:colOff>50800</xdr:colOff>
      <xdr:row>80</xdr:row>
      <xdr:rowOff>152400</xdr:rowOff>
    </xdr:to>
    <xdr:cxnSp macro="">
      <xdr:nvCxnSpPr>
        <xdr:cNvPr id="726" name="直線コネクタ 725">
          <a:extLst>
            <a:ext uri="{FF2B5EF4-FFF2-40B4-BE49-F238E27FC236}">
              <a16:creationId xmlns:a16="http://schemas.microsoft.com/office/drawing/2014/main" id="{CCDD1F17-14A8-45F3-9036-D6F2EE99EC58}"/>
            </a:ext>
          </a:extLst>
        </xdr:cNvPr>
        <xdr:cNvCxnSpPr/>
      </xdr:nvCxnSpPr>
      <xdr:spPr>
        <a:xfrm>
          <a:off x="19545300" y="1386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101600</xdr:rowOff>
    </xdr:from>
    <xdr:to>
      <xdr:col>98</xdr:col>
      <xdr:colOff>38100</xdr:colOff>
      <xdr:row>81</xdr:row>
      <xdr:rowOff>31750</xdr:rowOff>
    </xdr:to>
    <xdr:sp macro="" textlink="">
      <xdr:nvSpPr>
        <xdr:cNvPr id="727" name="楕円 726">
          <a:extLst>
            <a:ext uri="{FF2B5EF4-FFF2-40B4-BE49-F238E27FC236}">
              <a16:creationId xmlns:a16="http://schemas.microsoft.com/office/drawing/2014/main" id="{A6C88E84-7D75-48AA-A21C-250952CE98B8}"/>
            </a:ext>
          </a:extLst>
        </xdr:cNvPr>
        <xdr:cNvSpPr/>
      </xdr:nvSpPr>
      <xdr:spPr>
        <a:xfrm>
          <a:off x="18605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152400</xdr:rowOff>
    </xdr:from>
    <xdr:to>
      <xdr:col>102</xdr:col>
      <xdr:colOff>114300</xdr:colOff>
      <xdr:row>80</xdr:row>
      <xdr:rowOff>152400</xdr:rowOff>
    </xdr:to>
    <xdr:cxnSp macro="">
      <xdr:nvCxnSpPr>
        <xdr:cNvPr id="728" name="直線コネクタ 727">
          <a:extLst>
            <a:ext uri="{FF2B5EF4-FFF2-40B4-BE49-F238E27FC236}">
              <a16:creationId xmlns:a16="http://schemas.microsoft.com/office/drawing/2014/main" id="{04B5FCD7-069F-4889-9CDB-6C98A57FE77A}"/>
            </a:ext>
          </a:extLst>
        </xdr:cNvPr>
        <xdr:cNvCxnSpPr/>
      </xdr:nvCxnSpPr>
      <xdr:spPr>
        <a:xfrm>
          <a:off x="18656300" y="1386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9" name="n_1aveValue【児童館】&#10;一人当たり面積">
          <a:extLst>
            <a:ext uri="{FF2B5EF4-FFF2-40B4-BE49-F238E27FC236}">
              <a16:creationId xmlns:a16="http://schemas.microsoft.com/office/drawing/2014/main" id="{6EFDEED0-228A-475F-9B27-299FDC94F12B}"/>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156227</xdr:rowOff>
    </xdr:from>
    <xdr:ext cx="469744" cy="259045"/>
    <xdr:sp macro="" textlink="">
      <xdr:nvSpPr>
        <xdr:cNvPr id="730" name="n_2aveValue【児童館】&#10;一人当たり面積">
          <a:extLst>
            <a:ext uri="{FF2B5EF4-FFF2-40B4-BE49-F238E27FC236}">
              <a16:creationId xmlns:a16="http://schemas.microsoft.com/office/drawing/2014/main" id="{E950A811-CCB6-4253-88F9-EAB054FDA9B1}"/>
            </a:ext>
          </a:extLst>
        </xdr:cNvPr>
        <xdr:cNvSpPr txBox="1"/>
      </xdr:nvSpPr>
      <xdr:spPr>
        <a:xfrm>
          <a:off x="20199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156227</xdr:rowOff>
    </xdr:from>
    <xdr:ext cx="469744" cy="259045"/>
    <xdr:sp macro="" textlink="">
      <xdr:nvSpPr>
        <xdr:cNvPr id="731" name="n_3aveValue【児童館】&#10;一人当たり面積">
          <a:extLst>
            <a:ext uri="{FF2B5EF4-FFF2-40B4-BE49-F238E27FC236}">
              <a16:creationId xmlns:a16="http://schemas.microsoft.com/office/drawing/2014/main" id="{F3E449D8-635A-4892-AA3C-218A19D43FC9}"/>
            </a:ext>
          </a:extLst>
        </xdr:cNvPr>
        <xdr:cNvSpPr txBox="1"/>
      </xdr:nvSpPr>
      <xdr:spPr>
        <a:xfrm>
          <a:off x="19310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156227</xdr:rowOff>
    </xdr:from>
    <xdr:ext cx="469744" cy="259045"/>
    <xdr:sp macro="" textlink="">
      <xdr:nvSpPr>
        <xdr:cNvPr id="732" name="n_4aveValue【児童館】&#10;一人当たり面積">
          <a:extLst>
            <a:ext uri="{FF2B5EF4-FFF2-40B4-BE49-F238E27FC236}">
              <a16:creationId xmlns:a16="http://schemas.microsoft.com/office/drawing/2014/main" id="{49040AF6-86AB-4F5E-B921-1D665582A784}"/>
            </a:ext>
          </a:extLst>
        </xdr:cNvPr>
        <xdr:cNvSpPr txBox="1"/>
      </xdr:nvSpPr>
      <xdr:spPr>
        <a:xfrm>
          <a:off x="18421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48277</xdr:rowOff>
    </xdr:from>
    <xdr:ext cx="469744" cy="259045"/>
    <xdr:sp macro="" textlink="">
      <xdr:nvSpPr>
        <xdr:cNvPr id="733" name="n_1mainValue【児童館】&#10;一人当たり面積">
          <a:extLst>
            <a:ext uri="{FF2B5EF4-FFF2-40B4-BE49-F238E27FC236}">
              <a16:creationId xmlns:a16="http://schemas.microsoft.com/office/drawing/2014/main" id="{71A1B403-1DC3-4AFA-864D-D53918D57034}"/>
            </a:ext>
          </a:extLst>
        </xdr:cNvPr>
        <xdr:cNvSpPr txBox="1"/>
      </xdr:nvSpPr>
      <xdr:spPr>
        <a:xfrm>
          <a:off x="210757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48277</xdr:rowOff>
    </xdr:from>
    <xdr:ext cx="469744" cy="259045"/>
    <xdr:sp macro="" textlink="">
      <xdr:nvSpPr>
        <xdr:cNvPr id="734" name="n_2mainValue【児童館】&#10;一人当たり面積">
          <a:extLst>
            <a:ext uri="{FF2B5EF4-FFF2-40B4-BE49-F238E27FC236}">
              <a16:creationId xmlns:a16="http://schemas.microsoft.com/office/drawing/2014/main" id="{82721CE4-0949-4762-96B4-15E49547A805}"/>
            </a:ext>
          </a:extLst>
        </xdr:cNvPr>
        <xdr:cNvSpPr txBox="1"/>
      </xdr:nvSpPr>
      <xdr:spPr>
        <a:xfrm>
          <a:off x="20199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48277</xdr:rowOff>
    </xdr:from>
    <xdr:ext cx="469744" cy="259045"/>
    <xdr:sp macro="" textlink="">
      <xdr:nvSpPr>
        <xdr:cNvPr id="735" name="n_3mainValue【児童館】&#10;一人当たり面積">
          <a:extLst>
            <a:ext uri="{FF2B5EF4-FFF2-40B4-BE49-F238E27FC236}">
              <a16:creationId xmlns:a16="http://schemas.microsoft.com/office/drawing/2014/main" id="{BEB4671B-45C1-4BEF-B272-410F463231FF}"/>
            </a:ext>
          </a:extLst>
        </xdr:cNvPr>
        <xdr:cNvSpPr txBox="1"/>
      </xdr:nvSpPr>
      <xdr:spPr>
        <a:xfrm>
          <a:off x="19310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48277</xdr:rowOff>
    </xdr:from>
    <xdr:ext cx="469744" cy="259045"/>
    <xdr:sp macro="" textlink="">
      <xdr:nvSpPr>
        <xdr:cNvPr id="736" name="n_4mainValue【児童館】&#10;一人当たり面積">
          <a:extLst>
            <a:ext uri="{FF2B5EF4-FFF2-40B4-BE49-F238E27FC236}">
              <a16:creationId xmlns:a16="http://schemas.microsoft.com/office/drawing/2014/main" id="{EC318DCA-5EA3-48E3-8141-680538C73F1B}"/>
            </a:ext>
          </a:extLst>
        </xdr:cNvPr>
        <xdr:cNvSpPr txBox="1"/>
      </xdr:nvSpPr>
      <xdr:spPr>
        <a:xfrm>
          <a:off x="18421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F7B1BE06-41A1-49E2-90AE-5940FFB5F58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F6F37918-41EC-459C-A314-EC2183D40E2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BF1BAF6E-CC1E-408B-B9E4-642F38B7CA1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E12715B7-283E-46F2-9A75-E413185F2E1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6B392824-E72D-4FAA-97C7-E0661F631AF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59DC318C-9954-4C4E-AF5C-B1B3A58DA8F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2377AC83-2129-4C92-9DEF-F617E65F472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D21A4249-F92C-40FE-9CEB-FC18523C1DA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42BD78B3-243D-46F5-A073-52E853FB878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6880EB7-61FE-469B-B6EE-7FFE7A1ECD6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F7D73A36-4D7E-4CC8-99AC-73EDC0F8D58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B6E1A433-74FA-4F44-9CB1-7435746AFD2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49" name="テキスト ボックス 748">
          <a:extLst>
            <a:ext uri="{FF2B5EF4-FFF2-40B4-BE49-F238E27FC236}">
              <a16:creationId xmlns:a16="http://schemas.microsoft.com/office/drawing/2014/main" id="{3B8326E8-721B-4D4B-8B7A-FE6063BCACB8}"/>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FD0E49F8-76D4-45B2-B5BF-468E4009FE3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CDAECE10-A706-4E65-B350-0101BF9028E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E1BFEF86-A659-4668-ABF9-7FB974B4E7A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BCBD182C-5BA0-44DA-8D7B-01D7A4AC583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A603C03C-18D8-4FC6-ACB8-2B754B83B5A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FC8E1E56-7E2C-4150-BEDA-6C6D441C678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C2F9A9C5-BB96-4314-B62E-54D0FD24406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a:extLst>
            <a:ext uri="{FF2B5EF4-FFF2-40B4-BE49-F238E27FC236}">
              <a16:creationId xmlns:a16="http://schemas.microsoft.com/office/drawing/2014/main" id="{67461DF2-FE5C-4288-86FD-42E2B83B9243}"/>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EA8AB142-DB06-44C9-B3D5-0607BF816BB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9" name="テキスト ボックス 758">
          <a:extLst>
            <a:ext uri="{FF2B5EF4-FFF2-40B4-BE49-F238E27FC236}">
              <a16:creationId xmlns:a16="http://schemas.microsoft.com/office/drawing/2014/main" id="{0B66DAB6-DBB9-4A51-82AF-5EB4012A4672}"/>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91877DDB-DC92-4F29-8561-599D718D856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34289</xdr:rowOff>
    </xdr:to>
    <xdr:cxnSp macro="">
      <xdr:nvCxnSpPr>
        <xdr:cNvPr id="761" name="直線コネクタ 760">
          <a:extLst>
            <a:ext uri="{FF2B5EF4-FFF2-40B4-BE49-F238E27FC236}">
              <a16:creationId xmlns:a16="http://schemas.microsoft.com/office/drawing/2014/main" id="{99DC5221-102D-49B2-A960-9B0EE5857D7B}"/>
            </a:ext>
          </a:extLst>
        </xdr:cNvPr>
        <xdr:cNvCxnSpPr/>
      </xdr:nvCxnSpPr>
      <xdr:spPr>
        <a:xfrm flipV="1">
          <a:off x="16318864" y="17164050"/>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762" name="【公民館】&#10;有形固定資産減価償却率最小値テキスト">
          <a:extLst>
            <a:ext uri="{FF2B5EF4-FFF2-40B4-BE49-F238E27FC236}">
              <a16:creationId xmlns:a16="http://schemas.microsoft.com/office/drawing/2014/main" id="{8230F95B-0A29-49BE-BC1D-27680AD0101C}"/>
            </a:ext>
          </a:extLst>
        </xdr:cNvPr>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763" name="直線コネクタ 762">
          <a:extLst>
            <a:ext uri="{FF2B5EF4-FFF2-40B4-BE49-F238E27FC236}">
              <a16:creationId xmlns:a16="http://schemas.microsoft.com/office/drawing/2014/main" id="{BBD67E6F-242B-4700-982B-351ED5507447}"/>
            </a:ext>
          </a:extLst>
        </xdr:cNvPr>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764" name="【公民館】&#10;有形固定資産減価償却率最大値テキスト">
          <a:extLst>
            <a:ext uri="{FF2B5EF4-FFF2-40B4-BE49-F238E27FC236}">
              <a16:creationId xmlns:a16="http://schemas.microsoft.com/office/drawing/2014/main" id="{C6749190-FC18-46CE-B264-643B80130985}"/>
            </a:ext>
          </a:extLst>
        </xdr:cNvPr>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65" name="直線コネクタ 764">
          <a:extLst>
            <a:ext uri="{FF2B5EF4-FFF2-40B4-BE49-F238E27FC236}">
              <a16:creationId xmlns:a16="http://schemas.microsoft.com/office/drawing/2014/main" id="{3DDEECDB-A3DB-4536-A673-4C3176276C37}"/>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105427</xdr:rowOff>
    </xdr:from>
    <xdr:ext cx="405111" cy="259045"/>
    <xdr:sp macro="" textlink="">
      <xdr:nvSpPr>
        <xdr:cNvPr id="766" name="【公民館】&#10;有形固定資産減価償却率平均値テキスト">
          <a:extLst>
            <a:ext uri="{FF2B5EF4-FFF2-40B4-BE49-F238E27FC236}">
              <a16:creationId xmlns:a16="http://schemas.microsoft.com/office/drawing/2014/main" id="{812E78C9-A86C-451C-A792-87DE63319D7C}"/>
            </a:ext>
          </a:extLst>
        </xdr:cNvPr>
        <xdr:cNvSpPr txBox="1"/>
      </xdr:nvSpPr>
      <xdr:spPr>
        <a:xfrm>
          <a:off x="16357600" y="1742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82550</xdr:rowOff>
    </xdr:from>
    <xdr:to>
      <xdr:col>85</xdr:col>
      <xdr:colOff>177800</xdr:colOff>
      <xdr:row>103</xdr:row>
      <xdr:rowOff>12700</xdr:rowOff>
    </xdr:to>
    <xdr:sp macro="" textlink="">
      <xdr:nvSpPr>
        <xdr:cNvPr id="767" name="フローチャート: 判断 766">
          <a:extLst>
            <a:ext uri="{FF2B5EF4-FFF2-40B4-BE49-F238E27FC236}">
              <a16:creationId xmlns:a16="http://schemas.microsoft.com/office/drawing/2014/main" id="{B15E6BF1-175D-494A-A4B6-FFD4D6E2BCC0}"/>
            </a:ext>
          </a:extLst>
        </xdr:cNvPr>
        <xdr:cNvSpPr/>
      </xdr:nvSpPr>
      <xdr:spPr>
        <a:xfrm>
          <a:off x="16268700" y="1757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90170</xdr:rowOff>
    </xdr:from>
    <xdr:to>
      <xdr:col>81</xdr:col>
      <xdr:colOff>101600</xdr:colOff>
      <xdr:row>103</xdr:row>
      <xdr:rowOff>20320</xdr:rowOff>
    </xdr:to>
    <xdr:sp macro="" textlink="">
      <xdr:nvSpPr>
        <xdr:cNvPr id="768" name="フローチャート: 判断 767">
          <a:extLst>
            <a:ext uri="{FF2B5EF4-FFF2-40B4-BE49-F238E27FC236}">
              <a16:creationId xmlns:a16="http://schemas.microsoft.com/office/drawing/2014/main" id="{10156321-78BE-4251-8C54-896A4B75AC21}"/>
            </a:ext>
          </a:extLst>
        </xdr:cNvPr>
        <xdr:cNvSpPr/>
      </xdr:nvSpPr>
      <xdr:spPr>
        <a:xfrm>
          <a:off x="15430500" y="1757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25400</xdr:rowOff>
    </xdr:from>
    <xdr:to>
      <xdr:col>76</xdr:col>
      <xdr:colOff>165100</xdr:colOff>
      <xdr:row>101</xdr:row>
      <xdr:rowOff>127000</xdr:rowOff>
    </xdr:to>
    <xdr:sp macro="" textlink="">
      <xdr:nvSpPr>
        <xdr:cNvPr id="769" name="フローチャート: 判断 768">
          <a:extLst>
            <a:ext uri="{FF2B5EF4-FFF2-40B4-BE49-F238E27FC236}">
              <a16:creationId xmlns:a16="http://schemas.microsoft.com/office/drawing/2014/main" id="{53AF92D0-0AF8-4FCA-966D-65FB3A18FE46}"/>
            </a:ext>
          </a:extLst>
        </xdr:cNvPr>
        <xdr:cNvSpPr/>
      </xdr:nvSpPr>
      <xdr:spPr>
        <a:xfrm>
          <a:off x="14541500" y="1734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74930</xdr:rowOff>
    </xdr:from>
    <xdr:to>
      <xdr:col>72</xdr:col>
      <xdr:colOff>38100</xdr:colOff>
      <xdr:row>102</xdr:row>
      <xdr:rowOff>5080</xdr:rowOff>
    </xdr:to>
    <xdr:sp macro="" textlink="">
      <xdr:nvSpPr>
        <xdr:cNvPr id="770" name="フローチャート: 判断 769">
          <a:extLst>
            <a:ext uri="{FF2B5EF4-FFF2-40B4-BE49-F238E27FC236}">
              <a16:creationId xmlns:a16="http://schemas.microsoft.com/office/drawing/2014/main" id="{97CED5E8-1223-4647-8E54-F677B6409CAD}"/>
            </a:ext>
          </a:extLst>
        </xdr:cNvPr>
        <xdr:cNvSpPr/>
      </xdr:nvSpPr>
      <xdr:spPr>
        <a:xfrm>
          <a:off x="13652500" y="1739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2539</xdr:rowOff>
    </xdr:from>
    <xdr:to>
      <xdr:col>67</xdr:col>
      <xdr:colOff>101600</xdr:colOff>
      <xdr:row>101</xdr:row>
      <xdr:rowOff>104139</xdr:rowOff>
    </xdr:to>
    <xdr:sp macro="" textlink="">
      <xdr:nvSpPr>
        <xdr:cNvPr id="771" name="フローチャート: 判断 770">
          <a:extLst>
            <a:ext uri="{FF2B5EF4-FFF2-40B4-BE49-F238E27FC236}">
              <a16:creationId xmlns:a16="http://schemas.microsoft.com/office/drawing/2014/main" id="{730EBE67-0ADD-4225-A33F-7F4895829C91}"/>
            </a:ext>
          </a:extLst>
        </xdr:cNvPr>
        <xdr:cNvSpPr/>
      </xdr:nvSpPr>
      <xdr:spPr>
        <a:xfrm>
          <a:off x="12763500" y="1731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6D0FD21D-E03A-4029-B63B-2F12638D02F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DE7FF7E0-F29C-43C0-B4C6-671B4FE7EEA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2475945-B501-4BDC-A97A-3BE729B32C5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EF56E971-2A89-4A53-AD73-3DF9A784BE1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754C0154-A488-4AE3-8D02-5450EF34479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86361</xdr:rowOff>
    </xdr:from>
    <xdr:to>
      <xdr:col>85</xdr:col>
      <xdr:colOff>177800</xdr:colOff>
      <xdr:row>104</xdr:row>
      <xdr:rowOff>16511</xdr:rowOff>
    </xdr:to>
    <xdr:sp macro="" textlink="">
      <xdr:nvSpPr>
        <xdr:cNvPr id="777" name="楕円 776">
          <a:extLst>
            <a:ext uri="{FF2B5EF4-FFF2-40B4-BE49-F238E27FC236}">
              <a16:creationId xmlns:a16="http://schemas.microsoft.com/office/drawing/2014/main" id="{0B428335-5FCF-4B7A-BC17-61C420D7A150}"/>
            </a:ext>
          </a:extLst>
        </xdr:cNvPr>
        <xdr:cNvSpPr/>
      </xdr:nvSpPr>
      <xdr:spPr>
        <a:xfrm>
          <a:off x="162687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64788</xdr:rowOff>
    </xdr:from>
    <xdr:ext cx="405111" cy="259045"/>
    <xdr:sp macro="" textlink="">
      <xdr:nvSpPr>
        <xdr:cNvPr id="778" name="【公民館】&#10;有形固定資産減価償却率該当値テキスト">
          <a:extLst>
            <a:ext uri="{FF2B5EF4-FFF2-40B4-BE49-F238E27FC236}">
              <a16:creationId xmlns:a16="http://schemas.microsoft.com/office/drawing/2014/main" id="{B2447129-1301-4E60-836E-4CBD82394437}"/>
            </a:ext>
          </a:extLst>
        </xdr:cNvPr>
        <xdr:cNvSpPr txBox="1"/>
      </xdr:nvSpPr>
      <xdr:spPr>
        <a:xfrm>
          <a:off x="16357600"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59689</xdr:rowOff>
    </xdr:from>
    <xdr:to>
      <xdr:col>81</xdr:col>
      <xdr:colOff>101600</xdr:colOff>
      <xdr:row>104</xdr:row>
      <xdr:rowOff>161289</xdr:rowOff>
    </xdr:to>
    <xdr:sp macro="" textlink="">
      <xdr:nvSpPr>
        <xdr:cNvPr id="779" name="楕円 778">
          <a:extLst>
            <a:ext uri="{FF2B5EF4-FFF2-40B4-BE49-F238E27FC236}">
              <a16:creationId xmlns:a16="http://schemas.microsoft.com/office/drawing/2014/main" id="{D50A8012-F20C-42D9-A8E2-B9FF96EABB71}"/>
            </a:ext>
          </a:extLst>
        </xdr:cNvPr>
        <xdr:cNvSpPr/>
      </xdr:nvSpPr>
      <xdr:spPr>
        <a:xfrm>
          <a:off x="15430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137161</xdr:rowOff>
    </xdr:from>
    <xdr:to>
      <xdr:col>85</xdr:col>
      <xdr:colOff>127000</xdr:colOff>
      <xdr:row>104</xdr:row>
      <xdr:rowOff>110489</xdr:rowOff>
    </xdr:to>
    <xdr:cxnSp macro="">
      <xdr:nvCxnSpPr>
        <xdr:cNvPr id="780" name="直線コネクタ 779">
          <a:extLst>
            <a:ext uri="{FF2B5EF4-FFF2-40B4-BE49-F238E27FC236}">
              <a16:creationId xmlns:a16="http://schemas.microsoft.com/office/drawing/2014/main" id="{82F7AE0E-7704-4C37-A0AA-0D5241D8441F}"/>
            </a:ext>
          </a:extLst>
        </xdr:cNvPr>
        <xdr:cNvCxnSpPr/>
      </xdr:nvCxnSpPr>
      <xdr:spPr>
        <a:xfrm flipV="1">
          <a:off x="15481300" y="17796511"/>
          <a:ext cx="8382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48261</xdr:rowOff>
    </xdr:from>
    <xdr:to>
      <xdr:col>76</xdr:col>
      <xdr:colOff>165100</xdr:colOff>
      <xdr:row>102</xdr:row>
      <xdr:rowOff>149861</xdr:rowOff>
    </xdr:to>
    <xdr:sp macro="" textlink="">
      <xdr:nvSpPr>
        <xdr:cNvPr id="781" name="楕円 780">
          <a:extLst>
            <a:ext uri="{FF2B5EF4-FFF2-40B4-BE49-F238E27FC236}">
              <a16:creationId xmlns:a16="http://schemas.microsoft.com/office/drawing/2014/main" id="{40DAA2E0-4C86-44FC-ABCA-39C607C6BCBC}"/>
            </a:ext>
          </a:extLst>
        </xdr:cNvPr>
        <xdr:cNvSpPr/>
      </xdr:nvSpPr>
      <xdr:spPr>
        <a:xfrm>
          <a:off x="14541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99061</xdr:rowOff>
    </xdr:from>
    <xdr:to>
      <xdr:col>81</xdr:col>
      <xdr:colOff>50800</xdr:colOff>
      <xdr:row>104</xdr:row>
      <xdr:rowOff>110489</xdr:rowOff>
    </xdr:to>
    <xdr:cxnSp macro="">
      <xdr:nvCxnSpPr>
        <xdr:cNvPr id="782" name="直線コネクタ 781">
          <a:extLst>
            <a:ext uri="{FF2B5EF4-FFF2-40B4-BE49-F238E27FC236}">
              <a16:creationId xmlns:a16="http://schemas.microsoft.com/office/drawing/2014/main" id="{8A77E50B-0377-4C93-BCBD-FE04B8945E6C}"/>
            </a:ext>
          </a:extLst>
        </xdr:cNvPr>
        <xdr:cNvCxnSpPr/>
      </xdr:nvCxnSpPr>
      <xdr:spPr>
        <a:xfrm>
          <a:off x="14592300" y="17586961"/>
          <a:ext cx="889000" cy="35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783" name="楕円 782">
          <a:extLst>
            <a:ext uri="{FF2B5EF4-FFF2-40B4-BE49-F238E27FC236}">
              <a16:creationId xmlns:a16="http://schemas.microsoft.com/office/drawing/2014/main" id="{5A461C4E-C2EF-4D80-93F1-9E5F92A3E16D}"/>
            </a:ext>
          </a:extLst>
        </xdr:cNvPr>
        <xdr:cNvSpPr/>
      </xdr:nvSpPr>
      <xdr:spPr>
        <a:xfrm>
          <a:off x="13652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99061</xdr:rowOff>
    </xdr:from>
    <xdr:to>
      <xdr:col>76</xdr:col>
      <xdr:colOff>114300</xdr:colOff>
      <xdr:row>104</xdr:row>
      <xdr:rowOff>19050</xdr:rowOff>
    </xdr:to>
    <xdr:cxnSp macro="">
      <xdr:nvCxnSpPr>
        <xdr:cNvPr id="784" name="直線コネクタ 783">
          <a:extLst>
            <a:ext uri="{FF2B5EF4-FFF2-40B4-BE49-F238E27FC236}">
              <a16:creationId xmlns:a16="http://schemas.microsoft.com/office/drawing/2014/main" id="{DE70A4CB-9F54-4CDE-B000-19D92C0ABE6E}"/>
            </a:ext>
          </a:extLst>
        </xdr:cNvPr>
        <xdr:cNvCxnSpPr/>
      </xdr:nvCxnSpPr>
      <xdr:spPr>
        <a:xfrm flipV="1">
          <a:off x="13703300" y="17586961"/>
          <a:ext cx="889000" cy="26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36830</xdr:rowOff>
    </xdr:from>
    <xdr:to>
      <xdr:col>67</xdr:col>
      <xdr:colOff>101600</xdr:colOff>
      <xdr:row>103</xdr:row>
      <xdr:rowOff>138430</xdr:rowOff>
    </xdr:to>
    <xdr:sp macro="" textlink="">
      <xdr:nvSpPr>
        <xdr:cNvPr id="785" name="楕円 784">
          <a:extLst>
            <a:ext uri="{FF2B5EF4-FFF2-40B4-BE49-F238E27FC236}">
              <a16:creationId xmlns:a16="http://schemas.microsoft.com/office/drawing/2014/main" id="{1A291330-C6AE-4D86-A214-4E8D6F3D0CC1}"/>
            </a:ext>
          </a:extLst>
        </xdr:cNvPr>
        <xdr:cNvSpPr/>
      </xdr:nvSpPr>
      <xdr:spPr>
        <a:xfrm>
          <a:off x="12763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87630</xdr:rowOff>
    </xdr:from>
    <xdr:to>
      <xdr:col>71</xdr:col>
      <xdr:colOff>177800</xdr:colOff>
      <xdr:row>104</xdr:row>
      <xdr:rowOff>19050</xdr:rowOff>
    </xdr:to>
    <xdr:cxnSp macro="">
      <xdr:nvCxnSpPr>
        <xdr:cNvPr id="786" name="直線コネクタ 785">
          <a:extLst>
            <a:ext uri="{FF2B5EF4-FFF2-40B4-BE49-F238E27FC236}">
              <a16:creationId xmlns:a16="http://schemas.microsoft.com/office/drawing/2014/main" id="{5E323E10-2084-44EC-AD70-0DDC8ABD3C0D}"/>
            </a:ext>
          </a:extLst>
        </xdr:cNvPr>
        <xdr:cNvCxnSpPr/>
      </xdr:nvCxnSpPr>
      <xdr:spPr>
        <a:xfrm>
          <a:off x="12814300" y="177469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36847</xdr:rowOff>
    </xdr:from>
    <xdr:ext cx="405111" cy="259045"/>
    <xdr:sp macro="" textlink="">
      <xdr:nvSpPr>
        <xdr:cNvPr id="787" name="n_1aveValue【公民館】&#10;有形固定資産減価償却率">
          <a:extLst>
            <a:ext uri="{FF2B5EF4-FFF2-40B4-BE49-F238E27FC236}">
              <a16:creationId xmlns:a16="http://schemas.microsoft.com/office/drawing/2014/main" id="{DBA2961C-50B6-426E-9AAE-ABD2310A42E4}"/>
            </a:ext>
          </a:extLst>
        </xdr:cNvPr>
        <xdr:cNvSpPr txBox="1"/>
      </xdr:nvSpPr>
      <xdr:spPr>
        <a:xfrm>
          <a:off x="15266044"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143527</xdr:rowOff>
    </xdr:from>
    <xdr:ext cx="405111" cy="259045"/>
    <xdr:sp macro="" textlink="">
      <xdr:nvSpPr>
        <xdr:cNvPr id="788" name="n_2aveValue【公民館】&#10;有形固定資産減価償却率">
          <a:extLst>
            <a:ext uri="{FF2B5EF4-FFF2-40B4-BE49-F238E27FC236}">
              <a16:creationId xmlns:a16="http://schemas.microsoft.com/office/drawing/2014/main" id="{A5731E7A-1820-4396-B1B0-A87F557DB0AD}"/>
            </a:ext>
          </a:extLst>
        </xdr:cNvPr>
        <xdr:cNvSpPr txBox="1"/>
      </xdr:nvSpPr>
      <xdr:spPr>
        <a:xfrm>
          <a:off x="143897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21607</xdr:rowOff>
    </xdr:from>
    <xdr:ext cx="405111" cy="259045"/>
    <xdr:sp macro="" textlink="">
      <xdr:nvSpPr>
        <xdr:cNvPr id="789" name="n_3aveValue【公民館】&#10;有形固定資産減価償却率">
          <a:extLst>
            <a:ext uri="{FF2B5EF4-FFF2-40B4-BE49-F238E27FC236}">
              <a16:creationId xmlns:a16="http://schemas.microsoft.com/office/drawing/2014/main" id="{B31028E3-81C6-4A1E-A5EF-04C7733686D5}"/>
            </a:ext>
          </a:extLst>
        </xdr:cNvPr>
        <xdr:cNvSpPr txBox="1"/>
      </xdr:nvSpPr>
      <xdr:spPr>
        <a:xfrm>
          <a:off x="13500744"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120666</xdr:rowOff>
    </xdr:from>
    <xdr:ext cx="405111" cy="259045"/>
    <xdr:sp macro="" textlink="">
      <xdr:nvSpPr>
        <xdr:cNvPr id="790" name="n_4aveValue【公民館】&#10;有形固定資産減価償却率">
          <a:extLst>
            <a:ext uri="{FF2B5EF4-FFF2-40B4-BE49-F238E27FC236}">
              <a16:creationId xmlns:a16="http://schemas.microsoft.com/office/drawing/2014/main" id="{CDF2468A-C8E6-409E-AF23-2412F1DD96FE}"/>
            </a:ext>
          </a:extLst>
        </xdr:cNvPr>
        <xdr:cNvSpPr txBox="1"/>
      </xdr:nvSpPr>
      <xdr:spPr>
        <a:xfrm>
          <a:off x="1261174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152416</xdr:rowOff>
    </xdr:from>
    <xdr:ext cx="405111" cy="259045"/>
    <xdr:sp macro="" textlink="">
      <xdr:nvSpPr>
        <xdr:cNvPr id="791" name="n_1mainValue【公民館】&#10;有形固定資産減価償却率">
          <a:extLst>
            <a:ext uri="{FF2B5EF4-FFF2-40B4-BE49-F238E27FC236}">
              <a16:creationId xmlns:a16="http://schemas.microsoft.com/office/drawing/2014/main" id="{DA81A455-02E9-4214-84A3-EF5F2FD6266F}"/>
            </a:ext>
          </a:extLst>
        </xdr:cNvPr>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792" name="n_2mainValue【公民館】&#10;有形固定資産減価償却率">
          <a:extLst>
            <a:ext uri="{FF2B5EF4-FFF2-40B4-BE49-F238E27FC236}">
              <a16:creationId xmlns:a16="http://schemas.microsoft.com/office/drawing/2014/main" id="{C910E139-F25D-4B7A-9B2A-6E9C4F44B63F}"/>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60977</xdr:rowOff>
    </xdr:from>
    <xdr:ext cx="405111" cy="259045"/>
    <xdr:sp macro="" textlink="">
      <xdr:nvSpPr>
        <xdr:cNvPr id="793" name="n_3mainValue【公民館】&#10;有形固定資産減価償却率">
          <a:extLst>
            <a:ext uri="{FF2B5EF4-FFF2-40B4-BE49-F238E27FC236}">
              <a16:creationId xmlns:a16="http://schemas.microsoft.com/office/drawing/2014/main" id="{231CCF2D-13DC-4327-9C55-BEBBC6DC99EF}"/>
            </a:ext>
          </a:extLst>
        </xdr:cNvPr>
        <xdr:cNvSpPr txBox="1"/>
      </xdr:nvSpPr>
      <xdr:spPr>
        <a:xfrm>
          <a:off x="135007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129557</xdr:rowOff>
    </xdr:from>
    <xdr:ext cx="405111" cy="259045"/>
    <xdr:sp macro="" textlink="">
      <xdr:nvSpPr>
        <xdr:cNvPr id="794" name="n_4mainValue【公民館】&#10;有形固定資産減価償却率">
          <a:extLst>
            <a:ext uri="{FF2B5EF4-FFF2-40B4-BE49-F238E27FC236}">
              <a16:creationId xmlns:a16="http://schemas.microsoft.com/office/drawing/2014/main" id="{BAA856B3-1949-4794-B01C-9C368848E0C7}"/>
            </a:ext>
          </a:extLst>
        </xdr:cNvPr>
        <xdr:cNvSpPr txBox="1"/>
      </xdr:nvSpPr>
      <xdr:spPr>
        <a:xfrm>
          <a:off x="12611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1A157979-2FDD-4CEB-AA68-D98DFDF5613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32691E39-0C01-41C2-BE92-F2D201D02DF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FBB2562A-DEB1-4177-9349-E8A564AD25B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3F96DB99-F98F-4809-86EA-FA2F4B4A4E4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AB75E0EE-203F-4765-961B-5B85BA4027D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CF8F6DE3-00EA-4107-B367-B4A1FA870DC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EFB9B73D-3513-471B-83FF-328BA63A01D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2011CC4C-73B9-46F4-82C2-5838F8725C0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3377FE3A-8CD5-4E1F-BA37-256246F5905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17C4C458-8B3B-43FD-9F6C-14F9B9A653A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a:extLst>
            <a:ext uri="{FF2B5EF4-FFF2-40B4-BE49-F238E27FC236}">
              <a16:creationId xmlns:a16="http://schemas.microsoft.com/office/drawing/2014/main" id="{4A1E1519-4087-4256-BFA5-B80F2FD3C85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a:extLst>
            <a:ext uri="{FF2B5EF4-FFF2-40B4-BE49-F238E27FC236}">
              <a16:creationId xmlns:a16="http://schemas.microsoft.com/office/drawing/2014/main" id="{6DB36E8A-22C5-4375-83B6-59CBA4ABDDC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a:extLst>
            <a:ext uri="{FF2B5EF4-FFF2-40B4-BE49-F238E27FC236}">
              <a16:creationId xmlns:a16="http://schemas.microsoft.com/office/drawing/2014/main" id="{BF696C82-0984-4F9D-BBE9-3BC3E29DC1A8}"/>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a:extLst>
            <a:ext uri="{FF2B5EF4-FFF2-40B4-BE49-F238E27FC236}">
              <a16:creationId xmlns:a16="http://schemas.microsoft.com/office/drawing/2014/main" id="{88BD9FA6-A7AD-4AAF-903E-7828C381595A}"/>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a:extLst>
            <a:ext uri="{FF2B5EF4-FFF2-40B4-BE49-F238E27FC236}">
              <a16:creationId xmlns:a16="http://schemas.microsoft.com/office/drawing/2014/main" id="{6ACE5AD5-7417-4268-86B0-47C876941F66}"/>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a:extLst>
            <a:ext uri="{FF2B5EF4-FFF2-40B4-BE49-F238E27FC236}">
              <a16:creationId xmlns:a16="http://schemas.microsoft.com/office/drawing/2014/main" id="{756AB016-0A45-4EEE-BE2D-0CB67AFEB58A}"/>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a:extLst>
            <a:ext uri="{FF2B5EF4-FFF2-40B4-BE49-F238E27FC236}">
              <a16:creationId xmlns:a16="http://schemas.microsoft.com/office/drawing/2014/main" id="{A4D2E667-001D-45BE-9321-8FBD1F7B2801}"/>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a:extLst>
            <a:ext uri="{FF2B5EF4-FFF2-40B4-BE49-F238E27FC236}">
              <a16:creationId xmlns:a16="http://schemas.microsoft.com/office/drawing/2014/main" id="{B1A5A2C7-63C4-4AEF-8BDE-C5AD244E31E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728E4E87-2F28-4AD8-AE86-78D707AE673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84CB9BAA-2424-4A26-B115-EE8B7687051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B5C86938-1EAC-4C02-AC21-C95C2EA23E2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108</xdr:row>
      <xdr:rowOff>3048</xdr:rowOff>
    </xdr:to>
    <xdr:cxnSp macro="">
      <xdr:nvCxnSpPr>
        <xdr:cNvPr id="816" name="直線コネクタ 815">
          <a:extLst>
            <a:ext uri="{FF2B5EF4-FFF2-40B4-BE49-F238E27FC236}">
              <a16:creationId xmlns:a16="http://schemas.microsoft.com/office/drawing/2014/main" id="{DF4C4F58-E473-482A-A7C9-8E56C7F78B92}"/>
            </a:ext>
          </a:extLst>
        </xdr:cNvPr>
        <xdr:cNvCxnSpPr/>
      </xdr:nvCxnSpPr>
      <xdr:spPr>
        <a:xfrm flipV="1">
          <a:off x="22160864" y="17404080"/>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817" name="【公民館】&#10;一人当たり面積最小値テキスト">
          <a:extLst>
            <a:ext uri="{FF2B5EF4-FFF2-40B4-BE49-F238E27FC236}">
              <a16:creationId xmlns:a16="http://schemas.microsoft.com/office/drawing/2014/main" id="{041EFB52-6D8E-4511-A752-DE6E46D85C93}"/>
            </a:ext>
          </a:extLst>
        </xdr:cNvPr>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818" name="直線コネクタ 817">
          <a:extLst>
            <a:ext uri="{FF2B5EF4-FFF2-40B4-BE49-F238E27FC236}">
              <a16:creationId xmlns:a16="http://schemas.microsoft.com/office/drawing/2014/main" id="{941A083A-2FDC-4FAD-B04B-5E862214834A}"/>
            </a:ext>
          </a:extLst>
        </xdr:cNvPr>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819" name="【公民館】&#10;一人当たり面積最大値テキスト">
          <a:extLst>
            <a:ext uri="{FF2B5EF4-FFF2-40B4-BE49-F238E27FC236}">
              <a16:creationId xmlns:a16="http://schemas.microsoft.com/office/drawing/2014/main" id="{168A222B-2C6F-4DC0-A767-49C6C0F59CEF}"/>
            </a:ext>
          </a:extLst>
        </xdr:cNvPr>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820" name="直線コネクタ 819">
          <a:extLst>
            <a:ext uri="{FF2B5EF4-FFF2-40B4-BE49-F238E27FC236}">
              <a16:creationId xmlns:a16="http://schemas.microsoft.com/office/drawing/2014/main" id="{AD31C89B-5E97-4F8A-BF86-525F908967F3}"/>
            </a:ext>
          </a:extLst>
        </xdr:cNvPr>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87140</xdr:rowOff>
    </xdr:from>
    <xdr:ext cx="469744" cy="259045"/>
    <xdr:sp macro="" textlink="">
      <xdr:nvSpPr>
        <xdr:cNvPr id="821" name="【公民館】&#10;一人当たり面積平均値テキスト">
          <a:extLst>
            <a:ext uri="{FF2B5EF4-FFF2-40B4-BE49-F238E27FC236}">
              <a16:creationId xmlns:a16="http://schemas.microsoft.com/office/drawing/2014/main" id="{A83C3E1E-4D3C-455D-B539-EA5EE3B623F9}"/>
            </a:ext>
          </a:extLst>
        </xdr:cNvPr>
        <xdr:cNvSpPr txBox="1"/>
      </xdr:nvSpPr>
      <xdr:spPr>
        <a:xfrm>
          <a:off x="22199600" y="1791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64263</xdr:rowOff>
    </xdr:from>
    <xdr:to>
      <xdr:col>116</xdr:col>
      <xdr:colOff>114300</xdr:colOff>
      <xdr:row>105</xdr:row>
      <xdr:rowOff>165863</xdr:rowOff>
    </xdr:to>
    <xdr:sp macro="" textlink="">
      <xdr:nvSpPr>
        <xdr:cNvPr id="822" name="フローチャート: 判断 821">
          <a:extLst>
            <a:ext uri="{FF2B5EF4-FFF2-40B4-BE49-F238E27FC236}">
              <a16:creationId xmlns:a16="http://schemas.microsoft.com/office/drawing/2014/main" id="{C6EE5B2F-EC62-44D7-8666-56EECBA1EE18}"/>
            </a:ext>
          </a:extLst>
        </xdr:cNvPr>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68835</xdr:rowOff>
    </xdr:from>
    <xdr:to>
      <xdr:col>112</xdr:col>
      <xdr:colOff>38100</xdr:colOff>
      <xdr:row>105</xdr:row>
      <xdr:rowOff>170435</xdr:rowOff>
    </xdr:to>
    <xdr:sp macro="" textlink="">
      <xdr:nvSpPr>
        <xdr:cNvPr id="823" name="フローチャート: 判断 822">
          <a:extLst>
            <a:ext uri="{FF2B5EF4-FFF2-40B4-BE49-F238E27FC236}">
              <a16:creationId xmlns:a16="http://schemas.microsoft.com/office/drawing/2014/main" id="{74715E4B-4170-4C53-88A6-00688F112F64}"/>
            </a:ext>
          </a:extLst>
        </xdr:cNvPr>
        <xdr:cNvSpPr/>
      </xdr:nvSpPr>
      <xdr:spPr>
        <a:xfrm>
          <a:off x="21272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39115</xdr:rowOff>
    </xdr:from>
    <xdr:to>
      <xdr:col>107</xdr:col>
      <xdr:colOff>101600</xdr:colOff>
      <xdr:row>106</xdr:row>
      <xdr:rowOff>140715</xdr:rowOff>
    </xdr:to>
    <xdr:sp macro="" textlink="">
      <xdr:nvSpPr>
        <xdr:cNvPr id="824" name="フローチャート: 判断 823">
          <a:extLst>
            <a:ext uri="{FF2B5EF4-FFF2-40B4-BE49-F238E27FC236}">
              <a16:creationId xmlns:a16="http://schemas.microsoft.com/office/drawing/2014/main" id="{0A041BE9-0741-4BCA-8FF7-9BED68FE8E53}"/>
            </a:ext>
          </a:extLst>
        </xdr:cNvPr>
        <xdr:cNvSpPr/>
      </xdr:nvSpPr>
      <xdr:spPr>
        <a:xfrm>
          <a:off x="20383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11685</xdr:rowOff>
    </xdr:from>
    <xdr:to>
      <xdr:col>102</xdr:col>
      <xdr:colOff>165100</xdr:colOff>
      <xdr:row>106</xdr:row>
      <xdr:rowOff>113285</xdr:rowOff>
    </xdr:to>
    <xdr:sp macro="" textlink="">
      <xdr:nvSpPr>
        <xdr:cNvPr id="825" name="フローチャート: 判断 824">
          <a:extLst>
            <a:ext uri="{FF2B5EF4-FFF2-40B4-BE49-F238E27FC236}">
              <a16:creationId xmlns:a16="http://schemas.microsoft.com/office/drawing/2014/main" id="{2C2A1B49-541F-460C-B96B-0E1DDC1EB649}"/>
            </a:ext>
          </a:extLst>
        </xdr:cNvPr>
        <xdr:cNvSpPr/>
      </xdr:nvSpPr>
      <xdr:spPr>
        <a:xfrm>
          <a:off x="194945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826" name="フローチャート: 判断 825">
          <a:extLst>
            <a:ext uri="{FF2B5EF4-FFF2-40B4-BE49-F238E27FC236}">
              <a16:creationId xmlns:a16="http://schemas.microsoft.com/office/drawing/2014/main" id="{735F0837-0058-4953-9A49-0E84B6533DBF}"/>
            </a:ext>
          </a:extLst>
        </xdr:cNvPr>
        <xdr:cNvSpPr/>
      </xdr:nvSpPr>
      <xdr:spPr>
        <a:xfrm>
          <a:off x="18605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FB936B0A-4686-4955-A009-453E5A64D97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7C03C256-4D32-4399-AAF2-38EC318DA2C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BA0C3223-CC3A-489B-A04B-181D6159F6D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7EAECAFD-1E83-4ED4-B3B0-7E54919E88A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C74A37E9-42CD-4701-9B9B-129137EF7FD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832" name="楕円 831">
          <a:extLst>
            <a:ext uri="{FF2B5EF4-FFF2-40B4-BE49-F238E27FC236}">
              <a16:creationId xmlns:a16="http://schemas.microsoft.com/office/drawing/2014/main" id="{8E1DADDA-B9F0-448A-B47C-C9823F0AF47D}"/>
            </a:ext>
          </a:extLst>
        </xdr:cNvPr>
        <xdr:cNvSpPr/>
      </xdr:nvSpPr>
      <xdr:spPr>
        <a:xfrm>
          <a:off x="22110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123207</xdr:rowOff>
    </xdr:from>
    <xdr:ext cx="469744" cy="259045"/>
    <xdr:sp macro="" textlink="">
      <xdr:nvSpPr>
        <xdr:cNvPr id="833" name="【公民館】&#10;一人当たり面積該当値テキスト">
          <a:extLst>
            <a:ext uri="{FF2B5EF4-FFF2-40B4-BE49-F238E27FC236}">
              <a16:creationId xmlns:a16="http://schemas.microsoft.com/office/drawing/2014/main" id="{85C731B3-0ACF-4CE3-95AD-B4AFF36C39D0}"/>
            </a:ext>
          </a:extLst>
        </xdr:cNvPr>
        <xdr:cNvSpPr txBox="1"/>
      </xdr:nvSpPr>
      <xdr:spPr>
        <a:xfrm>
          <a:off x="22199600" y="1829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834" name="楕円 833">
          <a:extLst>
            <a:ext uri="{FF2B5EF4-FFF2-40B4-BE49-F238E27FC236}">
              <a16:creationId xmlns:a16="http://schemas.microsoft.com/office/drawing/2014/main" id="{C98E782B-22C9-44D4-B75A-5FD67495A120}"/>
            </a:ext>
          </a:extLst>
        </xdr:cNvPr>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87630</xdr:rowOff>
    </xdr:to>
    <xdr:cxnSp macro="">
      <xdr:nvCxnSpPr>
        <xdr:cNvPr id="835" name="直線コネクタ 834">
          <a:extLst>
            <a:ext uri="{FF2B5EF4-FFF2-40B4-BE49-F238E27FC236}">
              <a16:creationId xmlns:a16="http://schemas.microsoft.com/office/drawing/2014/main" id="{83CE618C-17A8-4640-BC62-5985BF25CBBA}"/>
            </a:ext>
          </a:extLst>
        </xdr:cNvPr>
        <xdr:cNvCxnSpPr/>
      </xdr:nvCxnSpPr>
      <xdr:spPr>
        <a:xfrm>
          <a:off x="21323300" y="1843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836" name="楕円 835">
          <a:extLst>
            <a:ext uri="{FF2B5EF4-FFF2-40B4-BE49-F238E27FC236}">
              <a16:creationId xmlns:a16="http://schemas.microsoft.com/office/drawing/2014/main" id="{4CE94789-5AFF-4FDF-A0A1-D2C14DB85516}"/>
            </a:ext>
          </a:extLst>
        </xdr:cNvPr>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87630</xdr:rowOff>
    </xdr:to>
    <xdr:cxnSp macro="">
      <xdr:nvCxnSpPr>
        <xdr:cNvPr id="837" name="直線コネクタ 836">
          <a:extLst>
            <a:ext uri="{FF2B5EF4-FFF2-40B4-BE49-F238E27FC236}">
              <a16:creationId xmlns:a16="http://schemas.microsoft.com/office/drawing/2014/main" id="{B4E210B5-3703-434D-A35B-E6C6C1F23EE9}"/>
            </a:ext>
          </a:extLst>
        </xdr:cNvPr>
        <xdr:cNvCxnSpPr/>
      </xdr:nvCxnSpPr>
      <xdr:spPr>
        <a:xfrm>
          <a:off x="20434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36830</xdr:rowOff>
    </xdr:from>
    <xdr:to>
      <xdr:col>102</xdr:col>
      <xdr:colOff>165100</xdr:colOff>
      <xdr:row>107</xdr:row>
      <xdr:rowOff>138430</xdr:rowOff>
    </xdr:to>
    <xdr:sp macro="" textlink="">
      <xdr:nvSpPr>
        <xdr:cNvPr id="838" name="楕円 837">
          <a:extLst>
            <a:ext uri="{FF2B5EF4-FFF2-40B4-BE49-F238E27FC236}">
              <a16:creationId xmlns:a16="http://schemas.microsoft.com/office/drawing/2014/main" id="{4CD189D9-E8CC-4D4B-922A-66F055E36F3B}"/>
            </a:ext>
          </a:extLst>
        </xdr:cNvPr>
        <xdr:cNvSpPr/>
      </xdr:nvSpPr>
      <xdr:spPr>
        <a:xfrm>
          <a:off x="19494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87630</xdr:rowOff>
    </xdr:from>
    <xdr:to>
      <xdr:col>107</xdr:col>
      <xdr:colOff>50800</xdr:colOff>
      <xdr:row>107</xdr:row>
      <xdr:rowOff>87630</xdr:rowOff>
    </xdr:to>
    <xdr:cxnSp macro="">
      <xdr:nvCxnSpPr>
        <xdr:cNvPr id="839" name="直線コネクタ 838">
          <a:extLst>
            <a:ext uri="{FF2B5EF4-FFF2-40B4-BE49-F238E27FC236}">
              <a16:creationId xmlns:a16="http://schemas.microsoft.com/office/drawing/2014/main" id="{4F55775F-E4A2-42BE-BAF2-C40DB224F942}"/>
            </a:ext>
          </a:extLst>
        </xdr:cNvPr>
        <xdr:cNvCxnSpPr/>
      </xdr:nvCxnSpPr>
      <xdr:spPr>
        <a:xfrm>
          <a:off x="19545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36830</xdr:rowOff>
    </xdr:from>
    <xdr:to>
      <xdr:col>98</xdr:col>
      <xdr:colOff>38100</xdr:colOff>
      <xdr:row>107</xdr:row>
      <xdr:rowOff>138430</xdr:rowOff>
    </xdr:to>
    <xdr:sp macro="" textlink="">
      <xdr:nvSpPr>
        <xdr:cNvPr id="840" name="楕円 839">
          <a:extLst>
            <a:ext uri="{FF2B5EF4-FFF2-40B4-BE49-F238E27FC236}">
              <a16:creationId xmlns:a16="http://schemas.microsoft.com/office/drawing/2014/main" id="{8D9DE521-138D-4C11-BE89-57F6FC0A7C80}"/>
            </a:ext>
          </a:extLst>
        </xdr:cNvPr>
        <xdr:cNvSpPr/>
      </xdr:nvSpPr>
      <xdr:spPr>
        <a:xfrm>
          <a:off x="18605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87630</xdr:rowOff>
    </xdr:from>
    <xdr:to>
      <xdr:col>102</xdr:col>
      <xdr:colOff>114300</xdr:colOff>
      <xdr:row>107</xdr:row>
      <xdr:rowOff>87630</xdr:rowOff>
    </xdr:to>
    <xdr:cxnSp macro="">
      <xdr:nvCxnSpPr>
        <xdr:cNvPr id="841" name="直線コネクタ 840">
          <a:extLst>
            <a:ext uri="{FF2B5EF4-FFF2-40B4-BE49-F238E27FC236}">
              <a16:creationId xmlns:a16="http://schemas.microsoft.com/office/drawing/2014/main" id="{ADDE2A3B-2B80-4C36-AC24-23F541A12CE9}"/>
            </a:ext>
          </a:extLst>
        </xdr:cNvPr>
        <xdr:cNvCxnSpPr/>
      </xdr:nvCxnSpPr>
      <xdr:spPr>
        <a:xfrm>
          <a:off x="18656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15512</xdr:rowOff>
    </xdr:from>
    <xdr:ext cx="469744" cy="259045"/>
    <xdr:sp macro="" textlink="">
      <xdr:nvSpPr>
        <xdr:cNvPr id="842" name="n_1aveValue【公民館】&#10;一人当たり面積">
          <a:extLst>
            <a:ext uri="{FF2B5EF4-FFF2-40B4-BE49-F238E27FC236}">
              <a16:creationId xmlns:a16="http://schemas.microsoft.com/office/drawing/2014/main" id="{DBD9F1BF-6ACB-41CC-9724-69098528D3F5}"/>
            </a:ext>
          </a:extLst>
        </xdr:cNvPr>
        <xdr:cNvSpPr txBox="1"/>
      </xdr:nvSpPr>
      <xdr:spPr>
        <a:xfrm>
          <a:off x="210757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157242</xdr:rowOff>
    </xdr:from>
    <xdr:ext cx="469744" cy="259045"/>
    <xdr:sp macro="" textlink="">
      <xdr:nvSpPr>
        <xdr:cNvPr id="843" name="n_2aveValue【公民館】&#10;一人当たり面積">
          <a:extLst>
            <a:ext uri="{FF2B5EF4-FFF2-40B4-BE49-F238E27FC236}">
              <a16:creationId xmlns:a16="http://schemas.microsoft.com/office/drawing/2014/main" id="{DDFB38B5-A9C9-49DA-81D6-F380E2177CE6}"/>
            </a:ext>
          </a:extLst>
        </xdr:cNvPr>
        <xdr:cNvSpPr txBox="1"/>
      </xdr:nvSpPr>
      <xdr:spPr>
        <a:xfrm>
          <a:off x="20199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129812</xdr:rowOff>
    </xdr:from>
    <xdr:ext cx="469744" cy="259045"/>
    <xdr:sp macro="" textlink="">
      <xdr:nvSpPr>
        <xdr:cNvPr id="844" name="n_3aveValue【公民館】&#10;一人当たり面積">
          <a:extLst>
            <a:ext uri="{FF2B5EF4-FFF2-40B4-BE49-F238E27FC236}">
              <a16:creationId xmlns:a16="http://schemas.microsoft.com/office/drawing/2014/main" id="{AB4C51DA-8F41-4F4C-ACAA-F697922FAEAD}"/>
            </a:ext>
          </a:extLst>
        </xdr:cNvPr>
        <xdr:cNvSpPr txBox="1"/>
      </xdr:nvSpPr>
      <xdr:spPr>
        <a:xfrm>
          <a:off x="19310427" y="179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102379</xdr:rowOff>
    </xdr:from>
    <xdr:ext cx="469744" cy="259045"/>
    <xdr:sp macro="" textlink="">
      <xdr:nvSpPr>
        <xdr:cNvPr id="845" name="n_4aveValue【公民館】&#10;一人当たり面積">
          <a:extLst>
            <a:ext uri="{FF2B5EF4-FFF2-40B4-BE49-F238E27FC236}">
              <a16:creationId xmlns:a16="http://schemas.microsoft.com/office/drawing/2014/main" id="{B17B78AA-34ED-4AFC-B730-83D0E294DD31}"/>
            </a:ext>
          </a:extLst>
        </xdr:cNvPr>
        <xdr:cNvSpPr txBox="1"/>
      </xdr:nvSpPr>
      <xdr:spPr>
        <a:xfrm>
          <a:off x="18421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846" name="n_1mainValue【公民館】&#10;一人当たり面積">
          <a:extLst>
            <a:ext uri="{FF2B5EF4-FFF2-40B4-BE49-F238E27FC236}">
              <a16:creationId xmlns:a16="http://schemas.microsoft.com/office/drawing/2014/main" id="{DCCBF0C9-C0FC-4965-8023-B2BCC97BE286}"/>
            </a:ext>
          </a:extLst>
        </xdr:cNvPr>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847" name="n_2mainValue【公民館】&#10;一人当たり面積">
          <a:extLst>
            <a:ext uri="{FF2B5EF4-FFF2-40B4-BE49-F238E27FC236}">
              <a16:creationId xmlns:a16="http://schemas.microsoft.com/office/drawing/2014/main" id="{8756F211-3D29-43EC-911C-551442E22AB6}"/>
            </a:ext>
          </a:extLst>
        </xdr:cNvPr>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129557</xdr:rowOff>
    </xdr:from>
    <xdr:ext cx="469744" cy="259045"/>
    <xdr:sp macro="" textlink="">
      <xdr:nvSpPr>
        <xdr:cNvPr id="848" name="n_3mainValue【公民館】&#10;一人当たり面積">
          <a:extLst>
            <a:ext uri="{FF2B5EF4-FFF2-40B4-BE49-F238E27FC236}">
              <a16:creationId xmlns:a16="http://schemas.microsoft.com/office/drawing/2014/main" id="{7B034EDC-2BEA-4E7E-BF06-CBD0C609EF9E}"/>
            </a:ext>
          </a:extLst>
        </xdr:cNvPr>
        <xdr:cNvSpPr txBox="1"/>
      </xdr:nvSpPr>
      <xdr:spPr>
        <a:xfrm>
          <a:off x="19310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129557</xdr:rowOff>
    </xdr:from>
    <xdr:ext cx="469744" cy="259045"/>
    <xdr:sp macro="" textlink="">
      <xdr:nvSpPr>
        <xdr:cNvPr id="849" name="n_4mainValue【公民館】&#10;一人当たり面積">
          <a:extLst>
            <a:ext uri="{FF2B5EF4-FFF2-40B4-BE49-F238E27FC236}">
              <a16:creationId xmlns:a16="http://schemas.microsoft.com/office/drawing/2014/main" id="{7EE39FE4-5590-4C69-9F18-C98B1C384564}"/>
            </a:ext>
          </a:extLst>
        </xdr:cNvPr>
        <xdr:cNvSpPr txBox="1"/>
      </xdr:nvSpPr>
      <xdr:spPr>
        <a:xfrm>
          <a:off x="18421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14320088-B689-4B03-A698-B4D41A60A8C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5F6A720E-EA18-4BCC-B4DC-DA188664BDC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D7EC3F4C-036C-4E04-B15E-2CCF32336C6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≪道路≫類似団体内平均を上回っているが、今後も適切な管理に努める。</a:t>
          </a:r>
        </a:p>
        <a:p>
          <a:r>
            <a:rPr kumimoji="1" lang="ja-JP" altLang="en-US" sz="1150">
              <a:latin typeface="ＭＳ Ｐゴシック" panose="020B0600070205080204" pitchFamily="50" charset="-128"/>
              <a:ea typeface="ＭＳ Ｐゴシック" panose="020B0600070205080204" pitchFamily="50" charset="-128"/>
            </a:rPr>
            <a:t>≪橋梁・トンネル≫刈谷市にはトンネルはなく、橋梁のみでの有形固定資産減価償却率となる。今後も刈谷市橋梁長寿命化修繕計画に基づき適切な管理を行う。</a:t>
          </a:r>
        </a:p>
        <a:p>
          <a:r>
            <a:rPr kumimoji="1" lang="ja-JP" altLang="en-US" sz="1150">
              <a:latin typeface="ＭＳ Ｐゴシック" panose="020B0600070205080204" pitchFamily="50" charset="-128"/>
              <a:ea typeface="ＭＳ Ｐゴシック" panose="020B0600070205080204" pitchFamily="50" charset="-128"/>
            </a:rPr>
            <a:t>≪公営住宅≫有形固定資産減価償却率は横ばいであるが、今後も公営住宅等長寿命化計画に基づき適切な管理を行う。</a:t>
          </a:r>
        </a:p>
        <a:p>
          <a:r>
            <a:rPr kumimoji="1" lang="ja-JP" altLang="en-US" sz="1150">
              <a:latin typeface="ＭＳ Ｐゴシック" panose="020B0600070205080204" pitchFamily="50" charset="-128"/>
              <a:ea typeface="ＭＳ Ｐゴシック" panose="020B0600070205080204" pitchFamily="50" charset="-128"/>
            </a:rPr>
            <a:t>≪認定こども園・幼稚園・保育所≫有形固定資産減価償却率が上昇しているが、類似団体内平均よりは低く、今後も適切な維持管理に努める。</a:t>
          </a:r>
        </a:p>
        <a:p>
          <a:r>
            <a:rPr kumimoji="1" lang="ja-JP" altLang="en-US" sz="1150">
              <a:latin typeface="ＭＳ Ｐゴシック" panose="020B0600070205080204" pitchFamily="50" charset="-128"/>
              <a:ea typeface="ＭＳ Ｐゴシック" panose="020B0600070205080204" pitchFamily="50" charset="-128"/>
            </a:rPr>
            <a:t>≪学校施設≫有形固定資産減価償却率は上昇したが、類似団体内平均よりは低く、今後も適切な維持管理に努める。</a:t>
          </a:r>
        </a:p>
        <a:p>
          <a:r>
            <a:rPr kumimoji="1" lang="ja-JP" altLang="en-US" sz="1150">
              <a:latin typeface="ＭＳ Ｐゴシック" panose="020B0600070205080204" pitchFamily="50" charset="-128"/>
              <a:ea typeface="ＭＳ Ｐゴシック" panose="020B0600070205080204" pitchFamily="50" charset="-128"/>
            </a:rPr>
            <a:t>≪児童館≫有形固定資産減価償却率は上昇したが、類似団体内平均よりは低く、一人当たり面積は類似団体内平均より高いため、今後も適切な維持管理に努める。</a:t>
          </a:r>
        </a:p>
        <a:p>
          <a:r>
            <a:rPr kumimoji="1" lang="ja-JP" altLang="en-US" sz="1150">
              <a:latin typeface="ＭＳ Ｐゴシック" panose="020B0600070205080204" pitchFamily="50" charset="-128"/>
              <a:ea typeface="ＭＳ Ｐゴシック" panose="020B0600070205080204" pitchFamily="50" charset="-128"/>
            </a:rPr>
            <a:t>≪公民館≫有形固定資産減価償却率は減少したが、類似団体内平均よりは高いため、今後も適切な維持管理に努める。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846F190-FC2B-4ECB-B352-4E16F0651C0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F565011-FD65-4557-98B8-E96833C3CC2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AF28AA7-17C9-4436-991A-C729A2E5F6F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211A2CC-7502-420B-BBA8-AB103AF45A9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C056119-C509-4991-97A5-828EEA7A09E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CD1C499-8A26-4AAF-944C-706C0A0D949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927A941-57C8-4C62-B039-AB384152F34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B5E54AE-800B-41BF-BD0E-ACC587B75AB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F9754C9-322D-4A5B-9A47-5C9F4A11DF1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1260CB4-FF41-4AFE-B21E-5A9901DFC6B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152,443
147,496
50.39
72,042,969
64,441,938
5,053,090
37,612,551
9,647,696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501DC39-DCBD-4F14-BA46-42931E38BBC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146ABA3-1B26-4A1D-9264-A1E8B6C65BF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4442E8C-0B72-464E-B441-F09B8207DF2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D6F0C6B-E663-44CB-9716-CF7F59E9E8A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7A7E7B5-7295-4061-80AF-8C1FBD4DC5D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8D7E2E4-E0DC-49AB-9C4F-7CC4E36CDC0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EE74935-119A-4ABB-A54E-2C647DF2F1E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09100F9-F89D-48AE-BAF5-FDCD9C12592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A46C0FB-FCEC-47B9-BCE8-9453E0B48D8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68F2C55-B2A3-4212-8D3B-85248044A23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BF622B4-74D1-4D9F-8AD8-676A4C0B2E1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47ACF60-5C70-4315-A67D-399406C3DFF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135278A-6675-402F-9151-067C097BC63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6BCCB73-B3FE-45D7-A722-43A0A0B08FE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38575FB-C063-46EA-BAE7-5C44BF49125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020A878-BFCC-44EE-A742-2D6E08ED426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954B64F-415F-4121-8C37-1CF67B66FE5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F464CA6-2424-47DA-A5CD-B82CA9FECE3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1986EE1-8EB8-4ABB-AEA1-7FE88162631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C519444-F76F-438D-9FBB-624CE19DCB1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0548A01-BABA-4C34-9463-3AB06BF7229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0262C70-247F-473B-B61E-9C57F2F4C7D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8AA6FE0-9BF5-4357-B1E3-06AD0A54B99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2FBC0C9-27B4-4B04-8FD1-8C3CD730C92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D4152C8-8CD4-403B-9113-8DD3CA4C3B6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CBAD20C-10B2-4C8C-85D5-2189D1ED75B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AF9E3E2-19A7-4040-9D80-2A778BD4842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A66B101-E4EC-4368-B77C-CED48B4E71D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70C9505-A1CA-47B4-BCA7-246C0736B9B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D2942E0-2EE3-4056-ACCE-008A670B67F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056F19E-E5DE-4E8D-BE3A-CD7F8745091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E349907-FB08-4464-9BBA-696E2150FF6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57C56AE7-1BB7-4040-A9C4-068FB81ECC49}"/>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8B9243C8-85EA-4149-A958-F412E715043F}"/>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9847B5A8-9E3E-4EEC-A8A5-918CC3E6DC1F}"/>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CA5FC40C-432B-46F6-9C8C-20D900FF494C}"/>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9C3AA6E5-3BF7-4331-A445-6F132D41466B}"/>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4CEFADBF-07CF-4DD7-B619-76FC1130BC9A}"/>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3EAD083D-E877-406E-93D8-CE7EE8845FF6}"/>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2D1DDCE-FF7A-4D2D-A359-CF9D849CBBE5}"/>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85A5D81B-E233-4EB9-83E1-687BE0A482F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7E7DF962-30AF-484B-A1D0-625718D0F4C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126DE6C5-6277-4A6E-9BD1-1C5B9B08DE2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78486</xdr:rowOff>
    </xdr:from>
    <xdr:to>
      <xdr:col>24</xdr:col>
      <xdr:colOff>62865</xdr:colOff>
      <xdr:row>41</xdr:row>
      <xdr:rowOff>48768</xdr:rowOff>
    </xdr:to>
    <xdr:cxnSp macro="">
      <xdr:nvCxnSpPr>
        <xdr:cNvPr id="55" name="直線コネクタ 54">
          <a:extLst>
            <a:ext uri="{FF2B5EF4-FFF2-40B4-BE49-F238E27FC236}">
              <a16:creationId xmlns:a16="http://schemas.microsoft.com/office/drawing/2014/main" id="{A2C1B136-9D37-4B12-B037-1345FBD746C8}"/>
            </a:ext>
          </a:extLst>
        </xdr:cNvPr>
        <xdr:cNvCxnSpPr/>
      </xdr:nvCxnSpPr>
      <xdr:spPr>
        <a:xfrm flipV="1">
          <a:off x="4634865" y="5736336"/>
          <a:ext cx="0" cy="134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52595</xdr:rowOff>
    </xdr:from>
    <xdr:ext cx="405111" cy="259045"/>
    <xdr:sp macro="" textlink="">
      <xdr:nvSpPr>
        <xdr:cNvPr id="56" name="【図書館】&#10;有形固定資産減価償却率最小値テキスト">
          <a:extLst>
            <a:ext uri="{FF2B5EF4-FFF2-40B4-BE49-F238E27FC236}">
              <a16:creationId xmlns:a16="http://schemas.microsoft.com/office/drawing/2014/main" id="{2E203D64-4759-456C-A5ED-246C7D65C051}"/>
            </a:ext>
          </a:extLst>
        </xdr:cNvPr>
        <xdr:cNvSpPr txBox="1"/>
      </xdr:nvSpPr>
      <xdr:spPr>
        <a:xfrm>
          <a:off x="4673600" y="708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48768</xdr:rowOff>
    </xdr:from>
    <xdr:to>
      <xdr:col>24</xdr:col>
      <xdr:colOff>152400</xdr:colOff>
      <xdr:row>41</xdr:row>
      <xdr:rowOff>48768</xdr:rowOff>
    </xdr:to>
    <xdr:cxnSp macro="">
      <xdr:nvCxnSpPr>
        <xdr:cNvPr id="57" name="直線コネクタ 56">
          <a:extLst>
            <a:ext uri="{FF2B5EF4-FFF2-40B4-BE49-F238E27FC236}">
              <a16:creationId xmlns:a16="http://schemas.microsoft.com/office/drawing/2014/main" id="{0C4A2287-50F6-4CA7-BD08-0DEAEACD79C3}"/>
            </a:ext>
          </a:extLst>
        </xdr:cNvPr>
        <xdr:cNvCxnSpPr/>
      </xdr:nvCxnSpPr>
      <xdr:spPr>
        <a:xfrm>
          <a:off x="4546600" y="707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25163</xdr:rowOff>
    </xdr:from>
    <xdr:ext cx="405111" cy="259045"/>
    <xdr:sp macro="" textlink="">
      <xdr:nvSpPr>
        <xdr:cNvPr id="58" name="【図書館】&#10;有形固定資産減価償却率最大値テキスト">
          <a:extLst>
            <a:ext uri="{FF2B5EF4-FFF2-40B4-BE49-F238E27FC236}">
              <a16:creationId xmlns:a16="http://schemas.microsoft.com/office/drawing/2014/main" id="{1C82F495-BCCB-4120-986F-6B8E15ADF339}"/>
            </a:ext>
          </a:extLst>
        </xdr:cNvPr>
        <xdr:cNvSpPr txBox="1"/>
      </xdr:nvSpPr>
      <xdr:spPr>
        <a:xfrm>
          <a:off x="4673600" y="5511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78486</xdr:rowOff>
    </xdr:from>
    <xdr:to>
      <xdr:col>24</xdr:col>
      <xdr:colOff>152400</xdr:colOff>
      <xdr:row>33</xdr:row>
      <xdr:rowOff>78486</xdr:rowOff>
    </xdr:to>
    <xdr:cxnSp macro="">
      <xdr:nvCxnSpPr>
        <xdr:cNvPr id="59" name="直線コネクタ 58">
          <a:extLst>
            <a:ext uri="{FF2B5EF4-FFF2-40B4-BE49-F238E27FC236}">
              <a16:creationId xmlns:a16="http://schemas.microsoft.com/office/drawing/2014/main" id="{8F7A8170-6B3D-48A6-BCC7-E0EEC44B5EA9}"/>
            </a:ext>
          </a:extLst>
        </xdr:cNvPr>
        <xdr:cNvCxnSpPr/>
      </xdr:nvCxnSpPr>
      <xdr:spPr>
        <a:xfrm>
          <a:off x="4546600" y="573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130573</xdr:rowOff>
    </xdr:from>
    <xdr:ext cx="405111" cy="259045"/>
    <xdr:sp macro="" textlink="">
      <xdr:nvSpPr>
        <xdr:cNvPr id="60" name="【図書館】&#10;有形固定資産減価償却率平均値テキスト">
          <a:extLst>
            <a:ext uri="{FF2B5EF4-FFF2-40B4-BE49-F238E27FC236}">
              <a16:creationId xmlns:a16="http://schemas.microsoft.com/office/drawing/2014/main" id="{3F3ED08B-D1B7-4FDE-81A8-F3B8449BD354}"/>
            </a:ext>
          </a:extLst>
        </xdr:cNvPr>
        <xdr:cNvSpPr txBox="1"/>
      </xdr:nvSpPr>
      <xdr:spPr>
        <a:xfrm>
          <a:off x="4673600" y="6302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107696</xdr:rowOff>
    </xdr:from>
    <xdr:to>
      <xdr:col>24</xdr:col>
      <xdr:colOff>114300</xdr:colOff>
      <xdr:row>38</xdr:row>
      <xdr:rowOff>37846</xdr:rowOff>
    </xdr:to>
    <xdr:sp macro="" textlink="">
      <xdr:nvSpPr>
        <xdr:cNvPr id="61" name="フローチャート: 判断 60">
          <a:extLst>
            <a:ext uri="{FF2B5EF4-FFF2-40B4-BE49-F238E27FC236}">
              <a16:creationId xmlns:a16="http://schemas.microsoft.com/office/drawing/2014/main" id="{335ED312-7A8B-41D1-9928-A8FADE996352}"/>
            </a:ext>
          </a:extLst>
        </xdr:cNvPr>
        <xdr:cNvSpPr/>
      </xdr:nvSpPr>
      <xdr:spPr>
        <a:xfrm>
          <a:off x="45847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80264</xdr:rowOff>
    </xdr:from>
    <xdr:to>
      <xdr:col>20</xdr:col>
      <xdr:colOff>38100</xdr:colOff>
      <xdr:row>38</xdr:row>
      <xdr:rowOff>10414</xdr:rowOff>
    </xdr:to>
    <xdr:sp macro="" textlink="">
      <xdr:nvSpPr>
        <xdr:cNvPr id="62" name="フローチャート: 判断 61">
          <a:extLst>
            <a:ext uri="{FF2B5EF4-FFF2-40B4-BE49-F238E27FC236}">
              <a16:creationId xmlns:a16="http://schemas.microsoft.com/office/drawing/2014/main" id="{2D06D7FB-B1F4-4E33-9747-B28C62DA3D0F}"/>
            </a:ext>
          </a:extLst>
        </xdr:cNvPr>
        <xdr:cNvSpPr/>
      </xdr:nvSpPr>
      <xdr:spPr>
        <a:xfrm>
          <a:off x="3746500" y="64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114554</xdr:rowOff>
    </xdr:from>
    <xdr:to>
      <xdr:col>15</xdr:col>
      <xdr:colOff>101600</xdr:colOff>
      <xdr:row>38</xdr:row>
      <xdr:rowOff>44704</xdr:rowOff>
    </xdr:to>
    <xdr:sp macro="" textlink="">
      <xdr:nvSpPr>
        <xdr:cNvPr id="63" name="フローチャート: 判断 62">
          <a:extLst>
            <a:ext uri="{FF2B5EF4-FFF2-40B4-BE49-F238E27FC236}">
              <a16:creationId xmlns:a16="http://schemas.microsoft.com/office/drawing/2014/main" id="{113C9EDA-6237-4E75-9E52-5471A23FD111}"/>
            </a:ext>
          </a:extLst>
        </xdr:cNvPr>
        <xdr:cNvSpPr/>
      </xdr:nvSpPr>
      <xdr:spPr>
        <a:xfrm>
          <a:off x="2857500" y="645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144272</xdr:rowOff>
    </xdr:from>
    <xdr:to>
      <xdr:col>10</xdr:col>
      <xdr:colOff>165100</xdr:colOff>
      <xdr:row>38</xdr:row>
      <xdr:rowOff>74422</xdr:rowOff>
    </xdr:to>
    <xdr:sp macro="" textlink="">
      <xdr:nvSpPr>
        <xdr:cNvPr id="64" name="フローチャート: 判断 63">
          <a:extLst>
            <a:ext uri="{FF2B5EF4-FFF2-40B4-BE49-F238E27FC236}">
              <a16:creationId xmlns:a16="http://schemas.microsoft.com/office/drawing/2014/main" id="{48F0C19D-3F6D-4F90-8E37-A0DDD445B898}"/>
            </a:ext>
          </a:extLst>
        </xdr:cNvPr>
        <xdr:cNvSpPr/>
      </xdr:nvSpPr>
      <xdr:spPr>
        <a:xfrm>
          <a:off x="19685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107696</xdr:rowOff>
    </xdr:from>
    <xdr:to>
      <xdr:col>6</xdr:col>
      <xdr:colOff>38100</xdr:colOff>
      <xdr:row>38</xdr:row>
      <xdr:rowOff>37846</xdr:rowOff>
    </xdr:to>
    <xdr:sp macro="" textlink="">
      <xdr:nvSpPr>
        <xdr:cNvPr id="65" name="フローチャート: 判断 64">
          <a:extLst>
            <a:ext uri="{FF2B5EF4-FFF2-40B4-BE49-F238E27FC236}">
              <a16:creationId xmlns:a16="http://schemas.microsoft.com/office/drawing/2014/main" id="{884A161E-62CE-4AA3-9C1C-15279CEC12D7}"/>
            </a:ext>
          </a:extLst>
        </xdr:cNvPr>
        <xdr:cNvSpPr/>
      </xdr:nvSpPr>
      <xdr:spPr>
        <a:xfrm>
          <a:off x="1079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2B6E771-A28A-4643-99AB-EB34C4B162E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D1BF6CA-9BA7-40C5-8AAE-82B5E8485D1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A54F677-4FEB-462B-A266-84794FF770B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22AD130-6A95-45CD-BE00-FA7204AD459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573413B-AA1E-43E7-99C0-F5A5305AF26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144272</xdr:rowOff>
    </xdr:from>
    <xdr:to>
      <xdr:col>24</xdr:col>
      <xdr:colOff>114300</xdr:colOff>
      <xdr:row>39</xdr:row>
      <xdr:rowOff>74422</xdr:rowOff>
    </xdr:to>
    <xdr:sp macro="" textlink="">
      <xdr:nvSpPr>
        <xdr:cNvPr id="71" name="楕円 70">
          <a:extLst>
            <a:ext uri="{FF2B5EF4-FFF2-40B4-BE49-F238E27FC236}">
              <a16:creationId xmlns:a16="http://schemas.microsoft.com/office/drawing/2014/main" id="{F72F970B-10D8-40CB-94FE-2B4681FFB729}"/>
            </a:ext>
          </a:extLst>
        </xdr:cNvPr>
        <xdr:cNvSpPr/>
      </xdr:nvSpPr>
      <xdr:spPr>
        <a:xfrm>
          <a:off x="45847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122699</xdr:rowOff>
    </xdr:from>
    <xdr:ext cx="405111" cy="259045"/>
    <xdr:sp macro="" textlink="">
      <xdr:nvSpPr>
        <xdr:cNvPr id="72" name="【図書館】&#10;有形固定資産減価償却率該当値テキスト">
          <a:extLst>
            <a:ext uri="{FF2B5EF4-FFF2-40B4-BE49-F238E27FC236}">
              <a16:creationId xmlns:a16="http://schemas.microsoft.com/office/drawing/2014/main" id="{A6FB837C-2D44-4B30-B5D8-52F0D6B099DE}"/>
            </a:ext>
          </a:extLst>
        </xdr:cNvPr>
        <xdr:cNvSpPr txBox="1"/>
      </xdr:nvSpPr>
      <xdr:spPr>
        <a:xfrm>
          <a:off x="4673600" y="663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114554</xdr:rowOff>
    </xdr:from>
    <xdr:to>
      <xdr:col>20</xdr:col>
      <xdr:colOff>38100</xdr:colOff>
      <xdr:row>39</xdr:row>
      <xdr:rowOff>44704</xdr:rowOff>
    </xdr:to>
    <xdr:sp macro="" textlink="">
      <xdr:nvSpPr>
        <xdr:cNvPr id="73" name="楕円 72">
          <a:extLst>
            <a:ext uri="{FF2B5EF4-FFF2-40B4-BE49-F238E27FC236}">
              <a16:creationId xmlns:a16="http://schemas.microsoft.com/office/drawing/2014/main" id="{E1801E76-6C88-4FF2-B16C-F86A62336C0E}"/>
            </a:ext>
          </a:extLst>
        </xdr:cNvPr>
        <xdr:cNvSpPr/>
      </xdr:nvSpPr>
      <xdr:spPr>
        <a:xfrm>
          <a:off x="3746500" y="66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165354</xdr:rowOff>
    </xdr:from>
    <xdr:to>
      <xdr:col>24</xdr:col>
      <xdr:colOff>63500</xdr:colOff>
      <xdr:row>39</xdr:row>
      <xdr:rowOff>23622</xdr:rowOff>
    </xdr:to>
    <xdr:cxnSp macro="">
      <xdr:nvCxnSpPr>
        <xdr:cNvPr id="74" name="直線コネクタ 73">
          <a:extLst>
            <a:ext uri="{FF2B5EF4-FFF2-40B4-BE49-F238E27FC236}">
              <a16:creationId xmlns:a16="http://schemas.microsoft.com/office/drawing/2014/main" id="{03F4766B-15A0-40F1-B533-1BA23BD902C4}"/>
            </a:ext>
          </a:extLst>
        </xdr:cNvPr>
        <xdr:cNvCxnSpPr/>
      </xdr:nvCxnSpPr>
      <xdr:spPr>
        <a:xfrm>
          <a:off x="3797300" y="668045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132842</xdr:rowOff>
    </xdr:from>
    <xdr:to>
      <xdr:col>15</xdr:col>
      <xdr:colOff>101600</xdr:colOff>
      <xdr:row>39</xdr:row>
      <xdr:rowOff>62992</xdr:rowOff>
    </xdr:to>
    <xdr:sp macro="" textlink="">
      <xdr:nvSpPr>
        <xdr:cNvPr id="75" name="楕円 74">
          <a:extLst>
            <a:ext uri="{FF2B5EF4-FFF2-40B4-BE49-F238E27FC236}">
              <a16:creationId xmlns:a16="http://schemas.microsoft.com/office/drawing/2014/main" id="{FBA028DC-D9B5-43DD-8DC1-86861EDCEB65}"/>
            </a:ext>
          </a:extLst>
        </xdr:cNvPr>
        <xdr:cNvSpPr/>
      </xdr:nvSpPr>
      <xdr:spPr>
        <a:xfrm>
          <a:off x="2857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165354</xdr:rowOff>
    </xdr:from>
    <xdr:to>
      <xdr:col>19</xdr:col>
      <xdr:colOff>177800</xdr:colOff>
      <xdr:row>39</xdr:row>
      <xdr:rowOff>12192</xdr:rowOff>
    </xdr:to>
    <xdr:cxnSp macro="">
      <xdr:nvCxnSpPr>
        <xdr:cNvPr id="76" name="直線コネクタ 75">
          <a:extLst>
            <a:ext uri="{FF2B5EF4-FFF2-40B4-BE49-F238E27FC236}">
              <a16:creationId xmlns:a16="http://schemas.microsoft.com/office/drawing/2014/main" id="{C577C9DB-C6E9-4FDD-8B6A-563D16957E9E}"/>
            </a:ext>
          </a:extLst>
        </xdr:cNvPr>
        <xdr:cNvCxnSpPr/>
      </xdr:nvCxnSpPr>
      <xdr:spPr>
        <a:xfrm flipV="1">
          <a:off x="2908300" y="668045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87122</xdr:rowOff>
    </xdr:from>
    <xdr:to>
      <xdr:col>10</xdr:col>
      <xdr:colOff>165100</xdr:colOff>
      <xdr:row>39</xdr:row>
      <xdr:rowOff>17272</xdr:rowOff>
    </xdr:to>
    <xdr:sp macro="" textlink="">
      <xdr:nvSpPr>
        <xdr:cNvPr id="77" name="楕円 76">
          <a:extLst>
            <a:ext uri="{FF2B5EF4-FFF2-40B4-BE49-F238E27FC236}">
              <a16:creationId xmlns:a16="http://schemas.microsoft.com/office/drawing/2014/main" id="{680D5382-9A97-4045-B5E7-184154A95CA1}"/>
            </a:ext>
          </a:extLst>
        </xdr:cNvPr>
        <xdr:cNvSpPr/>
      </xdr:nvSpPr>
      <xdr:spPr>
        <a:xfrm>
          <a:off x="19685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137922</xdr:rowOff>
    </xdr:from>
    <xdr:to>
      <xdr:col>15</xdr:col>
      <xdr:colOff>50800</xdr:colOff>
      <xdr:row>39</xdr:row>
      <xdr:rowOff>12192</xdr:rowOff>
    </xdr:to>
    <xdr:cxnSp macro="">
      <xdr:nvCxnSpPr>
        <xdr:cNvPr id="78" name="直線コネクタ 77">
          <a:extLst>
            <a:ext uri="{FF2B5EF4-FFF2-40B4-BE49-F238E27FC236}">
              <a16:creationId xmlns:a16="http://schemas.microsoft.com/office/drawing/2014/main" id="{9957374B-FBE7-4D72-A977-1046401F60ED}"/>
            </a:ext>
          </a:extLst>
        </xdr:cNvPr>
        <xdr:cNvCxnSpPr/>
      </xdr:nvCxnSpPr>
      <xdr:spPr>
        <a:xfrm>
          <a:off x="2019300" y="665302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41402</xdr:rowOff>
    </xdr:from>
    <xdr:to>
      <xdr:col>6</xdr:col>
      <xdr:colOff>38100</xdr:colOff>
      <xdr:row>38</xdr:row>
      <xdr:rowOff>143002</xdr:rowOff>
    </xdr:to>
    <xdr:sp macro="" textlink="">
      <xdr:nvSpPr>
        <xdr:cNvPr id="79" name="楕円 78">
          <a:extLst>
            <a:ext uri="{FF2B5EF4-FFF2-40B4-BE49-F238E27FC236}">
              <a16:creationId xmlns:a16="http://schemas.microsoft.com/office/drawing/2014/main" id="{E63D65AE-2DB5-4588-94E9-6099E9DBEB25}"/>
            </a:ext>
          </a:extLst>
        </xdr:cNvPr>
        <xdr:cNvSpPr/>
      </xdr:nvSpPr>
      <xdr:spPr>
        <a:xfrm>
          <a:off x="1079500" y="65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92202</xdr:rowOff>
    </xdr:from>
    <xdr:to>
      <xdr:col>10</xdr:col>
      <xdr:colOff>114300</xdr:colOff>
      <xdr:row>38</xdr:row>
      <xdr:rowOff>137922</xdr:rowOff>
    </xdr:to>
    <xdr:cxnSp macro="">
      <xdr:nvCxnSpPr>
        <xdr:cNvPr id="80" name="直線コネクタ 79">
          <a:extLst>
            <a:ext uri="{FF2B5EF4-FFF2-40B4-BE49-F238E27FC236}">
              <a16:creationId xmlns:a16="http://schemas.microsoft.com/office/drawing/2014/main" id="{521EC879-A0F2-4BA2-9C39-C79895CFE7F4}"/>
            </a:ext>
          </a:extLst>
        </xdr:cNvPr>
        <xdr:cNvCxnSpPr/>
      </xdr:nvCxnSpPr>
      <xdr:spPr>
        <a:xfrm>
          <a:off x="1130300" y="660730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26941</xdr:rowOff>
    </xdr:from>
    <xdr:ext cx="405111" cy="259045"/>
    <xdr:sp macro="" textlink="">
      <xdr:nvSpPr>
        <xdr:cNvPr id="81" name="n_1aveValue【図書館】&#10;有形固定資産減価償却率">
          <a:extLst>
            <a:ext uri="{FF2B5EF4-FFF2-40B4-BE49-F238E27FC236}">
              <a16:creationId xmlns:a16="http://schemas.microsoft.com/office/drawing/2014/main" id="{D610DE08-CA11-4784-BE51-346DC505FDD2}"/>
            </a:ext>
          </a:extLst>
        </xdr:cNvPr>
        <xdr:cNvSpPr txBox="1"/>
      </xdr:nvSpPr>
      <xdr:spPr>
        <a:xfrm>
          <a:off x="3582044" y="619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61231</xdr:rowOff>
    </xdr:from>
    <xdr:ext cx="405111" cy="259045"/>
    <xdr:sp macro="" textlink="">
      <xdr:nvSpPr>
        <xdr:cNvPr id="82" name="n_2aveValue【図書館】&#10;有形固定資産減価償却率">
          <a:extLst>
            <a:ext uri="{FF2B5EF4-FFF2-40B4-BE49-F238E27FC236}">
              <a16:creationId xmlns:a16="http://schemas.microsoft.com/office/drawing/2014/main" id="{E0FA0835-7A1C-4250-97BD-DCEF8A49D8B0}"/>
            </a:ext>
          </a:extLst>
        </xdr:cNvPr>
        <xdr:cNvSpPr txBox="1"/>
      </xdr:nvSpPr>
      <xdr:spPr>
        <a:xfrm>
          <a:off x="2705744" y="623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90949</xdr:rowOff>
    </xdr:from>
    <xdr:ext cx="405111" cy="259045"/>
    <xdr:sp macro="" textlink="">
      <xdr:nvSpPr>
        <xdr:cNvPr id="83" name="n_3aveValue【図書館】&#10;有形固定資産減価償却率">
          <a:extLst>
            <a:ext uri="{FF2B5EF4-FFF2-40B4-BE49-F238E27FC236}">
              <a16:creationId xmlns:a16="http://schemas.microsoft.com/office/drawing/2014/main" id="{F25E8547-D8EE-45E4-B434-F4997E62452F}"/>
            </a:ext>
          </a:extLst>
        </xdr:cNvPr>
        <xdr:cNvSpPr txBox="1"/>
      </xdr:nvSpPr>
      <xdr:spPr>
        <a:xfrm>
          <a:off x="1816744" y="626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54373</xdr:rowOff>
    </xdr:from>
    <xdr:ext cx="405111" cy="259045"/>
    <xdr:sp macro="" textlink="">
      <xdr:nvSpPr>
        <xdr:cNvPr id="84" name="n_4aveValue【図書館】&#10;有形固定資産減価償却率">
          <a:extLst>
            <a:ext uri="{FF2B5EF4-FFF2-40B4-BE49-F238E27FC236}">
              <a16:creationId xmlns:a16="http://schemas.microsoft.com/office/drawing/2014/main" id="{2965022B-5C38-457A-B621-C2BDC8E1DBAB}"/>
            </a:ext>
          </a:extLst>
        </xdr:cNvPr>
        <xdr:cNvSpPr txBox="1"/>
      </xdr:nvSpPr>
      <xdr:spPr>
        <a:xfrm>
          <a:off x="927744" y="622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35831</xdr:rowOff>
    </xdr:from>
    <xdr:ext cx="405111" cy="259045"/>
    <xdr:sp macro="" textlink="">
      <xdr:nvSpPr>
        <xdr:cNvPr id="85" name="n_1mainValue【図書館】&#10;有形固定資産減価償却率">
          <a:extLst>
            <a:ext uri="{FF2B5EF4-FFF2-40B4-BE49-F238E27FC236}">
              <a16:creationId xmlns:a16="http://schemas.microsoft.com/office/drawing/2014/main" id="{27043DB2-50FE-4A6D-913F-D6A54F55A06E}"/>
            </a:ext>
          </a:extLst>
        </xdr:cNvPr>
        <xdr:cNvSpPr txBox="1"/>
      </xdr:nvSpPr>
      <xdr:spPr>
        <a:xfrm>
          <a:off x="3582044" y="672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54119</xdr:rowOff>
    </xdr:from>
    <xdr:ext cx="405111" cy="259045"/>
    <xdr:sp macro="" textlink="">
      <xdr:nvSpPr>
        <xdr:cNvPr id="86" name="n_2mainValue【図書館】&#10;有形固定資産減価償却率">
          <a:extLst>
            <a:ext uri="{FF2B5EF4-FFF2-40B4-BE49-F238E27FC236}">
              <a16:creationId xmlns:a16="http://schemas.microsoft.com/office/drawing/2014/main" id="{B9AF1F1C-9E13-4121-9A19-D7449E8358B4}"/>
            </a:ext>
          </a:extLst>
        </xdr:cNvPr>
        <xdr:cNvSpPr txBox="1"/>
      </xdr:nvSpPr>
      <xdr:spPr>
        <a:xfrm>
          <a:off x="2705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8399</xdr:rowOff>
    </xdr:from>
    <xdr:ext cx="405111" cy="259045"/>
    <xdr:sp macro="" textlink="">
      <xdr:nvSpPr>
        <xdr:cNvPr id="87" name="n_3mainValue【図書館】&#10;有形固定資産減価償却率">
          <a:extLst>
            <a:ext uri="{FF2B5EF4-FFF2-40B4-BE49-F238E27FC236}">
              <a16:creationId xmlns:a16="http://schemas.microsoft.com/office/drawing/2014/main" id="{540F3F04-37D1-4559-9C20-35BBDBB9F922}"/>
            </a:ext>
          </a:extLst>
        </xdr:cNvPr>
        <xdr:cNvSpPr txBox="1"/>
      </xdr:nvSpPr>
      <xdr:spPr>
        <a:xfrm>
          <a:off x="18167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134129</xdr:rowOff>
    </xdr:from>
    <xdr:ext cx="405111" cy="259045"/>
    <xdr:sp macro="" textlink="">
      <xdr:nvSpPr>
        <xdr:cNvPr id="88" name="n_4mainValue【図書館】&#10;有形固定資産減価償却率">
          <a:extLst>
            <a:ext uri="{FF2B5EF4-FFF2-40B4-BE49-F238E27FC236}">
              <a16:creationId xmlns:a16="http://schemas.microsoft.com/office/drawing/2014/main" id="{B77349EC-172B-47BC-B92E-B7C235CEB0BD}"/>
            </a:ext>
          </a:extLst>
        </xdr:cNvPr>
        <xdr:cNvSpPr txBox="1"/>
      </xdr:nvSpPr>
      <xdr:spPr>
        <a:xfrm>
          <a:off x="927744" y="664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1C963A1-B5D6-4B41-87F4-49D1ABAFAEA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EEAAEC7D-C2D6-4190-85BE-9147485AA46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33769E6A-B7F6-48FB-AF6E-19EAB82FE40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813383C5-30F6-4E73-B5F2-C99448096F7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E779CFF1-4A86-49D2-A9C9-390CFA8AAC6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CD25FB43-8377-4A22-AEB6-4E67A31F326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3F65A0FB-E443-441F-97EA-1514A84DA5A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82E9E359-4E41-42A6-A7F9-6C0108B4925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C0C59372-E9B1-434F-9AEF-332C4BA79C3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1CA14816-56F9-4D31-AC5C-EF5A6510C94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ADC26AA6-1E5F-44D1-B8AD-ACBF4F40C91E}"/>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7179F6FB-E56B-4BB5-9278-C9D87C7D222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961C8A44-62F1-4C45-B44F-5C9159D2C6A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528F9999-E7EB-4921-9C57-5DBBAD57DEF9}"/>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9B72ABF6-FF47-40F7-9123-A109A149400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8A03C5F9-00F1-4D0C-A97E-E53D0CC95FF9}"/>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5B405950-BCD4-4B5D-A5FF-AD1D04E0436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E640B610-84F9-4237-81BA-32442C871889}"/>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B44152DD-9C6B-472A-9D97-392D9AE671D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15B0A24A-DCBA-423A-98DC-D11B3EFDCFA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3CC55CAB-7CD4-477B-8EFB-A3F9B49BA31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64770</xdr:rowOff>
    </xdr:to>
    <xdr:cxnSp macro="">
      <xdr:nvCxnSpPr>
        <xdr:cNvPr id="110" name="直線コネクタ 109">
          <a:extLst>
            <a:ext uri="{FF2B5EF4-FFF2-40B4-BE49-F238E27FC236}">
              <a16:creationId xmlns:a16="http://schemas.microsoft.com/office/drawing/2014/main" id="{D9C112D5-567F-443E-B3CC-9EF28CB914B0}"/>
            </a:ext>
          </a:extLst>
        </xdr:cNvPr>
        <xdr:cNvCxnSpPr/>
      </xdr:nvCxnSpPr>
      <xdr:spPr>
        <a:xfrm flipV="1">
          <a:off x="10476865" y="58597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a:extLst>
            <a:ext uri="{FF2B5EF4-FFF2-40B4-BE49-F238E27FC236}">
              <a16:creationId xmlns:a16="http://schemas.microsoft.com/office/drawing/2014/main" id="{4EBF5A37-971F-4B86-85AC-8595088FE35D}"/>
            </a:ext>
          </a:extLst>
        </xdr:cNvPr>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a:extLst>
            <a:ext uri="{FF2B5EF4-FFF2-40B4-BE49-F238E27FC236}">
              <a16:creationId xmlns:a16="http://schemas.microsoft.com/office/drawing/2014/main" id="{BE993DD9-5343-4A00-A548-0406D5FEE99E}"/>
            </a:ext>
          </a:extLst>
        </xdr:cNvPr>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a:extLst>
            <a:ext uri="{FF2B5EF4-FFF2-40B4-BE49-F238E27FC236}">
              <a16:creationId xmlns:a16="http://schemas.microsoft.com/office/drawing/2014/main" id="{BA4475C2-FF80-4E4F-B234-D40EB926B667}"/>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a:extLst>
            <a:ext uri="{FF2B5EF4-FFF2-40B4-BE49-F238E27FC236}">
              <a16:creationId xmlns:a16="http://schemas.microsoft.com/office/drawing/2014/main" id="{0B015169-C29E-4A95-917C-F9102E1C73AB}"/>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95267</xdr:rowOff>
    </xdr:from>
    <xdr:ext cx="469744" cy="259045"/>
    <xdr:sp macro="" textlink="">
      <xdr:nvSpPr>
        <xdr:cNvPr id="115" name="【図書館】&#10;一人当たり面積平均値テキスト">
          <a:extLst>
            <a:ext uri="{FF2B5EF4-FFF2-40B4-BE49-F238E27FC236}">
              <a16:creationId xmlns:a16="http://schemas.microsoft.com/office/drawing/2014/main" id="{0D3F1D47-ED19-4C24-B2AC-A0118D7D972C}"/>
            </a:ext>
          </a:extLst>
        </xdr:cNvPr>
        <xdr:cNvSpPr txBox="1"/>
      </xdr:nvSpPr>
      <xdr:spPr>
        <a:xfrm>
          <a:off x="10515600" y="6267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116840</xdr:rowOff>
    </xdr:from>
    <xdr:to>
      <xdr:col>55</xdr:col>
      <xdr:colOff>50800</xdr:colOff>
      <xdr:row>37</xdr:row>
      <xdr:rowOff>46990</xdr:rowOff>
    </xdr:to>
    <xdr:sp macro="" textlink="">
      <xdr:nvSpPr>
        <xdr:cNvPr id="116" name="フローチャート: 判断 115">
          <a:extLst>
            <a:ext uri="{FF2B5EF4-FFF2-40B4-BE49-F238E27FC236}">
              <a16:creationId xmlns:a16="http://schemas.microsoft.com/office/drawing/2014/main" id="{034196A6-0AA2-46A1-AA7F-462B253FFA11}"/>
            </a:ext>
          </a:extLst>
        </xdr:cNvPr>
        <xdr:cNvSpPr/>
      </xdr:nvSpPr>
      <xdr:spPr>
        <a:xfrm>
          <a:off x="10426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116840</xdr:rowOff>
    </xdr:from>
    <xdr:to>
      <xdr:col>50</xdr:col>
      <xdr:colOff>165100</xdr:colOff>
      <xdr:row>37</xdr:row>
      <xdr:rowOff>46990</xdr:rowOff>
    </xdr:to>
    <xdr:sp macro="" textlink="">
      <xdr:nvSpPr>
        <xdr:cNvPr id="117" name="フローチャート: 判断 116">
          <a:extLst>
            <a:ext uri="{FF2B5EF4-FFF2-40B4-BE49-F238E27FC236}">
              <a16:creationId xmlns:a16="http://schemas.microsoft.com/office/drawing/2014/main" id="{561CD1B1-43A2-43B2-98CA-36CC9660A145}"/>
            </a:ext>
          </a:extLst>
        </xdr:cNvPr>
        <xdr:cNvSpPr/>
      </xdr:nvSpPr>
      <xdr:spPr>
        <a:xfrm>
          <a:off x="958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48260</xdr:rowOff>
    </xdr:from>
    <xdr:to>
      <xdr:col>46</xdr:col>
      <xdr:colOff>38100</xdr:colOff>
      <xdr:row>36</xdr:row>
      <xdr:rowOff>149860</xdr:rowOff>
    </xdr:to>
    <xdr:sp macro="" textlink="">
      <xdr:nvSpPr>
        <xdr:cNvPr id="118" name="フローチャート: 判断 117">
          <a:extLst>
            <a:ext uri="{FF2B5EF4-FFF2-40B4-BE49-F238E27FC236}">
              <a16:creationId xmlns:a16="http://schemas.microsoft.com/office/drawing/2014/main" id="{ECF0DD83-5BED-47F2-9E42-918120F8D738}"/>
            </a:ext>
          </a:extLst>
        </xdr:cNvPr>
        <xdr:cNvSpPr/>
      </xdr:nvSpPr>
      <xdr:spPr>
        <a:xfrm>
          <a:off x="8699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71120</xdr:rowOff>
    </xdr:from>
    <xdr:to>
      <xdr:col>41</xdr:col>
      <xdr:colOff>101600</xdr:colOff>
      <xdr:row>37</xdr:row>
      <xdr:rowOff>1270</xdr:rowOff>
    </xdr:to>
    <xdr:sp macro="" textlink="">
      <xdr:nvSpPr>
        <xdr:cNvPr id="119" name="フローチャート: 判断 118">
          <a:extLst>
            <a:ext uri="{FF2B5EF4-FFF2-40B4-BE49-F238E27FC236}">
              <a16:creationId xmlns:a16="http://schemas.microsoft.com/office/drawing/2014/main" id="{123344BB-7E79-4686-B705-49B91EE3DA7B}"/>
            </a:ext>
          </a:extLst>
        </xdr:cNvPr>
        <xdr:cNvSpPr/>
      </xdr:nvSpPr>
      <xdr:spPr>
        <a:xfrm>
          <a:off x="7810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71120</xdr:rowOff>
    </xdr:from>
    <xdr:to>
      <xdr:col>36</xdr:col>
      <xdr:colOff>165100</xdr:colOff>
      <xdr:row>37</xdr:row>
      <xdr:rowOff>1270</xdr:rowOff>
    </xdr:to>
    <xdr:sp macro="" textlink="">
      <xdr:nvSpPr>
        <xdr:cNvPr id="120" name="フローチャート: 判断 119">
          <a:extLst>
            <a:ext uri="{FF2B5EF4-FFF2-40B4-BE49-F238E27FC236}">
              <a16:creationId xmlns:a16="http://schemas.microsoft.com/office/drawing/2014/main" id="{B468411C-0549-43AE-A318-5C3F73F10879}"/>
            </a:ext>
          </a:extLst>
        </xdr:cNvPr>
        <xdr:cNvSpPr/>
      </xdr:nvSpPr>
      <xdr:spPr>
        <a:xfrm>
          <a:off x="6921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ECDD923A-D8C9-45E5-A6A4-9F88C3E2A18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481E2910-3168-44DE-B330-D2CEA20FE15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9913102-EB04-4863-9565-A96513C9BAE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F993A7D-C92F-4E06-AF97-8F6FAC95780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1FEF834-CCA0-46BF-B8C8-F3273270518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151130</xdr:rowOff>
    </xdr:from>
    <xdr:to>
      <xdr:col>55</xdr:col>
      <xdr:colOff>50800</xdr:colOff>
      <xdr:row>34</xdr:row>
      <xdr:rowOff>81280</xdr:rowOff>
    </xdr:to>
    <xdr:sp macro="" textlink="">
      <xdr:nvSpPr>
        <xdr:cNvPr id="126" name="楕円 125">
          <a:extLst>
            <a:ext uri="{FF2B5EF4-FFF2-40B4-BE49-F238E27FC236}">
              <a16:creationId xmlns:a16="http://schemas.microsoft.com/office/drawing/2014/main" id="{5778E899-8AFC-4BF9-B953-B3036999C926}"/>
            </a:ext>
          </a:extLst>
        </xdr:cNvPr>
        <xdr:cNvSpPr/>
      </xdr:nvSpPr>
      <xdr:spPr>
        <a:xfrm>
          <a:off x="10426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104157</xdr:rowOff>
    </xdr:from>
    <xdr:ext cx="469744" cy="259045"/>
    <xdr:sp macro="" textlink="">
      <xdr:nvSpPr>
        <xdr:cNvPr id="127" name="【図書館】&#10;一人当たり面積該当値テキスト">
          <a:extLst>
            <a:ext uri="{FF2B5EF4-FFF2-40B4-BE49-F238E27FC236}">
              <a16:creationId xmlns:a16="http://schemas.microsoft.com/office/drawing/2014/main" id="{2259A762-628E-44A4-AA78-50BF2652EC06}"/>
            </a:ext>
          </a:extLst>
        </xdr:cNvPr>
        <xdr:cNvSpPr txBox="1"/>
      </xdr:nvSpPr>
      <xdr:spPr>
        <a:xfrm>
          <a:off x="10515600"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151130</xdr:rowOff>
    </xdr:from>
    <xdr:to>
      <xdr:col>50</xdr:col>
      <xdr:colOff>165100</xdr:colOff>
      <xdr:row>34</xdr:row>
      <xdr:rowOff>81280</xdr:rowOff>
    </xdr:to>
    <xdr:sp macro="" textlink="">
      <xdr:nvSpPr>
        <xdr:cNvPr id="128" name="楕円 127">
          <a:extLst>
            <a:ext uri="{FF2B5EF4-FFF2-40B4-BE49-F238E27FC236}">
              <a16:creationId xmlns:a16="http://schemas.microsoft.com/office/drawing/2014/main" id="{EFD4F96B-93A6-4937-A8CB-5CE9884A49BD}"/>
            </a:ext>
          </a:extLst>
        </xdr:cNvPr>
        <xdr:cNvSpPr/>
      </xdr:nvSpPr>
      <xdr:spPr>
        <a:xfrm>
          <a:off x="9588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30480</xdr:rowOff>
    </xdr:from>
    <xdr:to>
      <xdr:col>55</xdr:col>
      <xdr:colOff>0</xdr:colOff>
      <xdr:row>34</xdr:row>
      <xdr:rowOff>30480</xdr:rowOff>
    </xdr:to>
    <xdr:cxnSp macro="">
      <xdr:nvCxnSpPr>
        <xdr:cNvPr id="129" name="直線コネクタ 128">
          <a:extLst>
            <a:ext uri="{FF2B5EF4-FFF2-40B4-BE49-F238E27FC236}">
              <a16:creationId xmlns:a16="http://schemas.microsoft.com/office/drawing/2014/main" id="{ACF3F85E-5B61-4739-BC23-7425A6C03410}"/>
            </a:ext>
          </a:extLst>
        </xdr:cNvPr>
        <xdr:cNvCxnSpPr/>
      </xdr:nvCxnSpPr>
      <xdr:spPr>
        <a:xfrm>
          <a:off x="9639300" y="5859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151130</xdr:rowOff>
    </xdr:from>
    <xdr:to>
      <xdr:col>46</xdr:col>
      <xdr:colOff>38100</xdr:colOff>
      <xdr:row>34</xdr:row>
      <xdr:rowOff>81280</xdr:rowOff>
    </xdr:to>
    <xdr:sp macro="" textlink="">
      <xdr:nvSpPr>
        <xdr:cNvPr id="130" name="楕円 129">
          <a:extLst>
            <a:ext uri="{FF2B5EF4-FFF2-40B4-BE49-F238E27FC236}">
              <a16:creationId xmlns:a16="http://schemas.microsoft.com/office/drawing/2014/main" id="{D34D22F7-585E-42CB-811D-EC63C1A904E7}"/>
            </a:ext>
          </a:extLst>
        </xdr:cNvPr>
        <xdr:cNvSpPr/>
      </xdr:nvSpPr>
      <xdr:spPr>
        <a:xfrm>
          <a:off x="8699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30480</xdr:rowOff>
    </xdr:from>
    <xdr:to>
      <xdr:col>50</xdr:col>
      <xdr:colOff>114300</xdr:colOff>
      <xdr:row>34</xdr:row>
      <xdr:rowOff>30480</xdr:rowOff>
    </xdr:to>
    <xdr:cxnSp macro="">
      <xdr:nvCxnSpPr>
        <xdr:cNvPr id="131" name="直線コネクタ 130">
          <a:extLst>
            <a:ext uri="{FF2B5EF4-FFF2-40B4-BE49-F238E27FC236}">
              <a16:creationId xmlns:a16="http://schemas.microsoft.com/office/drawing/2014/main" id="{26C0B1A5-3243-42CE-8F68-15ADA6016BC6}"/>
            </a:ext>
          </a:extLst>
        </xdr:cNvPr>
        <xdr:cNvCxnSpPr/>
      </xdr:nvCxnSpPr>
      <xdr:spPr>
        <a:xfrm>
          <a:off x="8750300" y="585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128270</xdr:rowOff>
    </xdr:from>
    <xdr:to>
      <xdr:col>41</xdr:col>
      <xdr:colOff>101600</xdr:colOff>
      <xdr:row>34</xdr:row>
      <xdr:rowOff>58420</xdr:rowOff>
    </xdr:to>
    <xdr:sp macro="" textlink="">
      <xdr:nvSpPr>
        <xdr:cNvPr id="132" name="楕円 131">
          <a:extLst>
            <a:ext uri="{FF2B5EF4-FFF2-40B4-BE49-F238E27FC236}">
              <a16:creationId xmlns:a16="http://schemas.microsoft.com/office/drawing/2014/main" id="{FB13272F-00A3-4B2C-8E3B-9820E3DF29E1}"/>
            </a:ext>
          </a:extLst>
        </xdr:cNvPr>
        <xdr:cNvSpPr/>
      </xdr:nvSpPr>
      <xdr:spPr>
        <a:xfrm>
          <a:off x="7810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7620</xdr:rowOff>
    </xdr:from>
    <xdr:to>
      <xdr:col>45</xdr:col>
      <xdr:colOff>177800</xdr:colOff>
      <xdr:row>34</xdr:row>
      <xdr:rowOff>30480</xdr:rowOff>
    </xdr:to>
    <xdr:cxnSp macro="">
      <xdr:nvCxnSpPr>
        <xdr:cNvPr id="133" name="直線コネクタ 132">
          <a:extLst>
            <a:ext uri="{FF2B5EF4-FFF2-40B4-BE49-F238E27FC236}">
              <a16:creationId xmlns:a16="http://schemas.microsoft.com/office/drawing/2014/main" id="{1B305FD7-0FB1-4DED-B25C-A258E127D50C}"/>
            </a:ext>
          </a:extLst>
        </xdr:cNvPr>
        <xdr:cNvCxnSpPr/>
      </xdr:nvCxnSpPr>
      <xdr:spPr>
        <a:xfrm>
          <a:off x="7861300" y="5836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128270</xdr:rowOff>
    </xdr:from>
    <xdr:to>
      <xdr:col>36</xdr:col>
      <xdr:colOff>165100</xdr:colOff>
      <xdr:row>34</xdr:row>
      <xdr:rowOff>58420</xdr:rowOff>
    </xdr:to>
    <xdr:sp macro="" textlink="">
      <xdr:nvSpPr>
        <xdr:cNvPr id="134" name="楕円 133">
          <a:extLst>
            <a:ext uri="{FF2B5EF4-FFF2-40B4-BE49-F238E27FC236}">
              <a16:creationId xmlns:a16="http://schemas.microsoft.com/office/drawing/2014/main" id="{FDB268F3-9D2F-45D4-8E23-34034862FBF0}"/>
            </a:ext>
          </a:extLst>
        </xdr:cNvPr>
        <xdr:cNvSpPr/>
      </xdr:nvSpPr>
      <xdr:spPr>
        <a:xfrm>
          <a:off x="6921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7620</xdr:rowOff>
    </xdr:from>
    <xdr:to>
      <xdr:col>41</xdr:col>
      <xdr:colOff>50800</xdr:colOff>
      <xdr:row>34</xdr:row>
      <xdr:rowOff>7620</xdr:rowOff>
    </xdr:to>
    <xdr:cxnSp macro="">
      <xdr:nvCxnSpPr>
        <xdr:cNvPr id="135" name="直線コネクタ 134">
          <a:extLst>
            <a:ext uri="{FF2B5EF4-FFF2-40B4-BE49-F238E27FC236}">
              <a16:creationId xmlns:a16="http://schemas.microsoft.com/office/drawing/2014/main" id="{22F08ABB-F812-4C07-BE15-10A597BF40E9}"/>
            </a:ext>
          </a:extLst>
        </xdr:cNvPr>
        <xdr:cNvCxnSpPr/>
      </xdr:nvCxnSpPr>
      <xdr:spPr>
        <a:xfrm>
          <a:off x="6972300" y="5836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38117</xdr:rowOff>
    </xdr:from>
    <xdr:ext cx="469744" cy="259045"/>
    <xdr:sp macro="" textlink="">
      <xdr:nvSpPr>
        <xdr:cNvPr id="136" name="n_1aveValue【図書館】&#10;一人当たり面積">
          <a:extLst>
            <a:ext uri="{FF2B5EF4-FFF2-40B4-BE49-F238E27FC236}">
              <a16:creationId xmlns:a16="http://schemas.microsoft.com/office/drawing/2014/main" id="{A989A7F4-8578-40C0-989F-C5E7726728BA}"/>
            </a:ext>
          </a:extLst>
        </xdr:cNvPr>
        <xdr:cNvSpPr txBox="1"/>
      </xdr:nvSpPr>
      <xdr:spPr>
        <a:xfrm>
          <a:off x="9391727"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140987</xdr:rowOff>
    </xdr:from>
    <xdr:ext cx="469744" cy="259045"/>
    <xdr:sp macro="" textlink="">
      <xdr:nvSpPr>
        <xdr:cNvPr id="137" name="n_2aveValue【図書館】&#10;一人当たり面積">
          <a:extLst>
            <a:ext uri="{FF2B5EF4-FFF2-40B4-BE49-F238E27FC236}">
              <a16:creationId xmlns:a16="http://schemas.microsoft.com/office/drawing/2014/main" id="{47A4DAA2-10C8-40FD-A15F-61FCFC842B0E}"/>
            </a:ext>
          </a:extLst>
        </xdr:cNvPr>
        <xdr:cNvSpPr txBox="1"/>
      </xdr:nvSpPr>
      <xdr:spPr>
        <a:xfrm>
          <a:off x="8515427" y="631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163847</xdr:rowOff>
    </xdr:from>
    <xdr:ext cx="469744" cy="259045"/>
    <xdr:sp macro="" textlink="">
      <xdr:nvSpPr>
        <xdr:cNvPr id="138" name="n_3aveValue【図書館】&#10;一人当たり面積">
          <a:extLst>
            <a:ext uri="{FF2B5EF4-FFF2-40B4-BE49-F238E27FC236}">
              <a16:creationId xmlns:a16="http://schemas.microsoft.com/office/drawing/2014/main" id="{D00615E3-B2D9-4047-BA41-8ED30AE309CA}"/>
            </a:ext>
          </a:extLst>
        </xdr:cNvPr>
        <xdr:cNvSpPr txBox="1"/>
      </xdr:nvSpPr>
      <xdr:spPr>
        <a:xfrm>
          <a:off x="7626427" y="633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163847</xdr:rowOff>
    </xdr:from>
    <xdr:ext cx="469744" cy="259045"/>
    <xdr:sp macro="" textlink="">
      <xdr:nvSpPr>
        <xdr:cNvPr id="139" name="n_4aveValue【図書館】&#10;一人当たり面積">
          <a:extLst>
            <a:ext uri="{FF2B5EF4-FFF2-40B4-BE49-F238E27FC236}">
              <a16:creationId xmlns:a16="http://schemas.microsoft.com/office/drawing/2014/main" id="{C704DC39-BFD7-47C5-B6FD-65FC0F91341D}"/>
            </a:ext>
          </a:extLst>
        </xdr:cNvPr>
        <xdr:cNvSpPr txBox="1"/>
      </xdr:nvSpPr>
      <xdr:spPr>
        <a:xfrm>
          <a:off x="6737427" y="633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97807</xdr:rowOff>
    </xdr:from>
    <xdr:ext cx="469744" cy="259045"/>
    <xdr:sp macro="" textlink="">
      <xdr:nvSpPr>
        <xdr:cNvPr id="140" name="n_1mainValue【図書館】&#10;一人当たり面積">
          <a:extLst>
            <a:ext uri="{FF2B5EF4-FFF2-40B4-BE49-F238E27FC236}">
              <a16:creationId xmlns:a16="http://schemas.microsoft.com/office/drawing/2014/main" id="{91E55DF5-8406-4261-B5CE-A8CCA9E60589}"/>
            </a:ext>
          </a:extLst>
        </xdr:cNvPr>
        <xdr:cNvSpPr txBox="1"/>
      </xdr:nvSpPr>
      <xdr:spPr>
        <a:xfrm>
          <a:off x="9391727" y="55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97807</xdr:rowOff>
    </xdr:from>
    <xdr:ext cx="469744" cy="259045"/>
    <xdr:sp macro="" textlink="">
      <xdr:nvSpPr>
        <xdr:cNvPr id="141" name="n_2mainValue【図書館】&#10;一人当たり面積">
          <a:extLst>
            <a:ext uri="{FF2B5EF4-FFF2-40B4-BE49-F238E27FC236}">
              <a16:creationId xmlns:a16="http://schemas.microsoft.com/office/drawing/2014/main" id="{55C445EA-CC3F-4907-A6E4-2D25F935B308}"/>
            </a:ext>
          </a:extLst>
        </xdr:cNvPr>
        <xdr:cNvSpPr txBox="1"/>
      </xdr:nvSpPr>
      <xdr:spPr>
        <a:xfrm>
          <a:off x="8515427" y="55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74947</xdr:rowOff>
    </xdr:from>
    <xdr:ext cx="469744" cy="259045"/>
    <xdr:sp macro="" textlink="">
      <xdr:nvSpPr>
        <xdr:cNvPr id="142" name="n_3mainValue【図書館】&#10;一人当たり面積">
          <a:extLst>
            <a:ext uri="{FF2B5EF4-FFF2-40B4-BE49-F238E27FC236}">
              <a16:creationId xmlns:a16="http://schemas.microsoft.com/office/drawing/2014/main" id="{A8C2B466-1AEB-4313-BB73-AAA6B42538B9}"/>
            </a:ext>
          </a:extLst>
        </xdr:cNvPr>
        <xdr:cNvSpPr txBox="1"/>
      </xdr:nvSpPr>
      <xdr:spPr>
        <a:xfrm>
          <a:off x="7626427" y="55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74947</xdr:rowOff>
    </xdr:from>
    <xdr:ext cx="469744" cy="259045"/>
    <xdr:sp macro="" textlink="">
      <xdr:nvSpPr>
        <xdr:cNvPr id="143" name="n_4mainValue【図書館】&#10;一人当たり面積">
          <a:extLst>
            <a:ext uri="{FF2B5EF4-FFF2-40B4-BE49-F238E27FC236}">
              <a16:creationId xmlns:a16="http://schemas.microsoft.com/office/drawing/2014/main" id="{B2288456-88FB-419B-9B03-2C679CABA260}"/>
            </a:ext>
          </a:extLst>
        </xdr:cNvPr>
        <xdr:cNvSpPr txBox="1"/>
      </xdr:nvSpPr>
      <xdr:spPr>
        <a:xfrm>
          <a:off x="6737427" y="55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6E072E62-17BB-4FA7-92BC-CC075D5785F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075605E3-FB50-4F1D-A187-62369B0F444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85F3E53E-176F-439C-81EC-96DCEFD9BD2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5AD2922D-A7E8-48FC-91A1-E3E1390DFE6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77E1013C-4EDF-4332-BC54-13C3388E73A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C6BF5295-B12D-4B75-925A-2816D3557A6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7BDAFEC4-D2E3-4D6D-B8C3-078F95C5FAC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8A610B55-FA6A-4C1C-B514-DCFB15414C3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364A49AA-FC03-4071-A3F8-7B32955D9CA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90EDE3BF-D3CE-493E-B0B1-72963204191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6AFE7312-F46E-4C5B-983B-41C9431A7E2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a:extLst>
            <a:ext uri="{FF2B5EF4-FFF2-40B4-BE49-F238E27FC236}">
              <a16:creationId xmlns:a16="http://schemas.microsoft.com/office/drawing/2014/main" id="{6FE8DD5D-643B-47AF-B20C-E7828795FF8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a:extLst>
            <a:ext uri="{FF2B5EF4-FFF2-40B4-BE49-F238E27FC236}">
              <a16:creationId xmlns:a16="http://schemas.microsoft.com/office/drawing/2014/main" id="{2E8B0922-F642-4CED-85B6-2756B1BD7B2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a:extLst>
            <a:ext uri="{FF2B5EF4-FFF2-40B4-BE49-F238E27FC236}">
              <a16:creationId xmlns:a16="http://schemas.microsoft.com/office/drawing/2014/main" id="{BBA00144-5750-449F-A428-77BFA2257C4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a:extLst>
            <a:ext uri="{FF2B5EF4-FFF2-40B4-BE49-F238E27FC236}">
              <a16:creationId xmlns:a16="http://schemas.microsoft.com/office/drawing/2014/main" id="{C790F7FA-1B2C-4F79-9A80-7C05C967DFB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a:extLst>
            <a:ext uri="{FF2B5EF4-FFF2-40B4-BE49-F238E27FC236}">
              <a16:creationId xmlns:a16="http://schemas.microsoft.com/office/drawing/2014/main" id="{98843172-1D5E-443A-A9A8-01E69D04548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a:extLst>
            <a:ext uri="{FF2B5EF4-FFF2-40B4-BE49-F238E27FC236}">
              <a16:creationId xmlns:a16="http://schemas.microsoft.com/office/drawing/2014/main" id="{DD4C7ECB-38A1-499B-B403-AB3108816BC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a:extLst>
            <a:ext uri="{FF2B5EF4-FFF2-40B4-BE49-F238E27FC236}">
              <a16:creationId xmlns:a16="http://schemas.microsoft.com/office/drawing/2014/main" id="{6B374D08-FD8C-474D-9D52-2CEBDC7ACEA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a:extLst>
            <a:ext uri="{FF2B5EF4-FFF2-40B4-BE49-F238E27FC236}">
              <a16:creationId xmlns:a16="http://schemas.microsoft.com/office/drawing/2014/main" id="{8421ADF6-832D-47E6-B258-25FB3B27FB4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a:extLst>
            <a:ext uri="{FF2B5EF4-FFF2-40B4-BE49-F238E27FC236}">
              <a16:creationId xmlns:a16="http://schemas.microsoft.com/office/drawing/2014/main" id="{810A4A8D-7CBB-4B57-8451-7878E3AA406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a:extLst>
            <a:ext uri="{FF2B5EF4-FFF2-40B4-BE49-F238E27FC236}">
              <a16:creationId xmlns:a16="http://schemas.microsoft.com/office/drawing/2014/main" id="{73E6591B-93FA-4A45-BFDD-4914CDB492D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a:extLst>
            <a:ext uri="{FF2B5EF4-FFF2-40B4-BE49-F238E27FC236}">
              <a16:creationId xmlns:a16="http://schemas.microsoft.com/office/drawing/2014/main" id="{B00510A0-DF86-4D65-B288-50AA866C76C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a:extLst>
            <a:ext uri="{FF2B5EF4-FFF2-40B4-BE49-F238E27FC236}">
              <a16:creationId xmlns:a16="http://schemas.microsoft.com/office/drawing/2014/main" id="{4F5F9B25-24E7-438E-90AC-8A4B4055B8B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288898BD-6DE4-4E58-B5CE-0C9678BFA02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C45D2467-A417-43EC-ADED-CA7B12B5BE7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63</xdr:row>
      <xdr:rowOff>76744</xdr:rowOff>
    </xdr:to>
    <xdr:cxnSp macro="">
      <xdr:nvCxnSpPr>
        <xdr:cNvPr id="169" name="直線コネクタ 168">
          <a:extLst>
            <a:ext uri="{FF2B5EF4-FFF2-40B4-BE49-F238E27FC236}">
              <a16:creationId xmlns:a16="http://schemas.microsoft.com/office/drawing/2014/main" id="{1B9F5533-4489-42FE-8156-E9ABCC21155C}"/>
            </a:ext>
          </a:extLst>
        </xdr:cNvPr>
        <xdr:cNvCxnSpPr/>
      </xdr:nvCxnSpPr>
      <xdr:spPr>
        <a:xfrm flipV="1">
          <a:off x="4634865" y="952935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80571</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555CB532-C43B-46AD-B7DC-6B05A47AEB46}"/>
            </a:ext>
          </a:extLst>
        </xdr:cNvPr>
        <xdr:cNvSpPr txBox="1"/>
      </xdr:nvSpPr>
      <xdr:spPr>
        <a:xfrm>
          <a:off x="4673600" y="108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76744</xdr:rowOff>
    </xdr:from>
    <xdr:to>
      <xdr:col>24</xdr:col>
      <xdr:colOff>152400</xdr:colOff>
      <xdr:row>63</xdr:row>
      <xdr:rowOff>76744</xdr:rowOff>
    </xdr:to>
    <xdr:cxnSp macro="">
      <xdr:nvCxnSpPr>
        <xdr:cNvPr id="171" name="直線コネクタ 170">
          <a:extLst>
            <a:ext uri="{FF2B5EF4-FFF2-40B4-BE49-F238E27FC236}">
              <a16:creationId xmlns:a16="http://schemas.microsoft.com/office/drawing/2014/main" id="{AAEA9BCA-D8A0-4F2C-AD96-5DA5987C92A4}"/>
            </a:ext>
          </a:extLst>
        </xdr:cNvPr>
        <xdr:cNvCxnSpPr/>
      </xdr:nvCxnSpPr>
      <xdr:spPr>
        <a:xfrm>
          <a:off x="4546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2" name="【体育館・プール】&#10;有形固定資産減価償却率最大値テキスト">
          <a:extLst>
            <a:ext uri="{FF2B5EF4-FFF2-40B4-BE49-F238E27FC236}">
              <a16:creationId xmlns:a16="http://schemas.microsoft.com/office/drawing/2014/main" id="{8C7D675B-F049-4426-87E0-09C095796295}"/>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3" name="直線コネクタ 172">
          <a:extLst>
            <a:ext uri="{FF2B5EF4-FFF2-40B4-BE49-F238E27FC236}">
              <a16:creationId xmlns:a16="http://schemas.microsoft.com/office/drawing/2014/main" id="{28625EC0-A2A3-45E9-95BB-5D25D64B99CE}"/>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61521</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8918BE92-AC1C-4D76-A76D-9D979D598809}"/>
            </a:ext>
          </a:extLst>
        </xdr:cNvPr>
        <xdr:cNvSpPr txBox="1"/>
      </xdr:nvSpPr>
      <xdr:spPr>
        <a:xfrm>
          <a:off x="4673600" y="1034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83094</xdr:rowOff>
    </xdr:from>
    <xdr:to>
      <xdr:col>24</xdr:col>
      <xdr:colOff>114300</xdr:colOff>
      <xdr:row>61</xdr:row>
      <xdr:rowOff>13244</xdr:rowOff>
    </xdr:to>
    <xdr:sp macro="" textlink="">
      <xdr:nvSpPr>
        <xdr:cNvPr id="175" name="フローチャート: 判断 174">
          <a:extLst>
            <a:ext uri="{FF2B5EF4-FFF2-40B4-BE49-F238E27FC236}">
              <a16:creationId xmlns:a16="http://schemas.microsoft.com/office/drawing/2014/main" id="{C41FAF30-8ED0-45A1-8A6F-6C447E068A7C}"/>
            </a:ext>
          </a:extLst>
        </xdr:cNvPr>
        <xdr:cNvSpPr/>
      </xdr:nvSpPr>
      <xdr:spPr>
        <a:xfrm>
          <a:off x="45847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115751</xdr:rowOff>
    </xdr:from>
    <xdr:to>
      <xdr:col>20</xdr:col>
      <xdr:colOff>38100</xdr:colOff>
      <xdr:row>61</xdr:row>
      <xdr:rowOff>45901</xdr:rowOff>
    </xdr:to>
    <xdr:sp macro="" textlink="">
      <xdr:nvSpPr>
        <xdr:cNvPr id="176" name="フローチャート: 判断 175">
          <a:extLst>
            <a:ext uri="{FF2B5EF4-FFF2-40B4-BE49-F238E27FC236}">
              <a16:creationId xmlns:a16="http://schemas.microsoft.com/office/drawing/2014/main" id="{BD51A6D2-8321-44B4-8734-1A10317180D7}"/>
            </a:ext>
          </a:extLst>
        </xdr:cNvPr>
        <xdr:cNvSpPr/>
      </xdr:nvSpPr>
      <xdr:spPr>
        <a:xfrm>
          <a:off x="37465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112485</xdr:rowOff>
    </xdr:from>
    <xdr:to>
      <xdr:col>15</xdr:col>
      <xdr:colOff>101600</xdr:colOff>
      <xdr:row>61</xdr:row>
      <xdr:rowOff>42635</xdr:rowOff>
    </xdr:to>
    <xdr:sp macro="" textlink="">
      <xdr:nvSpPr>
        <xdr:cNvPr id="177" name="フローチャート: 判断 176">
          <a:extLst>
            <a:ext uri="{FF2B5EF4-FFF2-40B4-BE49-F238E27FC236}">
              <a16:creationId xmlns:a16="http://schemas.microsoft.com/office/drawing/2014/main" id="{DE66DA57-9E41-4BD5-8EBB-58210D222BE5}"/>
            </a:ext>
          </a:extLst>
        </xdr:cNvPr>
        <xdr:cNvSpPr/>
      </xdr:nvSpPr>
      <xdr:spPr>
        <a:xfrm>
          <a:off x="2857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104322</xdr:rowOff>
    </xdr:from>
    <xdr:to>
      <xdr:col>10</xdr:col>
      <xdr:colOff>165100</xdr:colOff>
      <xdr:row>61</xdr:row>
      <xdr:rowOff>34472</xdr:rowOff>
    </xdr:to>
    <xdr:sp macro="" textlink="">
      <xdr:nvSpPr>
        <xdr:cNvPr id="178" name="フローチャート: 判断 177">
          <a:extLst>
            <a:ext uri="{FF2B5EF4-FFF2-40B4-BE49-F238E27FC236}">
              <a16:creationId xmlns:a16="http://schemas.microsoft.com/office/drawing/2014/main" id="{9E22327C-CCEC-45C3-9B0B-0D83B9D7BC6F}"/>
            </a:ext>
          </a:extLst>
        </xdr:cNvPr>
        <xdr:cNvSpPr/>
      </xdr:nvSpPr>
      <xdr:spPr>
        <a:xfrm>
          <a:off x="1968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79" name="フローチャート: 判断 178">
          <a:extLst>
            <a:ext uri="{FF2B5EF4-FFF2-40B4-BE49-F238E27FC236}">
              <a16:creationId xmlns:a16="http://schemas.microsoft.com/office/drawing/2014/main" id="{3C129F0C-9376-43BA-9BB5-EB2422620A9D}"/>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16F53F4F-A19F-42B8-8AF5-79E9F58F91A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6586F40E-D2EC-4813-AE1A-F2AEB2942B5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248B741-9E5B-4A18-A95A-ED67EFC86C3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114F777-34BA-4F03-A551-76E6BC240D8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635CC21-3517-4E9E-95F4-E0DF8C72778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85" name="楕円 184">
          <a:extLst>
            <a:ext uri="{FF2B5EF4-FFF2-40B4-BE49-F238E27FC236}">
              <a16:creationId xmlns:a16="http://schemas.microsoft.com/office/drawing/2014/main" id="{3DF1EAB6-C1FD-4761-98F3-B4A10E1DC489}"/>
            </a:ext>
          </a:extLst>
        </xdr:cNvPr>
        <xdr:cNvSpPr/>
      </xdr:nvSpPr>
      <xdr:spPr>
        <a:xfrm>
          <a:off x="45847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84744</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065D2774-C97F-4AF4-97AA-B8103F30F7E4}"/>
            </a:ext>
          </a:extLst>
        </xdr:cNvPr>
        <xdr:cNvSpPr txBox="1"/>
      </xdr:nvSpPr>
      <xdr:spPr>
        <a:xfrm>
          <a:off x="4673600" y="10028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163104</xdr:rowOff>
    </xdr:from>
    <xdr:to>
      <xdr:col>20</xdr:col>
      <xdr:colOff>38100</xdr:colOff>
      <xdr:row>59</xdr:row>
      <xdr:rowOff>93254</xdr:rowOff>
    </xdr:to>
    <xdr:sp macro="" textlink="">
      <xdr:nvSpPr>
        <xdr:cNvPr id="187" name="楕円 186">
          <a:extLst>
            <a:ext uri="{FF2B5EF4-FFF2-40B4-BE49-F238E27FC236}">
              <a16:creationId xmlns:a16="http://schemas.microsoft.com/office/drawing/2014/main" id="{F3E996C7-3896-4FBC-B41A-1922D7D87EEC}"/>
            </a:ext>
          </a:extLst>
        </xdr:cNvPr>
        <xdr:cNvSpPr/>
      </xdr:nvSpPr>
      <xdr:spPr>
        <a:xfrm>
          <a:off x="3746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42454</xdr:rowOff>
    </xdr:from>
    <xdr:to>
      <xdr:col>24</xdr:col>
      <xdr:colOff>63500</xdr:colOff>
      <xdr:row>59</xdr:row>
      <xdr:rowOff>112667</xdr:rowOff>
    </xdr:to>
    <xdr:cxnSp macro="">
      <xdr:nvCxnSpPr>
        <xdr:cNvPr id="188" name="直線コネクタ 187">
          <a:extLst>
            <a:ext uri="{FF2B5EF4-FFF2-40B4-BE49-F238E27FC236}">
              <a16:creationId xmlns:a16="http://schemas.microsoft.com/office/drawing/2014/main" id="{BD61FB42-8FB3-4AE1-99B6-67C2FE9BB8A4}"/>
            </a:ext>
          </a:extLst>
        </xdr:cNvPr>
        <xdr:cNvCxnSpPr/>
      </xdr:nvCxnSpPr>
      <xdr:spPr>
        <a:xfrm>
          <a:off x="3797300" y="10158004"/>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3084</xdr:rowOff>
    </xdr:from>
    <xdr:to>
      <xdr:col>15</xdr:col>
      <xdr:colOff>101600</xdr:colOff>
      <xdr:row>59</xdr:row>
      <xdr:rowOff>104684</xdr:rowOff>
    </xdr:to>
    <xdr:sp macro="" textlink="">
      <xdr:nvSpPr>
        <xdr:cNvPr id="189" name="楕円 188">
          <a:extLst>
            <a:ext uri="{FF2B5EF4-FFF2-40B4-BE49-F238E27FC236}">
              <a16:creationId xmlns:a16="http://schemas.microsoft.com/office/drawing/2014/main" id="{A695FE83-483E-4D88-974E-2CD20A9CDFD9}"/>
            </a:ext>
          </a:extLst>
        </xdr:cNvPr>
        <xdr:cNvSpPr/>
      </xdr:nvSpPr>
      <xdr:spPr>
        <a:xfrm>
          <a:off x="2857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42454</xdr:rowOff>
    </xdr:from>
    <xdr:to>
      <xdr:col>19</xdr:col>
      <xdr:colOff>177800</xdr:colOff>
      <xdr:row>59</xdr:row>
      <xdr:rowOff>53884</xdr:rowOff>
    </xdr:to>
    <xdr:cxnSp macro="">
      <xdr:nvCxnSpPr>
        <xdr:cNvPr id="190" name="直線コネクタ 189">
          <a:extLst>
            <a:ext uri="{FF2B5EF4-FFF2-40B4-BE49-F238E27FC236}">
              <a16:creationId xmlns:a16="http://schemas.microsoft.com/office/drawing/2014/main" id="{E6E00063-BAE0-4E0A-A9C2-E33B10CC8E10}"/>
            </a:ext>
          </a:extLst>
        </xdr:cNvPr>
        <xdr:cNvCxnSpPr/>
      </xdr:nvCxnSpPr>
      <xdr:spPr>
        <a:xfrm flipV="1">
          <a:off x="2908300" y="1015800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148409</xdr:rowOff>
    </xdr:from>
    <xdr:to>
      <xdr:col>10</xdr:col>
      <xdr:colOff>165100</xdr:colOff>
      <xdr:row>59</xdr:row>
      <xdr:rowOff>78559</xdr:rowOff>
    </xdr:to>
    <xdr:sp macro="" textlink="">
      <xdr:nvSpPr>
        <xdr:cNvPr id="191" name="楕円 190">
          <a:extLst>
            <a:ext uri="{FF2B5EF4-FFF2-40B4-BE49-F238E27FC236}">
              <a16:creationId xmlns:a16="http://schemas.microsoft.com/office/drawing/2014/main" id="{B28F303B-A2FA-4BD5-9A55-C05C16C6D8C6}"/>
            </a:ext>
          </a:extLst>
        </xdr:cNvPr>
        <xdr:cNvSpPr/>
      </xdr:nvSpPr>
      <xdr:spPr>
        <a:xfrm>
          <a:off x="1968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27759</xdr:rowOff>
    </xdr:from>
    <xdr:to>
      <xdr:col>15</xdr:col>
      <xdr:colOff>50800</xdr:colOff>
      <xdr:row>59</xdr:row>
      <xdr:rowOff>53884</xdr:rowOff>
    </xdr:to>
    <xdr:cxnSp macro="">
      <xdr:nvCxnSpPr>
        <xdr:cNvPr id="192" name="直線コネクタ 191">
          <a:extLst>
            <a:ext uri="{FF2B5EF4-FFF2-40B4-BE49-F238E27FC236}">
              <a16:creationId xmlns:a16="http://schemas.microsoft.com/office/drawing/2014/main" id="{B080F9FF-A6CC-4375-AB47-FD85DB2B2345}"/>
            </a:ext>
          </a:extLst>
        </xdr:cNvPr>
        <xdr:cNvCxnSpPr/>
      </xdr:nvCxnSpPr>
      <xdr:spPr>
        <a:xfrm>
          <a:off x="2019300" y="101433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120650</xdr:rowOff>
    </xdr:from>
    <xdr:to>
      <xdr:col>6</xdr:col>
      <xdr:colOff>38100</xdr:colOff>
      <xdr:row>59</xdr:row>
      <xdr:rowOff>50800</xdr:rowOff>
    </xdr:to>
    <xdr:sp macro="" textlink="">
      <xdr:nvSpPr>
        <xdr:cNvPr id="193" name="楕円 192">
          <a:extLst>
            <a:ext uri="{FF2B5EF4-FFF2-40B4-BE49-F238E27FC236}">
              <a16:creationId xmlns:a16="http://schemas.microsoft.com/office/drawing/2014/main" id="{D611B4CC-2C18-4592-8B5F-77AC1094A56E}"/>
            </a:ext>
          </a:extLst>
        </xdr:cNvPr>
        <xdr:cNvSpPr/>
      </xdr:nvSpPr>
      <xdr:spPr>
        <a:xfrm>
          <a:off x="1079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0</xdr:rowOff>
    </xdr:from>
    <xdr:to>
      <xdr:col>10</xdr:col>
      <xdr:colOff>114300</xdr:colOff>
      <xdr:row>59</xdr:row>
      <xdr:rowOff>27759</xdr:rowOff>
    </xdr:to>
    <xdr:cxnSp macro="">
      <xdr:nvCxnSpPr>
        <xdr:cNvPr id="194" name="直線コネクタ 193">
          <a:extLst>
            <a:ext uri="{FF2B5EF4-FFF2-40B4-BE49-F238E27FC236}">
              <a16:creationId xmlns:a16="http://schemas.microsoft.com/office/drawing/2014/main" id="{B1233BBA-7723-4091-BD64-EC8D69C1261F}"/>
            </a:ext>
          </a:extLst>
        </xdr:cNvPr>
        <xdr:cNvCxnSpPr/>
      </xdr:nvCxnSpPr>
      <xdr:spPr>
        <a:xfrm>
          <a:off x="1130300" y="1011555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37028</xdr:rowOff>
    </xdr:from>
    <xdr:ext cx="405111" cy="259045"/>
    <xdr:sp macro="" textlink="">
      <xdr:nvSpPr>
        <xdr:cNvPr id="195" name="n_1aveValue【体育館・プール】&#10;有形固定資産減価償却率">
          <a:extLst>
            <a:ext uri="{FF2B5EF4-FFF2-40B4-BE49-F238E27FC236}">
              <a16:creationId xmlns:a16="http://schemas.microsoft.com/office/drawing/2014/main" id="{F275EBC2-1D8A-4508-8AEE-9DC8C221C647}"/>
            </a:ext>
          </a:extLst>
        </xdr:cNvPr>
        <xdr:cNvSpPr txBox="1"/>
      </xdr:nvSpPr>
      <xdr:spPr>
        <a:xfrm>
          <a:off x="35820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33762</xdr:rowOff>
    </xdr:from>
    <xdr:ext cx="405111" cy="259045"/>
    <xdr:sp macro="" textlink="">
      <xdr:nvSpPr>
        <xdr:cNvPr id="196" name="n_2aveValue【体育館・プール】&#10;有形固定資産減価償却率">
          <a:extLst>
            <a:ext uri="{FF2B5EF4-FFF2-40B4-BE49-F238E27FC236}">
              <a16:creationId xmlns:a16="http://schemas.microsoft.com/office/drawing/2014/main" id="{9F5E591E-5503-4D3E-9A12-A755DE64248F}"/>
            </a:ext>
          </a:extLst>
        </xdr:cNvPr>
        <xdr:cNvSpPr txBox="1"/>
      </xdr:nvSpPr>
      <xdr:spPr>
        <a:xfrm>
          <a:off x="2705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25599</xdr:rowOff>
    </xdr:from>
    <xdr:ext cx="405111" cy="259045"/>
    <xdr:sp macro="" textlink="">
      <xdr:nvSpPr>
        <xdr:cNvPr id="197" name="n_3aveValue【体育館・プール】&#10;有形固定資産減価償却率">
          <a:extLst>
            <a:ext uri="{FF2B5EF4-FFF2-40B4-BE49-F238E27FC236}">
              <a16:creationId xmlns:a16="http://schemas.microsoft.com/office/drawing/2014/main" id="{4A7D2DC9-A2BE-42AA-8C12-E9DC7C109C27}"/>
            </a:ext>
          </a:extLst>
        </xdr:cNvPr>
        <xdr:cNvSpPr txBox="1"/>
      </xdr:nvSpPr>
      <xdr:spPr>
        <a:xfrm>
          <a:off x="1816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198" name="n_4aveValue【体育館・プール】&#10;有形固定資産減価償却率">
          <a:extLst>
            <a:ext uri="{FF2B5EF4-FFF2-40B4-BE49-F238E27FC236}">
              <a16:creationId xmlns:a16="http://schemas.microsoft.com/office/drawing/2014/main" id="{18E3AE26-A5C6-4371-85FA-C00178CEF9E4}"/>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109781</xdr:rowOff>
    </xdr:from>
    <xdr:ext cx="405111" cy="259045"/>
    <xdr:sp macro="" textlink="">
      <xdr:nvSpPr>
        <xdr:cNvPr id="199" name="n_1mainValue【体育館・プール】&#10;有形固定資産減価償却率">
          <a:extLst>
            <a:ext uri="{FF2B5EF4-FFF2-40B4-BE49-F238E27FC236}">
              <a16:creationId xmlns:a16="http://schemas.microsoft.com/office/drawing/2014/main" id="{021B8115-3155-4B39-A47A-FE8CFF1CFF87}"/>
            </a:ext>
          </a:extLst>
        </xdr:cNvPr>
        <xdr:cNvSpPr txBox="1"/>
      </xdr:nvSpPr>
      <xdr:spPr>
        <a:xfrm>
          <a:off x="3582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200" name="n_2mainValue【体育館・プール】&#10;有形固定資産減価償却率">
          <a:extLst>
            <a:ext uri="{FF2B5EF4-FFF2-40B4-BE49-F238E27FC236}">
              <a16:creationId xmlns:a16="http://schemas.microsoft.com/office/drawing/2014/main" id="{2AAF5764-E305-48D6-B21D-714D6749D941}"/>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95086</xdr:rowOff>
    </xdr:from>
    <xdr:ext cx="405111" cy="259045"/>
    <xdr:sp macro="" textlink="">
      <xdr:nvSpPr>
        <xdr:cNvPr id="201" name="n_3mainValue【体育館・プール】&#10;有形固定資産減価償却率">
          <a:extLst>
            <a:ext uri="{FF2B5EF4-FFF2-40B4-BE49-F238E27FC236}">
              <a16:creationId xmlns:a16="http://schemas.microsoft.com/office/drawing/2014/main" id="{7679741C-0442-4AA5-8746-EF7717035AA1}"/>
            </a:ext>
          </a:extLst>
        </xdr:cNvPr>
        <xdr:cNvSpPr txBox="1"/>
      </xdr:nvSpPr>
      <xdr:spPr>
        <a:xfrm>
          <a:off x="1816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67327</xdr:rowOff>
    </xdr:from>
    <xdr:ext cx="405111" cy="259045"/>
    <xdr:sp macro="" textlink="">
      <xdr:nvSpPr>
        <xdr:cNvPr id="202" name="n_4mainValue【体育館・プール】&#10;有形固定資産減価償却率">
          <a:extLst>
            <a:ext uri="{FF2B5EF4-FFF2-40B4-BE49-F238E27FC236}">
              <a16:creationId xmlns:a16="http://schemas.microsoft.com/office/drawing/2014/main" id="{F643E53F-FE54-490D-9636-7FCCE6F6BF2D}"/>
            </a:ext>
          </a:extLst>
        </xdr:cNvPr>
        <xdr:cNvSpPr txBox="1"/>
      </xdr:nvSpPr>
      <xdr:spPr>
        <a:xfrm>
          <a:off x="927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22527D6C-A610-494F-91D2-3F27CB8555A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C9336A01-DAD4-4BD2-9A3A-3A2C4AABC6E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7254F6A5-7F53-46B9-A0F1-7EA31B5704D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BECCC531-EA0A-4DF9-AE34-0AF4F0B0CF2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A2055E45-9DD9-4E7E-B891-3355D4F474C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7B8B686C-DBE0-4AF7-9C96-1DAF5BA81AB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181FC4B0-F63A-4B1C-BD83-C250E40383F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1D736BAE-1B04-4A87-B66C-12F39A004D9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8AFC2AD4-C294-4EC2-B982-AB905EFE5FA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C122CF8-84AD-4CD7-9DAE-84C61D3431C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73DABEB0-8018-463F-B3A4-F8639E51E1D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4" name="テキスト ボックス 213">
          <a:extLst>
            <a:ext uri="{FF2B5EF4-FFF2-40B4-BE49-F238E27FC236}">
              <a16:creationId xmlns:a16="http://schemas.microsoft.com/office/drawing/2014/main" id="{3F0F713D-445A-4957-B492-39CA85A603D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3C589761-F9D9-405E-80FE-08B838A6B5D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6" name="テキスト ボックス 215">
          <a:extLst>
            <a:ext uri="{FF2B5EF4-FFF2-40B4-BE49-F238E27FC236}">
              <a16:creationId xmlns:a16="http://schemas.microsoft.com/office/drawing/2014/main" id="{C750C5B6-C791-4BEF-BE5D-9A5BB7A66DE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B991DD39-9120-4B3B-B326-22B4C781188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a:extLst>
            <a:ext uri="{FF2B5EF4-FFF2-40B4-BE49-F238E27FC236}">
              <a16:creationId xmlns:a16="http://schemas.microsoft.com/office/drawing/2014/main" id="{A390BBFE-24DC-4436-8C7C-CFEF12E4228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B8363D95-1CE7-4ED7-A0FD-0F1C7CD73B8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0" name="テキスト ボックス 219">
          <a:extLst>
            <a:ext uri="{FF2B5EF4-FFF2-40B4-BE49-F238E27FC236}">
              <a16:creationId xmlns:a16="http://schemas.microsoft.com/office/drawing/2014/main" id="{5F145C2C-A538-4A90-9E74-0553A5CD7BE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55AEB7F2-BF73-4E4D-A844-48F23CC38C2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2" name="テキスト ボックス 221">
          <a:extLst>
            <a:ext uri="{FF2B5EF4-FFF2-40B4-BE49-F238E27FC236}">
              <a16:creationId xmlns:a16="http://schemas.microsoft.com/office/drawing/2014/main" id="{4B06D219-CD87-4D5A-9563-48FB7CBC82E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7F99E358-F9F4-409D-8E7C-68C316CD605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659CDFD3-DE31-44D0-81CF-D0252C796D0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2BD70A75-3B90-4D30-900B-B6142844496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152400</xdr:rowOff>
    </xdr:from>
    <xdr:to>
      <xdr:col>54</xdr:col>
      <xdr:colOff>189865</xdr:colOff>
      <xdr:row>64</xdr:row>
      <xdr:rowOff>13970</xdr:rowOff>
    </xdr:to>
    <xdr:cxnSp macro="">
      <xdr:nvCxnSpPr>
        <xdr:cNvPr id="226" name="直線コネクタ 225">
          <a:extLst>
            <a:ext uri="{FF2B5EF4-FFF2-40B4-BE49-F238E27FC236}">
              <a16:creationId xmlns:a16="http://schemas.microsoft.com/office/drawing/2014/main" id="{EFC52F8C-CFA3-4CFA-8D05-4234D7F24E7B}"/>
            </a:ext>
          </a:extLst>
        </xdr:cNvPr>
        <xdr:cNvCxnSpPr/>
      </xdr:nvCxnSpPr>
      <xdr:spPr>
        <a:xfrm flipV="1">
          <a:off x="10476865" y="9410700"/>
          <a:ext cx="0" cy="1576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17797</xdr:rowOff>
    </xdr:from>
    <xdr:ext cx="469744" cy="259045"/>
    <xdr:sp macro="" textlink="">
      <xdr:nvSpPr>
        <xdr:cNvPr id="227" name="【体育館・プール】&#10;一人当たり面積最小値テキスト">
          <a:extLst>
            <a:ext uri="{FF2B5EF4-FFF2-40B4-BE49-F238E27FC236}">
              <a16:creationId xmlns:a16="http://schemas.microsoft.com/office/drawing/2014/main" id="{5A54FC9A-9006-4E36-B823-09E3FFDE96AB}"/>
            </a:ext>
          </a:extLst>
        </xdr:cNvPr>
        <xdr:cNvSpPr txBox="1"/>
      </xdr:nvSpPr>
      <xdr:spPr>
        <a:xfrm>
          <a:off x="10515600" y="1099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13970</xdr:rowOff>
    </xdr:from>
    <xdr:to>
      <xdr:col>55</xdr:col>
      <xdr:colOff>88900</xdr:colOff>
      <xdr:row>64</xdr:row>
      <xdr:rowOff>13970</xdr:rowOff>
    </xdr:to>
    <xdr:cxnSp macro="">
      <xdr:nvCxnSpPr>
        <xdr:cNvPr id="228" name="直線コネクタ 227">
          <a:extLst>
            <a:ext uri="{FF2B5EF4-FFF2-40B4-BE49-F238E27FC236}">
              <a16:creationId xmlns:a16="http://schemas.microsoft.com/office/drawing/2014/main" id="{ABA1472D-32AD-40EC-9133-516B6960E53E}"/>
            </a:ext>
          </a:extLst>
        </xdr:cNvPr>
        <xdr:cNvCxnSpPr/>
      </xdr:nvCxnSpPr>
      <xdr:spPr>
        <a:xfrm>
          <a:off x="10388600" y="1098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99077</xdr:rowOff>
    </xdr:from>
    <xdr:ext cx="469744" cy="259045"/>
    <xdr:sp macro="" textlink="">
      <xdr:nvSpPr>
        <xdr:cNvPr id="229" name="【体育館・プール】&#10;一人当たり面積最大値テキスト">
          <a:extLst>
            <a:ext uri="{FF2B5EF4-FFF2-40B4-BE49-F238E27FC236}">
              <a16:creationId xmlns:a16="http://schemas.microsoft.com/office/drawing/2014/main" id="{C0BCAB3B-A413-46A7-ADB5-81E31213728F}"/>
            </a:ext>
          </a:extLst>
        </xdr:cNvPr>
        <xdr:cNvSpPr txBox="1"/>
      </xdr:nvSpPr>
      <xdr:spPr>
        <a:xfrm>
          <a:off x="10515600" y="918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152400</xdr:rowOff>
    </xdr:from>
    <xdr:to>
      <xdr:col>55</xdr:col>
      <xdr:colOff>88900</xdr:colOff>
      <xdr:row>54</xdr:row>
      <xdr:rowOff>152400</xdr:rowOff>
    </xdr:to>
    <xdr:cxnSp macro="">
      <xdr:nvCxnSpPr>
        <xdr:cNvPr id="230" name="直線コネクタ 229">
          <a:extLst>
            <a:ext uri="{FF2B5EF4-FFF2-40B4-BE49-F238E27FC236}">
              <a16:creationId xmlns:a16="http://schemas.microsoft.com/office/drawing/2014/main" id="{7BD381BA-B2DE-447A-A1FC-F221443750F2}"/>
            </a:ext>
          </a:extLst>
        </xdr:cNvPr>
        <xdr:cNvCxnSpPr/>
      </xdr:nvCxnSpPr>
      <xdr:spPr>
        <a:xfrm>
          <a:off x="10388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88917</xdr:rowOff>
    </xdr:from>
    <xdr:ext cx="469744" cy="259045"/>
    <xdr:sp macro="" textlink="">
      <xdr:nvSpPr>
        <xdr:cNvPr id="231" name="【体育館・プール】&#10;一人当たり面積平均値テキスト">
          <a:extLst>
            <a:ext uri="{FF2B5EF4-FFF2-40B4-BE49-F238E27FC236}">
              <a16:creationId xmlns:a16="http://schemas.microsoft.com/office/drawing/2014/main" id="{BD193D07-9F60-4916-B72F-06B105838F4F}"/>
            </a:ext>
          </a:extLst>
        </xdr:cNvPr>
        <xdr:cNvSpPr txBox="1"/>
      </xdr:nvSpPr>
      <xdr:spPr>
        <a:xfrm>
          <a:off x="10515600" y="10547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66040</xdr:rowOff>
    </xdr:from>
    <xdr:to>
      <xdr:col>55</xdr:col>
      <xdr:colOff>50800</xdr:colOff>
      <xdr:row>62</xdr:row>
      <xdr:rowOff>167640</xdr:rowOff>
    </xdr:to>
    <xdr:sp macro="" textlink="">
      <xdr:nvSpPr>
        <xdr:cNvPr id="232" name="フローチャート: 判断 231">
          <a:extLst>
            <a:ext uri="{FF2B5EF4-FFF2-40B4-BE49-F238E27FC236}">
              <a16:creationId xmlns:a16="http://schemas.microsoft.com/office/drawing/2014/main" id="{85091B24-88EB-4A04-AF3A-D5855EF865D8}"/>
            </a:ext>
          </a:extLst>
        </xdr:cNvPr>
        <xdr:cNvSpPr/>
      </xdr:nvSpPr>
      <xdr:spPr>
        <a:xfrm>
          <a:off x="104267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1270</xdr:rowOff>
    </xdr:from>
    <xdr:to>
      <xdr:col>50</xdr:col>
      <xdr:colOff>165100</xdr:colOff>
      <xdr:row>63</xdr:row>
      <xdr:rowOff>102870</xdr:rowOff>
    </xdr:to>
    <xdr:sp macro="" textlink="">
      <xdr:nvSpPr>
        <xdr:cNvPr id="233" name="フローチャート: 判断 232">
          <a:extLst>
            <a:ext uri="{FF2B5EF4-FFF2-40B4-BE49-F238E27FC236}">
              <a16:creationId xmlns:a16="http://schemas.microsoft.com/office/drawing/2014/main" id="{238DA48E-3AE9-4D68-9830-7921D51A65D4}"/>
            </a:ext>
          </a:extLst>
        </xdr:cNvPr>
        <xdr:cNvSpPr/>
      </xdr:nvSpPr>
      <xdr:spPr>
        <a:xfrm>
          <a:off x="9588500" y="1080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20320</xdr:rowOff>
    </xdr:from>
    <xdr:to>
      <xdr:col>46</xdr:col>
      <xdr:colOff>38100</xdr:colOff>
      <xdr:row>63</xdr:row>
      <xdr:rowOff>121920</xdr:rowOff>
    </xdr:to>
    <xdr:sp macro="" textlink="">
      <xdr:nvSpPr>
        <xdr:cNvPr id="234" name="フローチャート: 判断 233">
          <a:extLst>
            <a:ext uri="{FF2B5EF4-FFF2-40B4-BE49-F238E27FC236}">
              <a16:creationId xmlns:a16="http://schemas.microsoft.com/office/drawing/2014/main" id="{C7F83A0F-1BF9-43EA-A189-156D04B5F596}"/>
            </a:ext>
          </a:extLst>
        </xdr:cNvPr>
        <xdr:cNvSpPr/>
      </xdr:nvSpPr>
      <xdr:spPr>
        <a:xfrm>
          <a:off x="8699500" y="1082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17780</xdr:rowOff>
    </xdr:from>
    <xdr:to>
      <xdr:col>41</xdr:col>
      <xdr:colOff>101600</xdr:colOff>
      <xdr:row>63</xdr:row>
      <xdr:rowOff>119380</xdr:rowOff>
    </xdr:to>
    <xdr:sp macro="" textlink="">
      <xdr:nvSpPr>
        <xdr:cNvPr id="235" name="フローチャート: 判断 234">
          <a:extLst>
            <a:ext uri="{FF2B5EF4-FFF2-40B4-BE49-F238E27FC236}">
              <a16:creationId xmlns:a16="http://schemas.microsoft.com/office/drawing/2014/main" id="{EC92F390-8D2D-47CD-A5E3-40A151DA399E}"/>
            </a:ext>
          </a:extLst>
        </xdr:cNvPr>
        <xdr:cNvSpPr/>
      </xdr:nvSpPr>
      <xdr:spPr>
        <a:xfrm>
          <a:off x="7810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21590</xdr:rowOff>
    </xdr:from>
    <xdr:to>
      <xdr:col>36</xdr:col>
      <xdr:colOff>165100</xdr:colOff>
      <xdr:row>63</xdr:row>
      <xdr:rowOff>123190</xdr:rowOff>
    </xdr:to>
    <xdr:sp macro="" textlink="">
      <xdr:nvSpPr>
        <xdr:cNvPr id="236" name="フローチャート: 判断 235">
          <a:extLst>
            <a:ext uri="{FF2B5EF4-FFF2-40B4-BE49-F238E27FC236}">
              <a16:creationId xmlns:a16="http://schemas.microsoft.com/office/drawing/2014/main" id="{BCD58EF7-A6B3-4DAF-8E22-D6E7ABA94731}"/>
            </a:ext>
          </a:extLst>
        </xdr:cNvPr>
        <xdr:cNvSpPr/>
      </xdr:nvSpPr>
      <xdr:spPr>
        <a:xfrm>
          <a:off x="6921500" y="1082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2C405CB2-164D-4AD5-9741-82A9922A5ED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A0BB1A54-05A6-4205-85AE-ADE6D176486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53E5C57-66E1-4C2A-982C-642DDFF26A5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A8F85EC-152F-4051-AF9C-2D2679621B9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1D94208-9067-4B6F-9750-676B15C7FF5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120650</xdr:rowOff>
    </xdr:from>
    <xdr:to>
      <xdr:col>55</xdr:col>
      <xdr:colOff>50800</xdr:colOff>
      <xdr:row>63</xdr:row>
      <xdr:rowOff>50800</xdr:rowOff>
    </xdr:to>
    <xdr:sp macro="" textlink="">
      <xdr:nvSpPr>
        <xdr:cNvPr id="242" name="楕円 241">
          <a:extLst>
            <a:ext uri="{FF2B5EF4-FFF2-40B4-BE49-F238E27FC236}">
              <a16:creationId xmlns:a16="http://schemas.microsoft.com/office/drawing/2014/main" id="{CCBFBCEE-D99F-4A85-A023-5FD38F20C326}"/>
            </a:ext>
          </a:extLst>
        </xdr:cNvPr>
        <xdr:cNvSpPr/>
      </xdr:nvSpPr>
      <xdr:spPr>
        <a:xfrm>
          <a:off x="10426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99077</xdr:rowOff>
    </xdr:from>
    <xdr:ext cx="469744" cy="259045"/>
    <xdr:sp macro="" textlink="">
      <xdr:nvSpPr>
        <xdr:cNvPr id="243" name="【体育館・プール】&#10;一人当たり面積該当値テキスト">
          <a:extLst>
            <a:ext uri="{FF2B5EF4-FFF2-40B4-BE49-F238E27FC236}">
              <a16:creationId xmlns:a16="http://schemas.microsoft.com/office/drawing/2014/main" id="{DCEB097F-8243-443A-BB2E-A88C05D428F5}"/>
            </a:ext>
          </a:extLst>
        </xdr:cNvPr>
        <xdr:cNvSpPr txBox="1"/>
      </xdr:nvSpPr>
      <xdr:spPr>
        <a:xfrm>
          <a:off x="10515600"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120650</xdr:rowOff>
    </xdr:from>
    <xdr:to>
      <xdr:col>50</xdr:col>
      <xdr:colOff>165100</xdr:colOff>
      <xdr:row>63</xdr:row>
      <xdr:rowOff>50800</xdr:rowOff>
    </xdr:to>
    <xdr:sp macro="" textlink="">
      <xdr:nvSpPr>
        <xdr:cNvPr id="244" name="楕円 243">
          <a:extLst>
            <a:ext uri="{FF2B5EF4-FFF2-40B4-BE49-F238E27FC236}">
              <a16:creationId xmlns:a16="http://schemas.microsoft.com/office/drawing/2014/main" id="{12566E06-5411-4766-BD14-A10762D043F4}"/>
            </a:ext>
          </a:extLst>
        </xdr:cNvPr>
        <xdr:cNvSpPr/>
      </xdr:nvSpPr>
      <xdr:spPr>
        <a:xfrm>
          <a:off x="9588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0</xdr:rowOff>
    </xdr:from>
    <xdr:to>
      <xdr:col>55</xdr:col>
      <xdr:colOff>0</xdr:colOff>
      <xdr:row>63</xdr:row>
      <xdr:rowOff>0</xdr:rowOff>
    </xdr:to>
    <xdr:cxnSp macro="">
      <xdr:nvCxnSpPr>
        <xdr:cNvPr id="245" name="直線コネクタ 244">
          <a:extLst>
            <a:ext uri="{FF2B5EF4-FFF2-40B4-BE49-F238E27FC236}">
              <a16:creationId xmlns:a16="http://schemas.microsoft.com/office/drawing/2014/main" id="{BC50D3ED-D487-4289-A38A-8BA33444ED8C}"/>
            </a:ext>
          </a:extLst>
        </xdr:cNvPr>
        <xdr:cNvCxnSpPr/>
      </xdr:nvCxnSpPr>
      <xdr:spPr>
        <a:xfrm>
          <a:off x="9639300" y="1080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137160</xdr:rowOff>
    </xdr:from>
    <xdr:to>
      <xdr:col>46</xdr:col>
      <xdr:colOff>38100</xdr:colOff>
      <xdr:row>63</xdr:row>
      <xdr:rowOff>67310</xdr:rowOff>
    </xdr:to>
    <xdr:sp macro="" textlink="">
      <xdr:nvSpPr>
        <xdr:cNvPr id="246" name="楕円 245">
          <a:extLst>
            <a:ext uri="{FF2B5EF4-FFF2-40B4-BE49-F238E27FC236}">
              <a16:creationId xmlns:a16="http://schemas.microsoft.com/office/drawing/2014/main" id="{AC9BF977-53EA-4737-95F5-596E0900FB4B}"/>
            </a:ext>
          </a:extLst>
        </xdr:cNvPr>
        <xdr:cNvSpPr/>
      </xdr:nvSpPr>
      <xdr:spPr>
        <a:xfrm>
          <a:off x="8699500" y="107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0</xdr:rowOff>
    </xdr:from>
    <xdr:to>
      <xdr:col>50</xdr:col>
      <xdr:colOff>114300</xdr:colOff>
      <xdr:row>63</xdr:row>
      <xdr:rowOff>16510</xdr:rowOff>
    </xdr:to>
    <xdr:cxnSp macro="">
      <xdr:nvCxnSpPr>
        <xdr:cNvPr id="247" name="直線コネクタ 246">
          <a:extLst>
            <a:ext uri="{FF2B5EF4-FFF2-40B4-BE49-F238E27FC236}">
              <a16:creationId xmlns:a16="http://schemas.microsoft.com/office/drawing/2014/main" id="{B035A795-C3B9-420E-A721-30288BB9206F}"/>
            </a:ext>
          </a:extLst>
        </xdr:cNvPr>
        <xdr:cNvCxnSpPr/>
      </xdr:nvCxnSpPr>
      <xdr:spPr>
        <a:xfrm flipV="1">
          <a:off x="8750300" y="1080135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135890</xdr:rowOff>
    </xdr:from>
    <xdr:to>
      <xdr:col>41</xdr:col>
      <xdr:colOff>101600</xdr:colOff>
      <xdr:row>63</xdr:row>
      <xdr:rowOff>66040</xdr:rowOff>
    </xdr:to>
    <xdr:sp macro="" textlink="">
      <xdr:nvSpPr>
        <xdr:cNvPr id="248" name="楕円 247">
          <a:extLst>
            <a:ext uri="{FF2B5EF4-FFF2-40B4-BE49-F238E27FC236}">
              <a16:creationId xmlns:a16="http://schemas.microsoft.com/office/drawing/2014/main" id="{59DF4D59-EB4A-4C09-BA48-E7F3DC9D92F8}"/>
            </a:ext>
          </a:extLst>
        </xdr:cNvPr>
        <xdr:cNvSpPr/>
      </xdr:nvSpPr>
      <xdr:spPr>
        <a:xfrm>
          <a:off x="7810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15240</xdr:rowOff>
    </xdr:from>
    <xdr:to>
      <xdr:col>45</xdr:col>
      <xdr:colOff>177800</xdr:colOff>
      <xdr:row>63</xdr:row>
      <xdr:rowOff>16510</xdr:rowOff>
    </xdr:to>
    <xdr:cxnSp macro="">
      <xdr:nvCxnSpPr>
        <xdr:cNvPr id="249" name="直線コネクタ 248">
          <a:extLst>
            <a:ext uri="{FF2B5EF4-FFF2-40B4-BE49-F238E27FC236}">
              <a16:creationId xmlns:a16="http://schemas.microsoft.com/office/drawing/2014/main" id="{848EB2A3-A9C1-4AA3-9055-462E009E0790}"/>
            </a:ext>
          </a:extLst>
        </xdr:cNvPr>
        <xdr:cNvCxnSpPr/>
      </xdr:nvCxnSpPr>
      <xdr:spPr>
        <a:xfrm>
          <a:off x="7861300" y="108165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134620</xdr:rowOff>
    </xdr:from>
    <xdr:to>
      <xdr:col>36</xdr:col>
      <xdr:colOff>165100</xdr:colOff>
      <xdr:row>63</xdr:row>
      <xdr:rowOff>64770</xdr:rowOff>
    </xdr:to>
    <xdr:sp macro="" textlink="">
      <xdr:nvSpPr>
        <xdr:cNvPr id="250" name="楕円 249">
          <a:extLst>
            <a:ext uri="{FF2B5EF4-FFF2-40B4-BE49-F238E27FC236}">
              <a16:creationId xmlns:a16="http://schemas.microsoft.com/office/drawing/2014/main" id="{B2B60FC3-B0D1-45C1-BDB1-AD055F1627BF}"/>
            </a:ext>
          </a:extLst>
        </xdr:cNvPr>
        <xdr:cNvSpPr/>
      </xdr:nvSpPr>
      <xdr:spPr>
        <a:xfrm>
          <a:off x="6921500" y="1076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13970</xdr:rowOff>
    </xdr:from>
    <xdr:to>
      <xdr:col>41</xdr:col>
      <xdr:colOff>50800</xdr:colOff>
      <xdr:row>63</xdr:row>
      <xdr:rowOff>15240</xdr:rowOff>
    </xdr:to>
    <xdr:cxnSp macro="">
      <xdr:nvCxnSpPr>
        <xdr:cNvPr id="251" name="直線コネクタ 250">
          <a:extLst>
            <a:ext uri="{FF2B5EF4-FFF2-40B4-BE49-F238E27FC236}">
              <a16:creationId xmlns:a16="http://schemas.microsoft.com/office/drawing/2014/main" id="{CD5DB586-96B1-463B-BB0C-43A2E4C5731C}"/>
            </a:ext>
          </a:extLst>
        </xdr:cNvPr>
        <xdr:cNvCxnSpPr/>
      </xdr:nvCxnSpPr>
      <xdr:spPr>
        <a:xfrm>
          <a:off x="6972300" y="108153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93997</xdr:rowOff>
    </xdr:from>
    <xdr:ext cx="469744" cy="259045"/>
    <xdr:sp macro="" textlink="">
      <xdr:nvSpPr>
        <xdr:cNvPr id="252" name="n_1aveValue【体育館・プール】&#10;一人当たり面積">
          <a:extLst>
            <a:ext uri="{FF2B5EF4-FFF2-40B4-BE49-F238E27FC236}">
              <a16:creationId xmlns:a16="http://schemas.microsoft.com/office/drawing/2014/main" id="{0C0FD9C2-8E23-42FF-8024-79F070455812}"/>
            </a:ext>
          </a:extLst>
        </xdr:cNvPr>
        <xdr:cNvSpPr txBox="1"/>
      </xdr:nvSpPr>
      <xdr:spPr>
        <a:xfrm>
          <a:off x="93917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113047</xdr:rowOff>
    </xdr:from>
    <xdr:ext cx="469744" cy="259045"/>
    <xdr:sp macro="" textlink="">
      <xdr:nvSpPr>
        <xdr:cNvPr id="253" name="n_2aveValue【体育館・プール】&#10;一人当たり面積">
          <a:extLst>
            <a:ext uri="{FF2B5EF4-FFF2-40B4-BE49-F238E27FC236}">
              <a16:creationId xmlns:a16="http://schemas.microsoft.com/office/drawing/2014/main" id="{2B50B3C0-21A4-4958-9B21-24B23F389CC7}"/>
            </a:ext>
          </a:extLst>
        </xdr:cNvPr>
        <xdr:cNvSpPr txBox="1"/>
      </xdr:nvSpPr>
      <xdr:spPr>
        <a:xfrm>
          <a:off x="8515427" y="1091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110507</xdr:rowOff>
    </xdr:from>
    <xdr:ext cx="469744" cy="259045"/>
    <xdr:sp macro="" textlink="">
      <xdr:nvSpPr>
        <xdr:cNvPr id="254" name="n_3aveValue【体育館・プール】&#10;一人当たり面積">
          <a:extLst>
            <a:ext uri="{FF2B5EF4-FFF2-40B4-BE49-F238E27FC236}">
              <a16:creationId xmlns:a16="http://schemas.microsoft.com/office/drawing/2014/main" id="{5DB9A641-47D4-4341-8562-A34A816C1917}"/>
            </a:ext>
          </a:extLst>
        </xdr:cNvPr>
        <xdr:cNvSpPr txBox="1"/>
      </xdr:nvSpPr>
      <xdr:spPr>
        <a:xfrm>
          <a:off x="7626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114317</xdr:rowOff>
    </xdr:from>
    <xdr:ext cx="469744" cy="259045"/>
    <xdr:sp macro="" textlink="">
      <xdr:nvSpPr>
        <xdr:cNvPr id="255" name="n_4aveValue【体育館・プール】&#10;一人当たり面積">
          <a:extLst>
            <a:ext uri="{FF2B5EF4-FFF2-40B4-BE49-F238E27FC236}">
              <a16:creationId xmlns:a16="http://schemas.microsoft.com/office/drawing/2014/main" id="{DD2762FE-D089-435B-A5B2-05FF85156FB6}"/>
            </a:ext>
          </a:extLst>
        </xdr:cNvPr>
        <xdr:cNvSpPr txBox="1"/>
      </xdr:nvSpPr>
      <xdr:spPr>
        <a:xfrm>
          <a:off x="6737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67327</xdr:rowOff>
    </xdr:from>
    <xdr:ext cx="469744" cy="259045"/>
    <xdr:sp macro="" textlink="">
      <xdr:nvSpPr>
        <xdr:cNvPr id="256" name="n_1mainValue【体育館・プール】&#10;一人当たり面積">
          <a:extLst>
            <a:ext uri="{FF2B5EF4-FFF2-40B4-BE49-F238E27FC236}">
              <a16:creationId xmlns:a16="http://schemas.microsoft.com/office/drawing/2014/main" id="{8E79E919-704B-4F29-B37B-C4F6872B710D}"/>
            </a:ext>
          </a:extLst>
        </xdr:cNvPr>
        <xdr:cNvSpPr txBox="1"/>
      </xdr:nvSpPr>
      <xdr:spPr>
        <a:xfrm>
          <a:off x="93917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83837</xdr:rowOff>
    </xdr:from>
    <xdr:ext cx="469744" cy="259045"/>
    <xdr:sp macro="" textlink="">
      <xdr:nvSpPr>
        <xdr:cNvPr id="257" name="n_2mainValue【体育館・プール】&#10;一人当たり面積">
          <a:extLst>
            <a:ext uri="{FF2B5EF4-FFF2-40B4-BE49-F238E27FC236}">
              <a16:creationId xmlns:a16="http://schemas.microsoft.com/office/drawing/2014/main" id="{80640EDF-7E82-476A-8CD1-329A1B320533}"/>
            </a:ext>
          </a:extLst>
        </xdr:cNvPr>
        <xdr:cNvSpPr txBox="1"/>
      </xdr:nvSpPr>
      <xdr:spPr>
        <a:xfrm>
          <a:off x="8515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82567</xdr:rowOff>
    </xdr:from>
    <xdr:ext cx="469744" cy="259045"/>
    <xdr:sp macro="" textlink="">
      <xdr:nvSpPr>
        <xdr:cNvPr id="258" name="n_3mainValue【体育館・プール】&#10;一人当たり面積">
          <a:extLst>
            <a:ext uri="{FF2B5EF4-FFF2-40B4-BE49-F238E27FC236}">
              <a16:creationId xmlns:a16="http://schemas.microsoft.com/office/drawing/2014/main" id="{A6024783-15D0-4698-899E-57CE61A1FE9E}"/>
            </a:ext>
          </a:extLst>
        </xdr:cNvPr>
        <xdr:cNvSpPr txBox="1"/>
      </xdr:nvSpPr>
      <xdr:spPr>
        <a:xfrm>
          <a:off x="7626427" y="1054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81297</xdr:rowOff>
    </xdr:from>
    <xdr:ext cx="469744" cy="259045"/>
    <xdr:sp macro="" textlink="">
      <xdr:nvSpPr>
        <xdr:cNvPr id="259" name="n_4mainValue【体育館・プール】&#10;一人当たり面積">
          <a:extLst>
            <a:ext uri="{FF2B5EF4-FFF2-40B4-BE49-F238E27FC236}">
              <a16:creationId xmlns:a16="http://schemas.microsoft.com/office/drawing/2014/main" id="{08845C94-9586-43AC-97F1-77D5B0A58C0F}"/>
            </a:ext>
          </a:extLst>
        </xdr:cNvPr>
        <xdr:cNvSpPr txBox="1"/>
      </xdr:nvSpPr>
      <xdr:spPr>
        <a:xfrm>
          <a:off x="6737427" y="1053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1374C292-5BAC-4329-ADCE-C6466368AD4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93F5A3BF-36DA-4FF2-BC62-13E73573877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EFF61F9D-0D17-4F6C-A183-1F6B5B81B45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1D198D00-27E5-4E4D-988D-16DB2389ECE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78CF4465-8224-49E5-AEC6-356F7124905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97F7641B-02FE-4DEC-8BCC-AC23E79D6E7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A5DEFD3D-ECCE-4646-B4EC-8F39CB891C0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1DF64266-584E-459D-B395-93334389898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EC918C05-E58C-4111-8289-48B1FC5FD50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BD975B3-8C6F-4C42-AA92-B75EA726C8F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AA83C2F6-8719-4E34-BE2E-5BF63C7E52A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1" name="直線コネクタ 270">
          <a:extLst>
            <a:ext uri="{FF2B5EF4-FFF2-40B4-BE49-F238E27FC236}">
              <a16:creationId xmlns:a16="http://schemas.microsoft.com/office/drawing/2014/main" id="{C3D42F3F-C4A5-49DE-8C92-23D3037B28E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2" name="テキスト ボックス 271">
          <a:extLst>
            <a:ext uri="{FF2B5EF4-FFF2-40B4-BE49-F238E27FC236}">
              <a16:creationId xmlns:a16="http://schemas.microsoft.com/office/drawing/2014/main" id="{0B6ED7F8-D666-4ACC-BED6-EDB01CEAD974}"/>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3" name="直線コネクタ 272">
          <a:extLst>
            <a:ext uri="{FF2B5EF4-FFF2-40B4-BE49-F238E27FC236}">
              <a16:creationId xmlns:a16="http://schemas.microsoft.com/office/drawing/2014/main" id="{7A0F513F-150C-4182-999C-4F18F2577A5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4" name="テキスト ボックス 273">
          <a:extLst>
            <a:ext uri="{FF2B5EF4-FFF2-40B4-BE49-F238E27FC236}">
              <a16:creationId xmlns:a16="http://schemas.microsoft.com/office/drawing/2014/main" id="{3E940A29-E5A3-4E2E-8718-537A562F5E6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5" name="直線コネクタ 274">
          <a:extLst>
            <a:ext uri="{FF2B5EF4-FFF2-40B4-BE49-F238E27FC236}">
              <a16:creationId xmlns:a16="http://schemas.microsoft.com/office/drawing/2014/main" id="{D11154B4-B610-4563-99B9-24015382D62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6" name="テキスト ボックス 275">
          <a:extLst>
            <a:ext uri="{FF2B5EF4-FFF2-40B4-BE49-F238E27FC236}">
              <a16:creationId xmlns:a16="http://schemas.microsoft.com/office/drawing/2014/main" id="{C992ACB2-8DDC-429E-86F1-1E9A1BE0F71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7" name="直線コネクタ 276">
          <a:extLst>
            <a:ext uri="{FF2B5EF4-FFF2-40B4-BE49-F238E27FC236}">
              <a16:creationId xmlns:a16="http://schemas.microsoft.com/office/drawing/2014/main" id="{821BAB7C-22D8-4017-B8B9-1173CAC5B43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8" name="テキスト ボックス 277">
          <a:extLst>
            <a:ext uri="{FF2B5EF4-FFF2-40B4-BE49-F238E27FC236}">
              <a16:creationId xmlns:a16="http://schemas.microsoft.com/office/drawing/2014/main" id="{A6363876-72FA-4A8C-80F4-E7B9AD53D57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9" name="直線コネクタ 278">
          <a:extLst>
            <a:ext uri="{FF2B5EF4-FFF2-40B4-BE49-F238E27FC236}">
              <a16:creationId xmlns:a16="http://schemas.microsoft.com/office/drawing/2014/main" id="{D5CCE9E6-8123-4CA9-BCB6-34E68D931DE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0" name="テキスト ボックス 279">
          <a:extLst>
            <a:ext uri="{FF2B5EF4-FFF2-40B4-BE49-F238E27FC236}">
              <a16:creationId xmlns:a16="http://schemas.microsoft.com/office/drawing/2014/main" id="{90B55B4F-DE8C-4E62-8FD6-0855D71F039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1" name="直線コネクタ 280">
          <a:extLst>
            <a:ext uri="{FF2B5EF4-FFF2-40B4-BE49-F238E27FC236}">
              <a16:creationId xmlns:a16="http://schemas.microsoft.com/office/drawing/2014/main" id="{C3F88482-5CE0-4CF4-9FF4-0D13BB6215C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2" name="テキスト ボックス 281">
          <a:extLst>
            <a:ext uri="{FF2B5EF4-FFF2-40B4-BE49-F238E27FC236}">
              <a16:creationId xmlns:a16="http://schemas.microsoft.com/office/drawing/2014/main" id="{1D09B648-3FBA-4E72-B103-CC3157C9B261}"/>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6B6E3672-09DE-407B-9781-12FC6F8B5B1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1C77756E-25B5-4497-A896-226B206660AA}"/>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65C97C15-7C35-4DE9-AA47-1EA6C3E1E5C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116477</xdr:rowOff>
    </xdr:to>
    <xdr:cxnSp macro="">
      <xdr:nvCxnSpPr>
        <xdr:cNvPr id="286" name="直線コネクタ 285">
          <a:extLst>
            <a:ext uri="{FF2B5EF4-FFF2-40B4-BE49-F238E27FC236}">
              <a16:creationId xmlns:a16="http://schemas.microsoft.com/office/drawing/2014/main" id="{1B20BF93-70C7-4389-A3F9-ABAC3781E615}"/>
            </a:ext>
          </a:extLst>
        </xdr:cNvPr>
        <xdr:cNvCxnSpPr/>
      </xdr:nvCxnSpPr>
      <xdr:spPr>
        <a:xfrm flipV="1">
          <a:off x="4634865" y="13355682"/>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120304</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FAD40933-4423-45CB-81A2-8701212DAB73}"/>
            </a:ext>
          </a:extLst>
        </xdr:cNvPr>
        <xdr:cNvSpPr txBox="1"/>
      </xdr:nvSpPr>
      <xdr:spPr>
        <a:xfrm>
          <a:off x="4673600" y="1486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116477</xdr:rowOff>
    </xdr:from>
    <xdr:to>
      <xdr:col>24</xdr:col>
      <xdr:colOff>152400</xdr:colOff>
      <xdr:row>86</xdr:row>
      <xdr:rowOff>116477</xdr:rowOff>
    </xdr:to>
    <xdr:cxnSp macro="">
      <xdr:nvCxnSpPr>
        <xdr:cNvPr id="288" name="直線コネクタ 287">
          <a:extLst>
            <a:ext uri="{FF2B5EF4-FFF2-40B4-BE49-F238E27FC236}">
              <a16:creationId xmlns:a16="http://schemas.microsoft.com/office/drawing/2014/main" id="{3D4A1181-F1DE-4EF2-A029-3D74AEA1DFF2}"/>
            </a:ext>
          </a:extLst>
        </xdr:cNvPr>
        <xdr:cNvCxnSpPr/>
      </xdr:nvCxnSpPr>
      <xdr:spPr>
        <a:xfrm>
          <a:off x="4546600" y="1486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9881EEFF-E9EB-41C3-B94A-6A5C0CF49DEF}"/>
            </a:ext>
          </a:extLst>
        </xdr:cNvPr>
        <xdr:cNvSpPr txBox="1"/>
      </xdr:nvSpPr>
      <xdr:spPr>
        <a:xfrm>
          <a:off x="4673600" y="1313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0" name="直線コネクタ 289">
          <a:extLst>
            <a:ext uri="{FF2B5EF4-FFF2-40B4-BE49-F238E27FC236}">
              <a16:creationId xmlns:a16="http://schemas.microsoft.com/office/drawing/2014/main" id="{664E9FCD-847F-423B-BF25-F6E901754ECE}"/>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115950</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E0A05B1F-1B1E-4DCA-A421-954A1AFECC57}"/>
            </a:ext>
          </a:extLst>
        </xdr:cNvPr>
        <xdr:cNvSpPr txBox="1"/>
      </xdr:nvSpPr>
      <xdr:spPr>
        <a:xfrm>
          <a:off x="4673600" y="1383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137523</xdr:rowOff>
    </xdr:from>
    <xdr:to>
      <xdr:col>24</xdr:col>
      <xdr:colOff>114300</xdr:colOff>
      <xdr:row>81</xdr:row>
      <xdr:rowOff>67673</xdr:rowOff>
    </xdr:to>
    <xdr:sp macro="" textlink="">
      <xdr:nvSpPr>
        <xdr:cNvPr id="292" name="フローチャート: 判断 291">
          <a:extLst>
            <a:ext uri="{FF2B5EF4-FFF2-40B4-BE49-F238E27FC236}">
              <a16:creationId xmlns:a16="http://schemas.microsoft.com/office/drawing/2014/main" id="{BD796D7B-16F0-4963-BE03-14EA49C7C20A}"/>
            </a:ext>
          </a:extLst>
        </xdr:cNvPr>
        <xdr:cNvSpPr/>
      </xdr:nvSpPr>
      <xdr:spPr>
        <a:xfrm>
          <a:off x="4584700" y="138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117929</xdr:rowOff>
    </xdr:from>
    <xdr:to>
      <xdr:col>20</xdr:col>
      <xdr:colOff>38100</xdr:colOff>
      <xdr:row>81</xdr:row>
      <xdr:rowOff>48079</xdr:rowOff>
    </xdr:to>
    <xdr:sp macro="" textlink="">
      <xdr:nvSpPr>
        <xdr:cNvPr id="293" name="フローチャート: 判断 292">
          <a:extLst>
            <a:ext uri="{FF2B5EF4-FFF2-40B4-BE49-F238E27FC236}">
              <a16:creationId xmlns:a16="http://schemas.microsoft.com/office/drawing/2014/main" id="{BD75B2B7-20EA-47B0-8A22-ADEF1F1453FA}"/>
            </a:ext>
          </a:extLst>
        </xdr:cNvPr>
        <xdr:cNvSpPr/>
      </xdr:nvSpPr>
      <xdr:spPr>
        <a:xfrm>
          <a:off x="3746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19957</xdr:rowOff>
    </xdr:from>
    <xdr:to>
      <xdr:col>15</xdr:col>
      <xdr:colOff>101600</xdr:colOff>
      <xdr:row>80</xdr:row>
      <xdr:rowOff>121557</xdr:rowOff>
    </xdr:to>
    <xdr:sp macro="" textlink="">
      <xdr:nvSpPr>
        <xdr:cNvPr id="294" name="フローチャート: 判断 293">
          <a:extLst>
            <a:ext uri="{FF2B5EF4-FFF2-40B4-BE49-F238E27FC236}">
              <a16:creationId xmlns:a16="http://schemas.microsoft.com/office/drawing/2014/main" id="{64529608-5CA6-42FC-BCCE-02A31A353CFC}"/>
            </a:ext>
          </a:extLst>
        </xdr:cNvPr>
        <xdr:cNvSpPr/>
      </xdr:nvSpPr>
      <xdr:spPr>
        <a:xfrm>
          <a:off x="2857500" y="1373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139156</xdr:rowOff>
    </xdr:from>
    <xdr:to>
      <xdr:col>10</xdr:col>
      <xdr:colOff>165100</xdr:colOff>
      <xdr:row>80</xdr:row>
      <xdr:rowOff>69306</xdr:rowOff>
    </xdr:to>
    <xdr:sp macro="" textlink="">
      <xdr:nvSpPr>
        <xdr:cNvPr id="295" name="フローチャート: 判断 294">
          <a:extLst>
            <a:ext uri="{FF2B5EF4-FFF2-40B4-BE49-F238E27FC236}">
              <a16:creationId xmlns:a16="http://schemas.microsoft.com/office/drawing/2014/main" id="{5CDBC49F-EC74-43BD-8885-F38F6CDC2C2A}"/>
            </a:ext>
          </a:extLst>
        </xdr:cNvPr>
        <xdr:cNvSpPr/>
      </xdr:nvSpPr>
      <xdr:spPr>
        <a:xfrm>
          <a:off x="1968500" y="1368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145687</xdr:rowOff>
    </xdr:from>
    <xdr:to>
      <xdr:col>6</xdr:col>
      <xdr:colOff>38100</xdr:colOff>
      <xdr:row>80</xdr:row>
      <xdr:rowOff>75837</xdr:rowOff>
    </xdr:to>
    <xdr:sp macro="" textlink="">
      <xdr:nvSpPr>
        <xdr:cNvPr id="296" name="フローチャート: 判断 295">
          <a:extLst>
            <a:ext uri="{FF2B5EF4-FFF2-40B4-BE49-F238E27FC236}">
              <a16:creationId xmlns:a16="http://schemas.microsoft.com/office/drawing/2014/main" id="{5C5DD420-42F1-4680-BA06-E5B018FB94F9}"/>
            </a:ext>
          </a:extLst>
        </xdr:cNvPr>
        <xdr:cNvSpPr/>
      </xdr:nvSpPr>
      <xdr:spPr>
        <a:xfrm>
          <a:off x="1079500" y="136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23E4721-7FB3-46C9-A851-94A942AD234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26E5E60E-5CFF-449D-8419-6B1758E0FF1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8DD7F51-2ED1-4DA7-AB86-713E4B03CA2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D408A40-CA30-425C-99B1-F32F2E57089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56167B6-ADBB-470D-86E5-7EEE43FD2EF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157118</xdr:rowOff>
    </xdr:from>
    <xdr:to>
      <xdr:col>24</xdr:col>
      <xdr:colOff>114300</xdr:colOff>
      <xdr:row>79</xdr:row>
      <xdr:rowOff>87268</xdr:rowOff>
    </xdr:to>
    <xdr:sp macro="" textlink="">
      <xdr:nvSpPr>
        <xdr:cNvPr id="302" name="楕円 301">
          <a:extLst>
            <a:ext uri="{FF2B5EF4-FFF2-40B4-BE49-F238E27FC236}">
              <a16:creationId xmlns:a16="http://schemas.microsoft.com/office/drawing/2014/main" id="{3CD50683-7162-4E12-8030-409F428FDFDE}"/>
            </a:ext>
          </a:extLst>
        </xdr:cNvPr>
        <xdr:cNvSpPr/>
      </xdr:nvSpPr>
      <xdr:spPr>
        <a:xfrm>
          <a:off x="4584700" y="135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8545</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C7360771-6831-47DB-BFF8-F7E92ACD78EC}"/>
            </a:ext>
          </a:extLst>
        </xdr:cNvPr>
        <xdr:cNvSpPr txBox="1"/>
      </xdr:nvSpPr>
      <xdr:spPr>
        <a:xfrm>
          <a:off x="4673600" y="1338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111398</xdr:rowOff>
    </xdr:from>
    <xdr:to>
      <xdr:col>20</xdr:col>
      <xdr:colOff>38100</xdr:colOff>
      <xdr:row>79</xdr:row>
      <xdr:rowOff>41548</xdr:rowOff>
    </xdr:to>
    <xdr:sp macro="" textlink="">
      <xdr:nvSpPr>
        <xdr:cNvPr id="304" name="楕円 303">
          <a:extLst>
            <a:ext uri="{FF2B5EF4-FFF2-40B4-BE49-F238E27FC236}">
              <a16:creationId xmlns:a16="http://schemas.microsoft.com/office/drawing/2014/main" id="{5177692B-9D59-49AF-995C-0DC6453D3968}"/>
            </a:ext>
          </a:extLst>
        </xdr:cNvPr>
        <xdr:cNvSpPr/>
      </xdr:nvSpPr>
      <xdr:spPr>
        <a:xfrm>
          <a:off x="3746500" y="134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162198</xdr:rowOff>
    </xdr:from>
    <xdr:to>
      <xdr:col>24</xdr:col>
      <xdr:colOff>63500</xdr:colOff>
      <xdr:row>79</xdr:row>
      <xdr:rowOff>36468</xdr:rowOff>
    </xdr:to>
    <xdr:cxnSp macro="">
      <xdr:nvCxnSpPr>
        <xdr:cNvPr id="305" name="直線コネクタ 304">
          <a:extLst>
            <a:ext uri="{FF2B5EF4-FFF2-40B4-BE49-F238E27FC236}">
              <a16:creationId xmlns:a16="http://schemas.microsoft.com/office/drawing/2014/main" id="{A2547124-FB00-4236-8D93-1C42CA51A37D}"/>
            </a:ext>
          </a:extLst>
        </xdr:cNvPr>
        <xdr:cNvCxnSpPr/>
      </xdr:nvCxnSpPr>
      <xdr:spPr>
        <a:xfrm>
          <a:off x="3797300" y="1353529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29755</xdr:rowOff>
    </xdr:from>
    <xdr:to>
      <xdr:col>15</xdr:col>
      <xdr:colOff>101600</xdr:colOff>
      <xdr:row>78</xdr:row>
      <xdr:rowOff>131355</xdr:rowOff>
    </xdr:to>
    <xdr:sp macro="" textlink="">
      <xdr:nvSpPr>
        <xdr:cNvPr id="306" name="楕円 305">
          <a:extLst>
            <a:ext uri="{FF2B5EF4-FFF2-40B4-BE49-F238E27FC236}">
              <a16:creationId xmlns:a16="http://schemas.microsoft.com/office/drawing/2014/main" id="{D532A4E2-6446-406B-93D0-68DFA8BBA23B}"/>
            </a:ext>
          </a:extLst>
        </xdr:cNvPr>
        <xdr:cNvSpPr/>
      </xdr:nvSpPr>
      <xdr:spPr>
        <a:xfrm>
          <a:off x="2857500" y="134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80555</xdr:rowOff>
    </xdr:from>
    <xdr:to>
      <xdr:col>19</xdr:col>
      <xdr:colOff>177800</xdr:colOff>
      <xdr:row>78</xdr:row>
      <xdr:rowOff>162198</xdr:rowOff>
    </xdr:to>
    <xdr:cxnSp macro="">
      <xdr:nvCxnSpPr>
        <xdr:cNvPr id="307" name="直線コネクタ 306">
          <a:extLst>
            <a:ext uri="{FF2B5EF4-FFF2-40B4-BE49-F238E27FC236}">
              <a16:creationId xmlns:a16="http://schemas.microsoft.com/office/drawing/2014/main" id="{A8EAE37B-6B50-4969-945E-8A9333C5DC7B}"/>
            </a:ext>
          </a:extLst>
        </xdr:cNvPr>
        <xdr:cNvCxnSpPr/>
      </xdr:nvCxnSpPr>
      <xdr:spPr>
        <a:xfrm>
          <a:off x="2908300" y="1345365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152219</xdr:rowOff>
    </xdr:from>
    <xdr:to>
      <xdr:col>10</xdr:col>
      <xdr:colOff>165100</xdr:colOff>
      <xdr:row>78</xdr:row>
      <xdr:rowOff>82369</xdr:rowOff>
    </xdr:to>
    <xdr:sp macro="" textlink="">
      <xdr:nvSpPr>
        <xdr:cNvPr id="308" name="楕円 307">
          <a:extLst>
            <a:ext uri="{FF2B5EF4-FFF2-40B4-BE49-F238E27FC236}">
              <a16:creationId xmlns:a16="http://schemas.microsoft.com/office/drawing/2014/main" id="{18DFA628-C445-4625-BA29-BCE676FFAD51}"/>
            </a:ext>
          </a:extLst>
        </xdr:cNvPr>
        <xdr:cNvSpPr/>
      </xdr:nvSpPr>
      <xdr:spPr>
        <a:xfrm>
          <a:off x="1968500" y="133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31569</xdr:rowOff>
    </xdr:from>
    <xdr:to>
      <xdr:col>15</xdr:col>
      <xdr:colOff>50800</xdr:colOff>
      <xdr:row>78</xdr:row>
      <xdr:rowOff>80555</xdr:rowOff>
    </xdr:to>
    <xdr:cxnSp macro="">
      <xdr:nvCxnSpPr>
        <xdr:cNvPr id="309" name="直線コネクタ 308">
          <a:extLst>
            <a:ext uri="{FF2B5EF4-FFF2-40B4-BE49-F238E27FC236}">
              <a16:creationId xmlns:a16="http://schemas.microsoft.com/office/drawing/2014/main" id="{7DF801B9-02E8-4386-A22E-CACDAA58C3D3}"/>
            </a:ext>
          </a:extLst>
        </xdr:cNvPr>
        <xdr:cNvCxnSpPr/>
      </xdr:nvCxnSpPr>
      <xdr:spPr>
        <a:xfrm>
          <a:off x="2019300" y="13404669"/>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103232</xdr:rowOff>
    </xdr:from>
    <xdr:to>
      <xdr:col>6</xdr:col>
      <xdr:colOff>38100</xdr:colOff>
      <xdr:row>78</xdr:row>
      <xdr:rowOff>33382</xdr:rowOff>
    </xdr:to>
    <xdr:sp macro="" textlink="">
      <xdr:nvSpPr>
        <xdr:cNvPr id="310" name="楕円 309">
          <a:extLst>
            <a:ext uri="{FF2B5EF4-FFF2-40B4-BE49-F238E27FC236}">
              <a16:creationId xmlns:a16="http://schemas.microsoft.com/office/drawing/2014/main" id="{6B3CD8BD-E7C5-4048-8F4F-9998988A40E9}"/>
            </a:ext>
          </a:extLst>
        </xdr:cNvPr>
        <xdr:cNvSpPr/>
      </xdr:nvSpPr>
      <xdr:spPr>
        <a:xfrm>
          <a:off x="1079500" y="133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154032</xdr:rowOff>
    </xdr:from>
    <xdr:to>
      <xdr:col>10</xdr:col>
      <xdr:colOff>114300</xdr:colOff>
      <xdr:row>78</xdr:row>
      <xdr:rowOff>31569</xdr:rowOff>
    </xdr:to>
    <xdr:cxnSp macro="">
      <xdr:nvCxnSpPr>
        <xdr:cNvPr id="311" name="直線コネクタ 310">
          <a:extLst>
            <a:ext uri="{FF2B5EF4-FFF2-40B4-BE49-F238E27FC236}">
              <a16:creationId xmlns:a16="http://schemas.microsoft.com/office/drawing/2014/main" id="{0CDA4AD5-E75C-4943-85B1-73E8594348AF}"/>
            </a:ext>
          </a:extLst>
        </xdr:cNvPr>
        <xdr:cNvCxnSpPr/>
      </xdr:nvCxnSpPr>
      <xdr:spPr>
        <a:xfrm>
          <a:off x="1130300" y="13355682"/>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39206</xdr:rowOff>
    </xdr:from>
    <xdr:ext cx="405111" cy="259045"/>
    <xdr:sp macro="" textlink="">
      <xdr:nvSpPr>
        <xdr:cNvPr id="312" name="n_1aveValue【福祉施設】&#10;有形固定資産減価償却率">
          <a:extLst>
            <a:ext uri="{FF2B5EF4-FFF2-40B4-BE49-F238E27FC236}">
              <a16:creationId xmlns:a16="http://schemas.microsoft.com/office/drawing/2014/main" id="{78403853-48D7-4166-A8AF-A19D0FEA71C2}"/>
            </a:ext>
          </a:extLst>
        </xdr:cNvPr>
        <xdr:cNvSpPr txBox="1"/>
      </xdr:nvSpPr>
      <xdr:spPr>
        <a:xfrm>
          <a:off x="35820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112684</xdr:rowOff>
    </xdr:from>
    <xdr:ext cx="405111" cy="259045"/>
    <xdr:sp macro="" textlink="">
      <xdr:nvSpPr>
        <xdr:cNvPr id="313" name="n_2aveValue【福祉施設】&#10;有形固定資産減価償却率">
          <a:extLst>
            <a:ext uri="{FF2B5EF4-FFF2-40B4-BE49-F238E27FC236}">
              <a16:creationId xmlns:a16="http://schemas.microsoft.com/office/drawing/2014/main" id="{A652C3EF-7909-4641-B5F9-0B37F8CF3634}"/>
            </a:ext>
          </a:extLst>
        </xdr:cNvPr>
        <xdr:cNvSpPr txBox="1"/>
      </xdr:nvSpPr>
      <xdr:spPr>
        <a:xfrm>
          <a:off x="2705744" y="1382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60433</xdr:rowOff>
    </xdr:from>
    <xdr:ext cx="405111" cy="259045"/>
    <xdr:sp macro="" textlink="">
      <xdr:nvSpPr>
        <xdr:cNvPr id="314" name="n_3aveValue【福祉施設】&#10;有形固定資産減価償却率">
          <a:extLst>
            <a:ext uri="{FF2B5EF4-FFF2-40B4-BE49-F238E27FC236}">
              <a16:creationId xmlns:a16="http://schemas.microsoft.com/office/drawing/2014/main" id="{881BBFFA-92AE-4E49-BA34-0D27876DF27D}"/>
            </a:ext>
          </a:extLst>
        </xdr:cNvPr>
        <xdr:cNvSpPr txBox="1"/>
      </xdr:nvSpPr>
      <xdr:spPr>
        <a:xfrm>
          <a:off x="1816744" y="13776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66964</xdr:rowOff>
    </xdr:from>
    <xdr:ext cx="405111" cy="259045"/>
    <xdr:sp macro="" textlink="">
      <xdr:nvSpPr>
        <xdr:cNvPr id="315" name="n_4aveValue【福祉施設】&#10;有形固定資産減価償却率">
          <a:extLst>
            <a:ext uri="{FF2B5EF4-FFF2-40B4-BE49-F238E27FC236}">
              <a16:creationId xmlns:a16="http://schemas.microsoft.com/office/drawing/2014/main" id="{270AAA96-B6DB-42ED-9E49-D35CAB75406C}"/>
            </a:ext>
          </a:extLst>
        </xdr:cNvPr>
        <xdr:cNvSpPr txBox="1"/>
      </xdr:nvSpPr>
      <xdr:spPr>
        <a:xfrm>
          <a:off x="927744" y="1378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58075</xdr:rowOff>
    </xdr:from>
    <xdr:ext cx="405111" cy="259045"/>
    <xdr:sp macro="" textlink="">
      <xdr:nvSpPr>
        <xdr:cNvPr id="316" name="n_1mainValue【福祉施設】&#10;有形固定資産減価償却率">
          <a:extLst>
            <a:ext uri="{FF2B5EF4-FFF2-40B4-BE49-F238E27FC236}">
              <a16:creationId xmlns:a16="http://schemas.microsoft.com/office/drawing/2014/main" id="{16ED63E0-9BB3-456A-8F61-498580490F51}"/>
            </a:ext>
          </a:extLst>
        </xdr:cNvPr>
        <xdr:cNvSpPr txBox="1"/>
      </xdr:nvSpPr>
      <xdr:spPr>
        <a:xfrm>
          <a:off x="3582044" y="1325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147882</xdr:rowOff>
    </xdr:from>
    <xdr:ext cx="405111" cy="259045"/>
    <xdr:sp macro="" textlink="">
      <xdr:nvSpPr>
        <xdr:cNvPr id="317" name="n_2mainValue【福祉施設】&#10;有形固定資産減価償却率">
          <a:extLst>
            <a:ext uri="{FF2B5EF4-FFF2-40B4-BE49-F238E27FC236}">
              <a16:creationId xmlns:a16="http://schemas.microsoft.com/office/drawing/2014/main" id="{89BC2D6F-0D54-474F-902D-5A1839C5A2C2}"/>
            </a:ext>
          </a:extLst>
        </xdr:cNvPr>
        <xdr:cNvSpPr txBox="1"/>
      </xdr:nvSpPr>
      <xdr:spPr>
        <a:xfrm>
          <a:off x="2705744" y="1317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98896</xdr:rowOff>
    </xdr:from>
    <xdr:ext cx="405111" cy="259045"/>
    <xdr:sp macro="" textlink="">
      <xdr:nvSpPr>
        <xdr:cNvPr id="318" name="n_3mainValue【福祉施設】&#10;有形固定資産減価償却率">
          <a:extLst>
            <a:ext uri="{FF2B5EF4-FFF2-40B4-BE49-F238E27FC236}">
              <a16:creationId xmlns:a16="http://schemas.microsoft.com/office/drawing/2014/main" id="{C11CED9C-D1EE-449B-BF0F-C28BFA7A2EE9}"/>
            </a:ext>
          </a:extLst>
        </xdr:cNvPr>
        <xdr:cNvSpPr txBox="1"/>
      </xdr:nvSpPr>
      <xdr:spPr>
        <a:xfrm>
          <a:off x="1816744" y="1312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49909</xdr:rowOff>
    </xdr:from>
    <xdr:ext cx="405111" cy="259045"/>
    <xdr:sp macro="" textlink="">
      <xdr:nvSpPr>
        <xdr:cNvPr id="319" name="n_4mainValue【福祉施設】&#10;有形固定資産減価償却率">
          <a:extLst>
            <a:ext uri="{FF2B5EF4-FFF2-40B4-BE49-F238E27FC236}">
              <a16:creationId xmlns:a16="http://schemas.microsoft.com/office/drawing/2014/main" id="{17C7FB3E-8397-42BC-A815-6FAAFD4AAC4B}"/>
            </a:ext>
          </a:extLst>
        </xdr:cNvPr>
        <xdr:cNvSpPr txBox="1"/>
      </xdr:nvSpPr>
      <xdr:spPr>
        <a:xfrm>
          <a:off x="927744" y="13080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41873470-96F4-4CF2-96D4-F776890E724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6587A116-1D11-470A-9E3B-AA5235A88B4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98837C56-6FA0-43A8-8243-E3731C97ECD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C99DA915-62C1-4029-AF83-A08E7B2292A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45DFBFA4-9D3C-4AC0-8463-9AEF7F39485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E4733F93-BBF4-4CE5-9392-91D66087464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EB61B23C-00A5-4B52-AAE0-4A06A6AB8DD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E0965AC2-DAA3-484F-9D82-D98C96B545D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A470E578-A520-42B6-B547-E6964BFAA67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8EC480F0-184C-4ED9-A781-3516EC74643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A862E037-8E10-4912-B01C-9EB07A023CE6}"/>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0967B4D7-4C3B-4D9F-BA90-3C13576E7E02}"/>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D89DA1DD-7219-4C35-BC46-6A4A0D5F7481}"/>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id="{FF8ECDC5-66D1-457F-9C11-C2096CBD629E}"/>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51A6F2F9-4DB6-4FB7-B0AE-2A559FC32CD5}"/>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id="{D1CA5033-8FF7-433C-B2B6-39473530CDF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B7BB9592-71AB-444A-B683-18C297A4EBB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id="{6D87ED30-9B05-4CAB-A974-840655A95F68}"/>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341AF0B2-5070-48C6-B40B-2FC23B843F5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id="{0E670875-5ED4-4162-AA87-113973555A9B}"/>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2795484B-C7B6-4049-BB43-33D551396643}"/>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id="{B6D8CA2F-CC46-47EE-80B2-B9A0C5FE1DFD}"/>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84EF2356-EA87-4E8D-B9C5-403DD6225F5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68EC3984-0601-462D-BF5A-0EC5CDB8F7B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CCB6AA70-C875-421E-AF99-E7AA9562A9F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27214</xdr:rowOff>
    </xdr:from>
    <xdr:to>
      <xdr:col>54</xdr:col>
      <xdr:colOff>189865</xdr:colOff>
      <xdr:row>85</xdr:row>
      <xdr:rowOff>144236</xdr:rowOff>
    </xdr:to>
    <xdr:cxnSp macro="">
      <xdr:nvCxnSpPr>
        <xdr:cNvPr id="345" name="直線コネクタ 344">
          <a:extLst>
            <a:ext uri="{FF2B5EF4-FFF2-40B4-BE49-F238E27FC236}">
              <a16:creationId xmlns:a16="http://schemas.microsoft.com/office/drawing/2014/main" id="{DC3CA0A0-D3DF-4258-A11C-202E7BF3A721}"/>
            </a:ext>
          </a:extLst>
        </xdr:cNvPr>
        <xdr:cNvCxnSpPr/>
      </xdr:nvCxnSpPr>
      <xdr:spPr>
        <a:xfrm flipV="1">
          <a:off x="10476865" y="13400314"/>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46" name="【福祉施設】&#10;一人当たり面積最小値テキスト">
          <a:extLst>
            <a:ext uri="{FF2B5EF4-FFF2-40B4-BE49-F238E27FC236}">
              <a16:creationId xmlns:a16="http://schemas.microsoft.com/office/drawing/2014/main" id="{4BD72573-E019-4432-9400-83FA35A64EAF}"/>
            </a:ext>
          </a:extLst>
        </xdr:cNvPr>
        <xdr:cNvSpPr txBox="1"/>
      </xdr:nvSpPr>
      <xdr:spPr>
        <a:xfrm>
          <a:off x="10515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47" name="直線コネクタ 346">
          <a:extLst>
            <a:ext uri="{FF2B5EF4-FFF2-40B4-BE49-F238E27FC236}">
              <a16:creationId xmlns:a16="http://schemas.microsoft.com/office/drawing/2014/main" id="{7D1356BA-8C25-42E8-9B23-26FC88504A3A}"/>
            </a:ext>
          </a:extLst>
        </xdr:cNvPr>
        <xdr:cNvCxnSpPr/>
      </xdr:nvCxnSpPr>
      <xdr:spPr>
        <a:xfrm>
          <a:off x="10388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145341</xdr:rowOff>
    </xdr:from>
    <xdr:ext cx="469744" cy="259045"/>
    <xdr:sp macro="" textlink="">
      <xdr:nvSpPr>
        <xdr:cNvPr id="348" name="【福祉施設】&#10;一人当たり面積最大値テキスト">
          <a:extLst>
            <a:ext uri="{FF2B5EF4-FFF2-40B4-BE49-F238E27FC236}">
              <a16:creationId xmlns:a16="http://schemas.microsoft.com/office/drawing/2014/main" id="{72242C50-6B09-43C3-B25C-86D9D038A0B2}"/>
            </a:ext>
          </a:extLst>
        </xdr:cNvPr>
        <xdr:cNvSpPr txBox="1"/>
      </xdr:nvSpPr>
      <xdr:spPr>
        <a:xfrm>
          <a:off x="10515600" y="1317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27214</xdr:rowOff>
    </xdr:from>
    <xdr:to>
      <xdr:col>55</xdr:col>
      <xdr:colOff>88900</xdr:colOff>
      <xdr:row>78</xdr:row>
      <xdr:rowOff>27214</xdr:rowOff>
    </xdr:to>
    <xdr:cxnSp macro="">
      <xdr:nvCxnSpPr>
        <xdr:cNvPr id="349" name="直線コネクタ 348">
          <a:extLst>
            <a:ext uri="{FF2B5EF4-FFF2-40B4-BE49-F238E27FC236}">
              <a16:creationId xmlns:a16="http://schemas.microsoft.com/office/drawing/2014/main" id="{21FB40AD-BA2C-46B6-985D-502AC1AA1D78}"/>
            </a:ext>
          </a:extLst>
        </xdr:cNvPr>
        <xdr:cNvCxnSpPr/>
      </xdr:nvCxnSpPr>
      <xdr:spPr>
        <a:xfrm>
          <a:off x="10388600" y="13400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105427</xdr:rowOff>
    </xdr:from>
    <xdr:ext cx="469744" cy="259045"/>
    <xdr:sp macro="" textlink="">
      <xdr:nvSpPr>
        <xdr:cNvPr id="350" name="【福祉施設】&#10;一人当たり面積平均値テキスト">
          <a:extLst>
            <a:ext uri="{FF2B5EF4-FFF2-40B4-BE49-F238E27FC236}">
              <a16:creationId xmlns:a16="http://schemas.microsoft.com/office/drawing/2014/main" id="{6E91D1CF-3523-4048-BCC8-3E147AD70EF6}"/>
            </a:ext>
          </a:extLst>
        </xdr:cNvPr>
        <xdr:cNvSpPr txBox="1"/>
      </xdr:nvSpPr>
      <xdr:spPr>
        <a:xfrm>
          <a:off x="10515600" y="1382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82550</xdr:rowOff>
    </xdr:from>
    <xdr:to>
      <xdr:col>55</xdr:col>
      <xdr:colOff>50800</xdr:colOff>
      <xdr:row>82</xdr:row>
      <xdr:rowOff>12700</xdr:rowOff>
    </xdr:to>
    <xdr:sp macro="" textlink="">
      <xdr:nvSpPr>
        <xdr:cNvPr id="351" name="フローチャート: 判断 350">
          <a:extLst>
            <a:ext uri="{FF2B5EF4-FFF2-40B4-BE49-F238E27FC236}">
              <a16:creationId xmlns:a16="http://schemas.microsoft.com/office/drawing/2014/main" id="{8B3AAFEA-F38A-4FD7-B7F8-811D935D3BE8}"/>
            </a:ext>
          </a:extLst>
        </xdr:cNvPr>
        <xdr:cNvSpPr/>
      </xdr:nvSpPr>
      <xdr:spPr>
        <a:xfrm>
          <a:off x="104267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71664</xdr:rowOff>
    </xdr:from>
    <xdr:to>
      <xdr:col>50</xdr:col>
      <xdr:colOff>165100</xdr:colOff>
      <xdr:row>82</xdr:row>
      <xdr:rowOff>1814</xdr:rowOff>
    </xdr:to>
    <xdr:sp macro="" textlink="">
      <xdr:nvSpPr>
        <xdr:cNvPr id="352" name="フローチャート: 判断 351">
          <a:extLst>
            <a:ext uri="{FF2B5EF4-FFF2-40B4-BE49-F238E27FC236}">
              <a16:creationId xmlns:a16="http://schemas.microsoft.com/office/drawing/2014/main" id="{01580BCB-CD97-42D3-B031-45DB79B5BC45}"/>
            </a:ext>
          </a:extLst>
        </xdr:cNvPr>
        <xdr:cNvSpPr/>
      </xdr:nvSpPr>
      <xdr:spPr>
        <a:xfrm>
          <a:off x="95885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9071</xdr:rowOff>
    </xdr:from>
    <xdr:to>
      <xdr:col>46</xdr:col>
      <xdr:colOff>38100</xdr:colOff>
      <xdr:row>82</xdr:row>
      <xdr:rowOff>110671</xdr:rowOff>
    </xdr:to>
    <xdr:sp macro="" textlink="">
      <xdr:nvSpPr>
        <xdr:cNvPr id="353" name="フローチャート: 判断 352">
          <a:extLst>
            <a:ext uri="{FF2B5EF4-FFF2-40B4-BE49-F238E27FC236}">
              <a16:creationId xmlns:a16="http://schemas.microsoft.com/office/drawing/2014/main" id="{191F8827-5EAB-420C-A3DA-E5BE272CB841}"/>
            </a:ext>
          </a:extLst>
        </xdr:cNvPr>
        <xdr:cNvSpPr/>
      </xdr:nvSpPr>
      <xdr:spPr>
        <a:xfrm>
          <a:off x="8699500" y="140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126093</xdr:rowOff>
    </xdr:from>
    <xdr:to>
      <xdr:col>41</xdr:col>
      <xdr:colOff>101600</xdr:colOff>
      <xdr:row>82</xdr:row>
      <xdr:rowOff>56243</xdr:rowOff>
    </xdr:to>
    <xdr:sp macro="" textlink="">
      <xdr:nvSpPr>
        <xdr:cNvPr id="354" name="フローチャート: 判断 353">
          <a:extLst>
            <a:ext uri="{FF2B5EF4-FFF2-40B4-BE49-F238E27FC236}">
              <a16:creationId xmlns:a16="http://schemas.microsoft.com/office/drawing/2014/main" id="{D78D9F94-982C-41A4-8F3F-44B8F6406F7F}"/>
            </a:ext>
          </a:extLst>
        </xdr:cNvPr>
        <xdr:cNvSpPr/>
      </xdr:nvSpPr>
      <xdr:spPr>
        <a:xfrm>
          <a:off x="7810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169636</xdr:rowOff>
    </xdr:from>
    <xdr:to>
      <xdr:col>36</xdr:col>
      <xdr:colOff>165100</xdr:colOff>
      <xdr:row>82</xdr:row>
      <xdr:rowOff>99786</xdr:rowOff>
    </xdr:to>
    <xdr:sp macro="" textlink="">
      <xdr:nvSpPr>
        <xdr:cNvPr id="355" name="フローチャート: 判断 354">
          <a:extLst>
            <a:ext uri="{FF2B5EF4-FFF2-40B4-BE49-F238E27FC236}">
              <a16:creationId xmlns:a16="http://schemas.microsoft.com/office/drawing/2014/main" id="{EA11F98C-2FE4-478A-8B13-ADCD88A78445}"/>
            </a:ext>
          </a:extLst>
        </xdr:cNvPr>
        <xdr:cNvSpPr/>
      </xdr:nvSpPr>
      <xdr:spPr>
        <a:xfrm>
          <a:off x="6921500" y="140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F00FE94-2147-49FF-95E3-8E3B0C1805F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B8675CB-116D-4072-BA02-CC65418102B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5C3D9BA-6D44-49A8-9365-82EF4718A85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6E8940B-FB3F-4ABF-AB95-1E024F33616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5848621B-4995-437C-B271-AE378C599B1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61" name="楕円 360">
          <a:extLst>
            <a:ext uri="{FF2B5EF4-FFF2-40B4-BE49-F238E27FC236}">
              <a16:creationId xmlns:a16="http://schemas.microsoft.com/office/drawing/2014/main" id="{96A146B1-3104-488A-8959-9DFEB78FFBA2}"/>
            </a:ext>
          </a:extLst>
        </xdr:cNvPr>
        <xdr:cNvSpPr/>
      </xdr:nvSpPr>
      <xdr:spPr>
        <a:xfrm>
          <a:off x="10426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3827</xdr:rowOff>
    </xdr:from>
    <xdr:ext cx="469744" cy="259045"/>
    <xdr:sp macro="" textlink="">
      <xdr:nvSpPr>
        <xdr:cNvPr id="362" name="【福祉施設】&#10;一人当たり面積該当値テキスト">
          <a:extLst>
            <a:ext uri="{FF2B5EF4-FFF2-40B4-BE49-F238E27FC236}">
              <a16:creationId xmlns:a16="http://schemas.microsoft.com/office/drawing/2014/main" id="{CD3ACDB5-C95D-4F7F-89FF-EA38275F6F15}"/>
            </a:ext>
          </a:extLst>
        </xdr:cNvPr>
        <xdr:cNvSpPr txBox="1"/>
      </xdr:nvSpPr>
      <xdr:spPr>
        <a:xfrm>
          <a:off x="10515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25400</xdr:rowOff>
    </xdr:from>
    <xdr:to>
      <xdr:col>50</xdr:col>
      <xdr:colOff>165100</xdr:colOff>
      <xdr:row>84</xdr:row>
      <xdr:rowOff>127000</xdr:rowOff>
    </xdr:to>
    <xdr:sp macro="" textlink="">
      <xdr:nvSpPr>
        <xdr:cNvPr id="363" name="楕円 362">
          <a:extLst>
            <a:ext uri="{FF2B5EF4-FFF2-40B4-BE49-F238E27FC236}">
              <a16:creationId xmlns:a16="http://schemas.microsoft.com/office/drawing/2014/main" id="{71C8A5F9-075F-4017-98BA-6FDC648F60F8}"/>
            </a:ext>
          </a:extLst>
        </xdr:cNvPr>
        <xdr:cNvSpPr/>
      </xdr:nvSpPr>
      <xdr:spPr>
        <a:xfrm>
          <a:off x="9588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76200</xdr:rowOff>
    </xdr:from>
    <xdr:to>
      <xdr:col>55</xdr:col>
      <xdr:colOff>0</xdr:colOff>
      <xdr:row>84</xdr:row>
      <xdr:rowOff>76200</xdr:rowOff>
    </xdr:to>
    <xdr:cxnSp macro="">
      <xdr:nvCxnSpPr>
        <xdr:cNvPr id="364" name="直線コネクタ 363">
          <a:extLst>
            <a:ext uri="{FF2B5EF4-FFF2-40B4-BE49-F238E27FC236}">
              <a16:creationId xmlns:a16="http://schemas.microsoft.com/office/drawing/2014/main" id="{3FE626C3-F9CD-46FE-A7DA-B1CD94C8135A}"/>
            </a:ext>
          </a:extLst>
        </xdr:cNvPr>
        <xdr:cNvCxnSpPr/>
      </xdr:nvCxnSpPr>
      <xdr:spPr>
        <a:xfrm>
          <a:off x="9639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25400</xdr:rowOff>
    </xdr:from>
    <xdr:to>
      <xdr:col>46</xdr:col>
      <xdr:colOff>38100</xdr:colOff>
      <xdr:row>84</xdr:row>
      <xdr:rowOff>127000</xdr:rowOff>
    </xdr:to>
    <xdr:sp macro="" textlink="">
      <xdr:nvSpPr>
        <xdr:cNvPr id="365" name="楕円 364">
          <a:extLst>
            <a:ext uri="{FF2B5EF4-FFF2-40B4-BE49-F238E27FC236}">
              <a16:creationId xmlns:a16="http://schemas.microsoft.com/office/drawing/2014/main" id="{FE7316DA-D5DD-47C4-B4D6-7509B4D04FA2}"/>
            </a:ext>
          </a:extLst>
        </xdr:cNvPr>
        <xdr:cNvSpPr/>
      </xdr:nvSpPr>
      <xdr:spPr>
        <a:xfrm>
          <a:off x="8699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76200</xdr:rowOff>
    </xdr:from>
    <xdr:to>
      <xdr:col>50</xdr:col>
      <xdr:colOff>114300</xdr:colOff>
      <xdr:row>84</xdr:row>
      <xdr:rowOff>76200</xdr:rowOff>
    </xdr:to>
    <xdr:cxnSp macro="">
      <xdr:nvCxnSpPr>
        <xdr:cNvPr id="366" name="直線コネクタ 365">
          <a:extLst>
            <a:ext uri="{FF2B5EF4-FFF2-40B4-BE49-F238E27FC236}">
              <a16:creationId xmlns:a16="http://schemas.microsoft.com/office/drawing/2014/main" id="{474295F4-A222-46B8-BD0D-30A39A2E5725}"/>
            </a:ext>
          </a:extLst>
        </xdr:cNvPr>
        <xdr:cNvCxnSpPr/>
      </xdr:nvCxnSpPr>
      <xdr:spPr>
        <a:xfrm>
          <a:off x="8750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68943</xdr:rowOff>
    </xdr:from>
    <xdr:to>
      <xdr:col>41</xdr:col>
      <xdr:colOff>101600</xdr:colOff>
      <xdr:row>84</xdr:row>
      <xdr:rowOff>170543</xdr:rowOff>
    </xdr:to>
    <xdr:sp macro="" textlink="">
      <xdr:nvSpPr>
        <xdr:cNvPr id="367" name="楕円 366">
          <a:extLst>
            <a:ext uri="{FF2B5EF4-FFF2-40B4-BE49-F238E27FC236}">
              <a16:creationId xmlns:a16="http://schemas.microsoft.com/office/drawing/2014/main" id="{562268D3-AA18-41C5-847E-421363E90FC7}"/>
            </a:ext>
          </a:extLst>
        </xdr:cNvPr>
        <xdr:cNvSpPr/>
      </xdr:nvSpPr>
      <xdr:spPr>
        <a:xfrm>
          <a:off x="7810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76200</xdr:rowOff>
    </xdr:from>
    <xdr:to>
      <xdr:col>45</xdr:col>
      <xdr:colOff>177800</xdr:colOff>
      <xdr:row>84</xdr:row>
      <xdr:rowOff>119743</xdr:rowOff>
    </xdr:to>
    <xdr:cxnSp macro="">
      <xdr:nvCxnSpPr>
        <xdr:cNvPr id="368" name="直線コネクタ 367">
          <a:extLst>
            <a:ext uri="{FF2B5EF4-FFF2-40B4-BE49-F238E27FC236}">
              <a16:creationId xmlns:a16="http://schemas.microsoft.com/office/drawing/2014/main" id="{EF84D44C-3508-40B2-92DC-7733DDAFF001}"/>
            </a:ext>
          </a:extLst>
        </xdr:cNvPr>
        <xdr:cNvCxnSpPr/>
      </xdr:nvCxnSpPr>
      <xdr:spPr>
        <a:xfrm flipV="1">
          <a:off x="7861300" y="144780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58057</xdr:rowOff>
    </xdr:from>
    <xdr:to>
      <xdr:col>36</xdr:col>
      <xdr:colOff>165100</xdr:colOff>
      <xdr:row>84</xdr:row>
      <xdr:rowOff>159657</xdr:rowOff>
    </xdr:to>
    <xdr:sp macro="" textlink="">
      <xdr:nvSpPr>
        <xdr:cNvPr id="369" name="楕円 368">
          <a:extLst>
            <a:ext uri="{FF2B5EF4-FFF2-40B4-BE49-F238E27FC236}">
              <a16:creationId xmlns:a16="http://schemas.microsoft.com/office/drawing/2014/main" id="{FA313EE4-731B-42C5-A5AE-63005678EFF2}"/>
            </a:ext>
          </a:extLst>
        </xdr:cNvPr>
        <xdr:cNvSpPr/>
      </xdr:nvSpPr>
      <xdr:spPr>
        <a:xfrm>
          <a:off x="6921500" y="14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108857</xdr:rowOff>
    </xdr:from>
    <xdr:to>
      <xdr:col>41</xdr:col>
      <xdr:colOff>50800</xdr:colOff>
      <xdr:row>84</xdr:row>
      <xdr:rowOff>119743</xdr:rowOff>
    </xdr:to>
    <xdr:cxnSp macro="">
      <xdr:nvCxnSpPr>
        <xdr:cNvPr id="370" name="直線コネクタ 369">
          <a:extLst>
            <a:ext uri="{FF2B5EF4-FFF2-40B4-BE49-F238E27FC236}">
              <a16:creationId xmlns:a16="http://schemas.microsoft.com/office/drawing/2014/main" id="{17E70213-8D03-4101-B9C9-79554FAF2FCD}"/>
            </a:ext>
          </a:extLst>
        </xdr:cNvPr>
        <xdr:cNvCxnSpPr/>
      </xdr:nvCxnSpPr>
      <xdr:spPr>
        <a:xfrm>
          <a:off x="6972300" y="145106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18341</xdr:rowOff>
    </xdr:from>
    <xdr:ext cx="469744" cy="259045"/>
    <xdr:sp macro="" textlink="">
      <xdr:nvSpPr>
        <xdr:cNvPr id="371" name="n_1aveValue【福祉施設】&#10;一人当たり面積">
          <a:extLst>
            <a:ext uri="{FF2B5EF4-FFF2-40B4-BE49-F238E27FC236}">
              <a16:creationId xmlns:a16="http://schemas.microsoft.com/office/drawing/2014/main" id="{0A256669-F6AA-4185-9F66-F260DED85A01}"/>
            </a:ext>
          </a:extLst>
        </xdr:cNvPr>
        <xdr:cNvSpPr txBox="1"/>
      </xdr:nvSpPr>
      <xdr:spPr>
        <a:xfrm>
          <a:off x="9391727" y="1373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127198</xdr:rowOff>
    </xdr:from>
    <xdr:ext cx="469744" cy="259045"/>
    <xdr:sp macro="" textlink="">
      <xdr:nvSpPr>
        <xdr:cNvPr id="372" name="n_2aveValue【福祉施設】&#10;一人当たり面積">
          <a:extLst>
            <a:ext uri="{FF2B5EF4-FFF2-40B4-BE49-F238E27FC236}">
              <a16:creationId xmlns:a16="http://schemas.microsoft.com/office/drawing/2014/main" id="{E8FE579F-9468-4EBA-AC95-6F92D1371913}"/>
            </a:ext>
          </a:extLst>
        </xdr:cNvPr>
        <xdr:cNvSpPr txBox="1"/>
      </xdr:nvSpPr>
      <xdr:spPr>
        <a:xfrm>
          <a:off x="8515427" y="138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72770</xdr:rowOff>
    </xdr:from>
    <xdr:ext cx="469744" cy="259045"/>
    <xdr:sp macro="" textlink="">
      <xdr:nvSpPr>
        <xdr:cNvPr id="373" name="n_3aveValue【福祉施設】&#10;一人当たり面積">
          <a:extLst>
            <a:ext uri="{FF2B5EF4-FFF2-40B4-BE49-F238E27FC236}">
              <a16:creationId xmlns:a16="http://schemas.microsoft.com/office/drawing/2014/main" id="{672D1DD2-E53A-4D04-99B0-383547F0E072}"/>
            </a:ext>
          </a:extLst>
        </xdr:cNvPr>
        <xdr:cNvSpPr txBox="1"/>
      </xdr:nvSpPr>
      <xdr:spPr>
        <a:xfrm>
          <a:off x="7626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116313</xdr:rowOff>
    </xdr:from>
    <xdr:ext cx="469744" cy="259045"/>
    <xdr:sp macro="" textlink="">
      <xdr:nvSpPr>
        <xdr:cNvPr id="374" name="n_4aveValue【福祉施設】&#10;一人当たり面積">
          <a:extLst>
            <a:ext uri="{FF2B5EF4-FFF2-40B4-BE49-F238E27FC236}">
              <a16:creationId xmlns:a16="http://schemas.microsoft.com/office/drawing/2014/main" id="{4CFF3F3E-EF42-47D2-A135-AFFE6B01CB19}"/>
            </a:ext>
          </a:extLst>
        </xdr:cNvPr>
        <xdr:cNvSpPr txBox="1"/>
      </xdr:nvSpPr>
      <xdr:spPr>
        <a:xfrm>
          <a:off x="6737427" y="1383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118127</xdr:rowOff>
    </xdr:from>
    <xdr:ext cx="469744" cy="259045"/>
    <xdr:sp macro="" textlink="">
      <xdr:nvSpPr>
        <xdr:cNvPr id="375" name="n_1mainValue【福祉施設】&#10;一人当たり面積">
          <a:extLst>
            <a:ext uri="{FF2B5EF4-FFF2-40B4-BE49-F238E27FC236}">
              <a16:creationId xmlns:a16="http://schemas.microsoft.com/office/drawing/2014/main" id="{F635D2E0-A163-4592-8970-1C94616E354A}"/>
            </a:ext>
          </a:extLst>
        </xdr:cNvPr>
        <xdr:cNvSpPr txBox="1"/>
      </xdr:nvSpPr>
      <xdr:spPr>
        <a:xfrm>
          <a:off x="9391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118127</xdr:rowOff>
    </xdr:from>
    <xdr:ext cx="469744" cy="259045"/>
    <xdr:sp macro="" textlink="">
      <xdr:nvSpPr>
        <xdr:cNvPr id="376" name="n_2mainValue【福祉施設】&#10;一人当たり面積">
          <a:extLst>
            <a:ext uri="{FF2B5EF4-FFF2-40B4-BE49-F238E27FC236}">
              <a16:creationId xmlns:a16="http://schemas.microsoft.com/office/drawing/2014/main" id="{8769E38A-C977-4C0C-8632-A68711BB14F7}"/>
            </a:ext>
          </a:extLst>
        </xdr:cNvPr>
        <xdr:cNvSpPr txBox="1"/>
      </xdr:nvSpPr>
      <xdr:spPr>
        <a:xfrm>
          <a:off x="8515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161670</xdr:rowOff>
    </xdr:from>
    <xdr:ext cx="469744" cy="259045"/>
    <xdr:sp macro="" textlink="">
      <xdr:nvSpPr>
        <xdr:cNvPr id="377" name="n_3mainValue【福祉施設】&#10;一人当たり面積">
          <a:extLst>
            <a:ext uri="{FF2B5EF4-FFF2-40B4-BE49-F238E27FC236}">
              <a16:creationId xmlns:a16="http://schemas.microsoft.com/office/drawing/2014/main" id="{E7B20838-5278-46D3-9C0F-07F79803850C}"/>
            </a:ext>
          </a:extLst>
        </xdr:cNvPr>
        <xdr:cNvSpPr txBox="1"/>
      </xdr:nvSpPr>
      <xdr:spPr>
        <a:xfrm>
          <a:off x="7626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150784</xdr:rowOff>
    </xdr:from>
    <xdr:ext cx="469744" cy="259045"/>
    <xdr:sp macro="" textlink="">
      <xdr:nvSpPr>
        <xdr:cNvPr id="378" name="n_4mainValue【福祉施設】&#10;一人当たり面積">
          <a:extLst>
            <a:ext uri="{FF2B5EF4-FFF2-40B4-BE49-F238E27FC236}">
              <a16:creationId xmlns:a16="http://schemas.microsoft.com/office/drawing/2014/main" id="{8472CCCA-CCF8-493F-A992-A7B4AE0DD2A2}"/>
            </a:ext>
          </a:extLst>
        </xdr:cNvPr>
        <xdr:cNvSpPr txBox="1"/>
      </xdr:nvSpPr>
      <xdr:spPr>
        <a:xfrm>
          <a:off x="6737427" y="1455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A85282A0-423B-4971-B87B-E30023F2E0A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18BAA71C-B41F-48E8-A214-4810F177008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ED3036F4-D83C-4A60-89F5-0721192D173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2D1A1414-01A4-44F8-A637-85A442EE985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755AAFA7-5AF4-41AC-83EF-1344888FBF7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EE7E6C38-86A1-40E2-A57E-6A4C9987A6A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2D154A4C-24FA-4516-8951-78F75E60EFE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DD226D36-1B5D-41ED-AFB1-9E86C9E2286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E8E4A529-977C-48E9-A0C5-732BCA6BCBE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56188060-157A-4F71-BF88-57034FD4356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3605EF82-E5E2-4B74-B5B9-77C6467370C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3C07F03C-C7D3-4592-BE60-D72C57FE2DA5}"/>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5D474310-9365-4DC5-BBCB-560EE84B00EC}"/>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3A065772-9AB5-4FE5-87B4-0B53CC4CE04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1012DAE8-9425-40C4-8BC6-92043B60D1E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F4DCF663-4049-4C29-A650-2C8569560AA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6C202C0E-999A-4FF4-A283-DAC55C6D668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1749755F-E73E-41A7-94DA-E13F060E1FDB}"/>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10B4220C-43DA-446B-8701-01F37DAD013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D9E2868A-AD32-4574-AF41-0293517DD34E}"/>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172214B-F502-4F00-9F91-62B4492AE56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1540074-5385-4239-B113-18ECFE0B6B9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D9B9373D-101B-4F7C-ACF8-19452B1AA1CF}"/>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25923789-E865-4051-93D7-EB07E079EB0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8434A1B-4486-4B18-921B-740C3FBEB55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28848</xdr:rowOff>
    </xdr:to>
    <xdr:cxnSp macro="">
      <xdr:nvCxnSpPr>
        <xdr:cNvPr id="404" name="直線コネクタ 403">
          <a:extLst>
            <a:ext uri="{FF2B5EF4-FFF2-40B4-BE49-F238E27FC236}">
              <a16:creationId xmlns:a16="http://schemas.microsoft.com/office/drawing/2014/main" id="{5BA8765C-8231-44B1-AF0C-4A3DD75FC777}"/>
            </a:ext>
          </a:extLst>
        </xdr:cNvPr>
        <xdr:cNvCxnSpPr/>
      </xdr:nvCxnSpPr>
      <xdr:spPr>
        <a:xfrm flipV="1">
          <a:off x="4634865" y="17219568"/>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32675</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0A0198B3-EC3B-4829-B797-9B149D8B0DF3}"/>
            </a:ext>
          </a:extLst>
        </xdr:cNvPr>
        <xdr:cNvSpPr txBox="1"/>
      </xdr:nvSpPr>
      <xdr:spPr>
        <a:xfrm>
          <a:off x="4673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28848</xdr:rowOff>
    </xdr:from>
    <xdr:to>
      <xdr:col>24</xdr:col>
      <xdr:colOff>152400</xdr:colOff>
      <xdr:row>109</xdr:row>
      <xdr:rowOff>28848</xdr:rowOff>
    </xdr:to>
    <xdr:cxnSp macro="">
      <xdr:nvCxnSpPr>
        <xdr:cNvPr id="406" name="直線コネクタ 405">
          <a:extLst>
            <a:ext uri="{FF2B5EF4-FFF2-40B4-BE49-F238E27FC236}">
              <a16:creationId xmlns:a16="http://schemas.microsoft.com/office/drawing/2014/main" id="{EFCA25C9-CC87-4397-BB97-38C33BC39C86}"/>
            </a:ext>
          </a:extLst>
        </xdr:cNvPr>
        <xdr:cNvCxnSpPr/>
      </xdr:nvCxnSpPr>
      <xdr:spPr>
        <a:xfrm>
          <a:off x="4546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5BEE23A4-A9B4-4837-8BDD-B761CED593DD}"/>
            </a:ext>
          </a:extLst>
        </xdr:cNvPr>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8" name="直線コネクタ 407">
          <a:extLst>
            <a:ext uri="{FF2B5EF4-FFF2-40B4-BE49-F238E27FC236}">
              <a16:creationId xmlns:a16="http://schemas.microsoft.com/office/drawing/2014/main" id="{CF229B98-2BCC-41AA-9441-3E7B02BBBBB1}"/>
            </a:ext>
          </a:extLst>
        </xdr:cNvPr>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145885</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B2723DCA-DEED-41CC-8904-16C5A08E969F}"/>
            </a:ext>
          </a:extLst>
        </xdr:cNvPr>
        <xdr:cNvSpPr txBox="1"/>
      </xdr:nvSpPr>
      <xdr:spPr>
        <a:xfrm>
          <a:off x="4673600" y="1780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410" name="フローチャート: 判断 409">
          <a:extLst>
            <a:ext uri="{FF2B5EF4-FFF2-40B4-BE49-F238E27FC236}">
              <a16:creationId xmlns:a16="http://schemas.microsoft.com/office/drawing/2014/main" id="{0BB614FA-2F8B-4BCD-8DAE-1FBEE949F862}"/>
            </a:ext>
          </a:extLst>
        </xdr:cNvPr>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411" name="フローチャート: 判断 410">
          <a:extLst>
            <a:ext uri="{FF2B5EF4-FFF2-40B4-BE49-F238E27FC236}">
              <a16:creationId xmlns:a16="http://schemas.microsoft.com/office/drawing/2014/main" id="{A4369298-CFC5-4480-9350-59B97085C4F9}"/>
            </a:ext>
          </a:extLst>
        </xdr:cNvPr>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xdr:rowOff>
    </xdr:from>
    <xdr:to>
      <xdr:col>15</xdr:col>
      <xdr:colOff>101600</xdr:colOff>
      <xdr:row>104</xdr:row>
      <xdr:rowOff>109038</xdr:rowOff>
    </xdr:to>
    <xdr:sp macro="" textlink="">
      <xdr:nvSpPr>
        <xdr:cNvPr id="412" name="フローチャート: 判断 411">
          <a:extLst>
            <a:ext uri="{FF2B5EF4-FFF2-40B4-BE49-F238E27FC236}">
              <a16:creationId xmlns:a16="http://schemas.microsoft.com/office/drawing/2014/main" id="{11E52FEC-4912-4BCE-BD06-5A9FD435921A}"/>
            </a:ext>
          </a:extLst>
        </xdr:cNvPr>
        <xdr:cNvSpPr/>
      </xdr:nvSpPr>
      <xdr:spPr>
        <a:xfrm>
          <a:off x="2857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165826</xdr:rowOff>
    </xdr:from>
    <xdr:to>
      <xdr:col>10</xdr:col>
      <xdr:colOff>165100</xdr:colOff>
      <xdr:row>104</xdr:row>
      <xdr:rowOff>95976</xdr:rowOff>
    </xdr:to>
    <xdr:sp macro="" textlink="">
      <xdr:nvSpPr>
        <xdr:cNvPr id="413" name="フローチャート: 判断 412">
          <a:extLst>
            <a:ext uri="{FF2B5EF4-FFF2-40B4-BE49-F238E27FC236}">
              <a16:creationId xmlns:a16="http://schemas.microsoft.com/office/drawing/2014/main" id="{D6088445-FB8B-4EA5-8499-A91CF9EC2500}"/>
            </a:ext>
          </a:extLst>
        </xdr:cNvPr>
        <xdr:cNvSpPr/>
      </xdr:nvSpPr>
      <xdr:spPr>
        <a:xfrm>
          <a:off x="1968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141332</xdr:rowOff>
    </xdr:from>
    <xdr:to>
      <xdr:col>6</xdr:col>
      <xdr:colOff>38100</xdr:colOff>
      <xdr:row>104</xdr:row>
      <xdr:rowOff>71482</xdr:rowOff>
    </xdr:to>
    <xdr:sp macro="" textlink="">
      <xdr:nvSpPr>
        <xdr:cNvPr id="414" name="フローチャート: 判断 413">
          <a:extLst>
            <a:ext uri="{FF2B5EF4-FFF2-40B4-BE49-F238E27FC236}">
              <a16:creationId xmlns:a16="http://schemas.microsoft.com/office/drawing/2014/main" id="{53E0E938-9AD0-40B0-B8B8-D697B7D24E6A}"/>
            </a:ext>
          </a:extLst>
        </xdr:cNvPr>
        <xdr:cNvSpPr/>
      </xdr:nvSpPr>
      <xdr:spPr>
        <a:xfrm>
          <a:off x="1079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54D63940-EE4F-4D79-8AE4-41D33B312ED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D0FF4561-DCCE-488D-BA2B-3CF74256175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B347D468-7C34-49D9-AC5C-61D69716A52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596DEDD-77C6-4645-A740-5296ACE39C6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BBE9C124-24AD-4466-9CC7-D0566AA53FE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54792</xdr:rowOff>
    </xdr:from>
    <xdr:to>
      <xdr:col>24</xdr:col>
      <xdr:colOff>114300</xdr:colOff>
      <xdr:row>103</xdr:row>
      <xdr:rowOff>156392</xdr:rowOff>
    </xdr:to>
    <xdr:sp macro="" textlink="">
      <xdr:nvSpPr>
        <xdr:cNvPr id="420" name="楕円 419">
          <a:extLst>
            <a:ext uri="{FF2B5EF4-FFF2-40B4-BE49-F238E27FC236}">
              <a16:creationId xmlns:a16="http://schemas.microsoft.com/office/drawing/2014/main" id="{A706F9D1-DC7F-4746-8491-DF8659115DD9}"/>
            </a:ext>
          </a:extLst>
        </xdr:cNvPr>
        <xdr:cNvSpPr/>
      </xdr:nvSpPr>
      <xdr:spPr>
        <a:xfrm>
          <a:off x="45847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77669</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B46E2DDD-7EA0-4BE0-BCE9-7E1F9CD51271}"/>
            </a:ext>
          </a:extLst>
        </xdr:cNvPr>
        <xdr:cNvSpPr txBox="1"/>
      </xdr:nvSpPr>
      <xdr:spPr>
        <a:xfrm>
          <a:off x="4673600" y="1756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7438</xdr:rowOff>
    </xdr:from>
    <xdr:to>
      <xdr:col>20</xdr:col>
      <xdr:colOff>38100</xdr:colOff>
      <xdr:row>103</xdr:row>
      <xdr:rowOff>109038</xdr:rowOff>
    </xdr:to>
    <xdr:sp macro="" textlink="">
      <xdr:nvSpPr>
        <xdr:cNvPr id="422" name="楕円 421">
          <a:extLst>
            <a:ext uri="{FF2B5EF4-FFF2-40B4-BE49-F238E27FC236}">
              <a16:creationId xmlns:a16="http://schemas.microsoft.com/office/drawing/2014/main" id="{011A8F21-5FD3-48C1-9C99-D68535A2A737}"/>
            </a:ext>
          </a:extLst>
        </xdr:cNvPr>
        <xdr:cNvSpPr/>
      </xdr:nvSpPr>
      <xdr:spPr>
        <a:xfrm>
          <a:off x="3746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58238</xdr:rowOff>
    </xdr:from>
    <xdr:to>
      <xdr:col>24</xdr:col>
      <xdr:colOff>63500</xdr:colOff>
      <xdr:row>103</xdr:row>
      <xdr:rowOff>105592</xdr:rowOff>
    </xdr:to>
    <xdr:cxnSp macro="">
      <xdr:nvCxnSpPr>
        <xdr:cNvPr id="423" name="直線コネクタ 422">
          <a:extLst>
            <a:ext uri="{FF2B5EF4-FFF2-40B4-BE49-F238E27FC236}">
              <a16:creationId xmlns:a16="http://schemas.microsoft.com/office/drawing/2014/main" id="{7677E44E-BED7-47F8-8742-DEE7C7CB6777}"/>
            </a:ext>
          </a:extLst>
        </xdr:cNvPr>
        <xdr:cNvCxnSpPr/>
      </xdr:nvCxnSpPr>
      <xdr:spPr>
        <a:xfrm>
          <a:off x="3797300" y="17717588"/>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74386</xdr:rowOff>
    </xdr:from>
    <xdr:to>
      <xdr:col>15</xdr:col>
      <xdr:colOff>101600</xdr:colOff>
      <xdr:row>103</xdr:row>
      <xdr:rowOff>4536</xdr:rowOff>
    </xdr:to>
    <xdr:sp macro="" textlink="">
      <xdr:nvSpPr>
        <xdr:cNvPr id="424" name="楕円 423">
          <a:extLst>
            <a:ext uri="{FF2B5EF4-FFF2-40B4-BE49-F238E27FC236}">
              <a16:creationId xmlns:a16="http://schemas.microsoft.com/office/drawing/2014/main" id="{E50320E4-94E2-4321-B8D5-EA33687B00B4}"/>
            </a:ext>
          </a:extLst>
        </xdr:cNvPr>
        <xdr:cNvSpPr/>
      </xdr:nvSpPr>
      <xdr:spPr>
        <a:xfrm>
          <a:off x="2857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125186</xdr:rowOff>
    </xdr:from>
    <xdr:to>
      <xdr:col>19</xdr:col>
      <xdr:colOff>177800</xdr:colOff>
      <xdr:row>103</xdr:row>
      <xdr:rowOff>58238</xdr:rowOff>
    </xdr:to>
    <xdr:cxnSp macro="">
      <xdr:nvCxnSpPr>
        <xdr:cNvPr id="425" name="直線コネクタ 424">
          <a:extLst>
            <a:ext uri="{FF2B5EF4-FFF2-40B4-BE49-F238E27FC236}">
              <a16:creationId xmlns:a16="http://schemas.microsoft.com/office/drawing/2014/main" id="{4F487BEF-CF89-4035-ABAB-8A778F4AD64A}"/>
            </a:ext>
          </a:extLst>
        </xdr:cNvPr>
        <xdr:cNvCxnSpPr/>
      </xdr:nvCxnSpPr>
      <xdr:spPr>
        <a:xfrm>
          <a:off x="2908300" y="17613086"/>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38463</xdr:rowOff>
    </xdr:from>
    <xdr:to>
      <xdr:col>10</xdr:col>
      <xdr:colOff>165100</xdr:colOff>
      <xdr:row>102</xdr:row>
      <xdr:rowOff>140063</xdr:rowOff>
    </xdr:to>
    <xdr:sp macro="" textlink="">
      <xdr:nvSpPr>
        <xdr:cNvPr id="426" name="楕円 425">
          <a:extLst>
            <a:ext uri="{FF2B5EF4-FFF2-40B4-BE49-F238E27FC236}">
              <a16:creationId xmlns:a16="http://schemas.microsoft.com/office/drawing/2014/main" id="{29423948-C8EA-4CAC-AA38-E0DFC90CF057}"/>
            </a:ext>
          </a:extLst>
        </xdr:cNvPr>
        <xdr:cNvSpPr/>
      </xdr:nvSpPr>
      <xdr:spPr>
        <a:xfrm>
          <a:off x="19685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89263</xdr:rowOff>
    </xdr:from>
    <xdr:to>
      <xdr:col>15</xdr:col>
      <xdr:colOff>50800</xdr:colOff>
      <xdr:row>102</xdr:row>
      <xdr:rowOff>125186</xdr:rowOff>
    </xdr:to>
    <xdr:cxnSp macro="">
      <xdr:nvCxnSpPr>
        <xdr:cNvPr id="427" name="直線コネクタ 426">
          <a:extLst>
            <a:ext uri="{FF2B5EF4-FFF2-40B4-BE49-F238E27FC236}">
              <a16:creationId xmlns:a16="http://schemas.microsoft.com/office/drawing/2014/main" id="{7AA152F6-7728-492E-AFD4-AA5DA5B29138}"/>
            </a:ext>
          </a:extLst>
        </xdr:cNvPr>
        <xdr:cNvCxnSpPr/>
      </xdr:nvCxnSpPr>
      <xdr:spPr>
        <a:xfrm>
          <a:off x="2019300" y="175771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2539</xdr:rowOff>
    </xdr:from>
    <xdr:to>
      <xdr:col>6</xdr:col>
      <xdr:colOff>38100</xdr:colOff>
      <xdr:row>102</xdr:row>
      <xdr:rowOff>104139</xdr:rowOff>
    </xdr:to>
    <xdr:sp macro="" textlink="">
      <xdr:nvSpPr>
        <xdr:cNvPr id="428" name="楕円 427">
          <a:extLst>
            <a:ext uri="{FF2B5EF4-FFF2-40B4-BE49-F238E27FC236}">
              <a16:creationId xmlns:a16="http://schemas.microsoft.com/office/drawing/2014/main" id="{CFE5A677-FF23-4935-B191-43CD68DDCB5E}"/>
            </a:ext>
          </a:extLst>
        </xdr:cNvPr>
        <xdr:cNvSpPr/>
      </xdr:nvSpPr>
      <xdr:spPr>
        <a:xfrm>
          <a:off x="1079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53339</xdr:rowOff>
    </xdr:from>
    <xdr:to>
      <xdr:col>10</xdr:col>
      <xdr:colOff>114300</xdr:colOff>
      <xdr:row>102</xdr:row>
      <xdr:rowOff>89263</xdr:rowOff>
    </xdr:to>
    <xdr:cxnSp macro="">
      <xdr:nvCxnSpPr>
        <xdr:cNvPr id="429" name="直線コネクタ 428">
          <a:extLst>
            <a:ext uri="{FF2B5EF4-FFF2-40B4-BE49-F238E27FC236}">
              <a16:creationId xmlns:a16="http://schemas.microsoft.com/office/drawing/2014/main" id="{BFC3FEBC-8893-490E-982F-9E45E21D765F}"/>
            </a:ext>
          </a:extLst>
        </xdr:cNvPr>
        <xdr:cNvCxnSpPr/>
      </xdr:nvCxnSpPr>
      <xdr:spPr>
        <a:xfrm>
          <a:off x="1130300" y="175412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116495</xdr:rowOff>
    </xdr:from>
    <xdr:ext cx="405111" cy="259045"/>
    <xdr:sp macro="" textlink="">
      <xdr:nvSpPr>
        <xdr:cNvPr id="430" name="n_1aveValue【市民会館】&#10;有形固定資産減価償却率">
          <a:extLst>
            <a:ext uri="{FF2B5EF4-FFF2-40B4-BE49-F238E27FC236}">
              <a16:creationId xmlns:a16="http://schemas.microsoft.com/office/drawing/2014/main" id="{ECA52680-5D29-491A-B0E2-2E9B5AC931E6}"/>
            </a:ext>
          </a:extLst>
        </xdr:cNvPr>
        <xdr:cNvSpPr txBox="1"/>
      </xdr:nvSpPr>
      <xdr:spPr>
        <a:xfrm>
          <a:off x="35820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100165</xdr:rowOff>
    </xdr:from>
    <xdr:ext cx="405111" cy="259045"/>
    <xdr:sp macro="" textlink="">
      <xdr:nvSpPr>
        <xdr:cNvPr id="431" name="n_2aveValue【市民会館】&#10;有形固定資産減価償却率">
          <a:extLst>
            <a:ext uri="{FF2B5EF4-FFF2-40B4-BE49-F238E27FC236}">
              <a16:creationId xmlns:a16="http://schemas.microsoft.com/office/drawing/2014/main" id="{0DF1EB8E-83B5-476E-933B-55134948A70F}"/>
            </a:ext>
          </a:extLst>
        </xdr:cNvPr>
        <xdr:cNvSpPr txBox="1"/>
      </xdr:nvSpPr>
      <xdr:spPr>
        <a:xfrm>
          <a:off x="2705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87103</xdr:rowOff>
    </xdr:from>
    <xdr:ext cx="405111" cy="259045"/>
    <xdr:sp macro="" textlink="">
      <xdr:nvSpPr>
        <xdr:cNvPr id="432" name="n_3aveValue【市民会館】&#10;有形固定資産減価償却率">
          <a:extLst>
            <a:ext uri="{FF2B5EF4-FFF2-40B4-BE49-F238E27FC236}">
              <a16:creationId xmlns:a16="http://schemas.microsoft.com/office/drawing/2014/main" id="{F78AE304-9794-4724-8A0E-8CFCA2FB2DD3}"/>
            </a:ext>
          </a:extLst>
        </xdr:cNvPr>
        <xdr:cNvSpPr txBox="1"/>
      </xdr:nvSpPr>
      <xdr:spPr>
        <a:xfrm>
          <a:off x="18167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62609</xdr:rowOff>
    </xdr:from>
    <xdr:ext cx="405111" cy="259045"/>
    <xdr:sp macro="" textlink="">
      <xdr:nvSpPr>
        <xdr:cNvPr id="433" name="n_4aveValue【市民会館】&#10;有形固定資産減価償却率">
          <a:extLst>
            <a:ext uri="{FF2B5EF4-FFF2-40B4-BE49-F238E27FC236}">
              <a16:creationId xmlns:a16="http://schemas.microsoft.com/office/drawing/2014/main" id="{A9CF0BEF-B3AA-42D3-A22E-7D5365B5B48E}"/>
            </a:ext>
          </a:extLst>
        </xdr:cNvPr>
        <xdr:cNvSpPr txBox="1"/>
      </xdr:nvSpPr>
      <xdr:spPr>
        <a:xfrm>
          <a:off x="927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125565</xdr:rowOff>
    </xdr:from>
    <xdr:ext cx="405111" cy="259045"/>
    <xdr:sp macro="" textlink="">
      <xdr:nvSpPr>
        <xdr:cNvPr id="434" name="n_1mainValue【市民会館】&#10;有形固定資産減価償却率">
          <a:extLst>
            <a:ext uri="{FF2B5EF4-FFF2-40B4-BE49-F238E27FC236}">
              <a16:creationId xmlns:a16="http://schemas.microsoft.com/office/drawing/2014/main" id="{4CC45BD9-EF01-4918-843F-56C171260C99}"/>
            </a:ext>
          </a:extLst>
        </xdr:cNvPr>
        <xdr:cNvSpPr txBox="1"/>
      </xdr:nvSpPr>
      <xdr:spPr>
        <a:xfrm>
          <a:off x="3582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21063</xdr:rowOff>
    </xdr:from>
    <xdr:ext cx="405111" cy="259045"/>
    <xdr:sp macro="" textlink="">
      <xdr:nvSpPr>
        <xdr:cNvPr id="435" name="n_2mainValue【市民会館】&#10;有形固定資産減価償却率">
          <a:extLst>
            <a:ext uri="{FF2B5EF4-FFF2-40B4-BE49-F238E27FC236}">
              <a16:creationId xmlns:a16="http://schemas.microsoft.com/office/drawing/2014/main" id="{02013F13-C4AA-427B-8FE1-91B3F9DEF027}"/>
            </a:ext>
          </a:extLst>
        </xdr:cNvPr>
        <xdr:cNvSpPr txBox="1"/>
      </xdr:nvSpPr>
      <xdr:spPr>
        <a:xfrm>
          <a:off x="2705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156590</xdr:rowOff>
    </xdr:from>
    <xdr:ext cx="405111" cy="259045"/>
    <xdr:sp macro="" textlink="">
      <xdr:nvSpPr>
        <xdr:cNvPr id="436" name="n_3mainValue【市民会館】&#10;有形固定資産減価償却率">
          <a:extLst>
            <a:ext uri="{FF2B5EF4-FFF2-40B4-BE49-F238E27FC236}">
              <a16:creationId xmlns:a16="http://schemas.microsoft.com/office/drawing/2014/main" id="{F4014E1D-5017-4ED6-9103-5582BB0864C0}"/>
            </a:ext>
          </a:extLst>
        </xdr:cNvPr>
        <xdr:cNvSpPr txBox="1"/>
      </xdr:nvSpPr>
      <xdr:spPr>
        <a:xfrm>
          <a:off x="1816744" y="1730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120666</xdr:rowOff>
    </xdr:from>
    <xdr:ext cx="405111" cy="259045"/>
    <xdr:sp macro="" textlink="">
      <xdr:nvSpPr>
        <xdr:cNvPr id="437" name="n_4mainValue【市民会館】&#10;有形固定資産減価償却率">
          <a:extLst>
            <a:ext uri="{FF2B5EF4-FFF2-40B4-BE49-F238E27FC236}">
              <a16:creationId xmlns:a16="http://schemas.microsoft.com/office/drawing/2014/main" id="{A2BDE4A6-EBAD-45C6-9931-C83F6E2DD039}"/>
            </a:ext>
          </a:extLst>
        </xdr:cNvPr>
        <xdr:cNvSpPr txBox="1"/>
      </xdr:nvSpPr>
      <xdr:spPr>
        <a:xfrm>
          <a:off x="927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A19DC90A-2E24-4A17-8BCC-6E4B9091535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F8E76A3D-3BEB-4DB7-996E-04DF6AFAA81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2C32DD5C-1BE3-4AC1-BD69-5E4AD3CD4E4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EDF6AAF-9487-4F73-A77B-DA6E669D30C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3E7AC940-A45E-4BB7-AE11-16B847CCCEF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25AFCEBF-5214-4447-B75C-D6F6A69B8BF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BC9B89B0-0E7A-4FA5-B10F-D0AF19AE7D8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D79F8579-A548-4995-AF3A-307C6435459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F54631F4-1A1B-4CC8-8DB2-C1514664B7D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1F739CF9-A6DF-499D-AB1A-96F0FFB8E24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id="{07FFAB63-679F-4E76-8BBF-B937EC020DF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a:extLst>
            <a:ext uri="{FF2B5EF4-FFF2-40B4-BE49-F238E27FC236}">
              <a16:creationId xmlns:a16="http://schemas.microsoft.com/office/drawing/2014/main" id="{CA99E568-28C8-444E-B484-5F3E437B38F2}"/>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id="{FF57DB8E-3230-441B-A200-7B0F1EEC09DF}"/>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a:extLst>
            <a:ext uri="{FF2B5EF4-FFF2-40B4-BE49-F238E27FC236}">
              <a16:creationId xmlns:a16="http://schemas.microsoft.com/office/drawing/2014/main" id="{A8548725-06F9-4F05-B3E4-E904FF9C315C}"/>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id="{9CEC4E4B-7D54-4C07-AC3F-FFB1C080C1E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a:extLst>
            <a:ext uri="{FF2B5EF4-FFF2-40B4-BE49-F238E27FC236}">
              <a16:creationId xmlns:a16="http://schemas.microsoft.com/office/drawing/2014/main" id="{CB4F604F-87F6-4EDF-B3EE-BBE748C7D47D}"/>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id="{BC106672-0F60-4E91-8575-D516086D5873}"/>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a:extLst>
            <a:ext uri="{FF2B5EF4-FFF2-40B4-BE49-F238E27FC236}">
              <a16:creationId xmlns:a16="http://schemas.microsoft.com/office/drawing/2014/main" id="{18ED280F-6896-42BB-AEF8-2687393B2569}"/>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9FF93B5E-740E-4E7D-A2B5-26484AC0A69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FCFEBD5A-D9EE-46F7-8D27-B8F397DB107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7C94AE74-3219-4455-B168-3DD8AB8D6D7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149352</xdr:rowOff>
    </xdr:from>
    <xdr:to>
      <xdr:col>54</xdr:col>
      <xdr:colOff>189865</xdr:colOff>
      <xdr:row>107</xdr:row>
      <xdr:rowOff>142494</xdr:rowOff>
    </xdr:to>
    <xdr:cxnSp macro="">
      <xdr:nvCxnSpPr>
        <xdr:cNvPr id="459" name="直線コネクタ 458">
          <a:extLst>
            <a:ext uri="{FF2B5EF4-FFF2-40B4-BE49-F238E27FC236}">
              <a16:creationId xmlns:a16="http://schemas.microsoft.com/office/drawing/2014/main" id="{9D955AB1-4713-4825-A75D-287A2B13B73C}"/>
            </a:ext>
          </a:extLst>
        </xdr:cNvPr>
        <xdr:cNvCxnSpPr/>
      </xdr:nvCxnSpPr>
      <xdr:spPr>
        <a:xfrm flipV="1">
          <a:off x="10476865" y="1729435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146321</xdr:rowOff>
    </xdr:from>
    <xdr:ext cx="469744" cy="259045"/>
    <xdr:sp macro="" textlink="">
      <xdr:nvSpPr>
        <xdr:cNvPr id="460" name="【市民会館】&#10;一人当たり面積最小値テキスト">
          <a:extLst>
            <a:ext uri="{FF2B5EF4-FFF2-40B4-BE49-F238E27FC236}">
              <a16:creationId xmlns:a16="http://schemas.microsoft.com/office/drawing/2014/main" id="{A247A0EC-2F66-4955-AEFB-92B48504A436}"/>
            </a:ext>
          </a:extLst>
        </xdr:cNvPr>
        <xdr:cNvSpPr txBox="1"/>
      </xdr:nvSpPr>
      <xdr:spPr>
        <a:xfrm>
          <a:off x="10515600" y="1849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142494</xdr:rowOff>
    </xdr:from>
    <xdr:to>
      <xdr:col>55</xdr:col>
      <xdr:colOff>88900</xdr:colOff>
      <xdr:row>107</xdr:row>
      <xdr:rowOff>142494</xdr:rowOff>
    </xdr:to>
    <xdr:cxnSp macro="">
      <xdr:nvCxnSpPr>
        <xdr:cNvPr id="461" name="直線コネクタ 460">
          <a:extLst>
            <a:ext uri="{FF2B5EF4-FFF2-40B4-BE49-F238E27FC236}">
              <a16:creationId xmlns:a16="http://schemas.microsoft.com/office/drawing/2014/main" id="{ED20478D-E4F8-41E6-A179-78EFD18C0805}"/>
            </a:ext>
          </a:extLst>
        </xdr:cNvPr>
        <xdr:cNvCxnSpPr/>
      </xdr:nvCxnSpPr>
      <xdr:spPr>
        <a:xfrm>
          <a:off x="10388600" y="184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96029</xdr:rowOff>
    </xdr:from>
    <xdr:ext cx="469744" cy="259045"/>
    <xdr:sp macro="" textlink="">
      <xdr:nvSpPr>
        <xdr:cNvPr id="462" name="【市民会館】&#10;一人当たり面積最大値テキスト">
          <a:extLst>
            <a:ext uri="{FF2B5EF4-FFF2-40B4-BE49-F238E27FC236}">
              <a16:creationId xmlns:a16="http://schemas.microsoft.com/office/drawing/2014/main" id="{C102A206-7CD3-449E-A308-D41A466E4329}"/>
            </a:ext>
          </a:extLst>
        </xdr:cNvPr>
        <xdr:cNvSpPr txBox="1"/>
      </xdr:nvSpPr>
      <xdr:spPr>
        <a:xfrm>
          <a:off x="10515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149352</xdr:rowOff>
    </xdr:from>
    <xdr:to>
      <xdr:col>55</xdr:col>
      <xdr:colOff>88900</xdr:colOff>
      <xdr:row>100</xdr:row>
      <xdr:rowOff>149352</xdr:rowOff>
    </xdr:to>
    <xdr:cxnSp macro="">
      <xdr:nvCxnSpPr>
        <xdr:cNvPr id="463" name="直線コネクタ 462">
          <a:extLst>
            <a:ext uri="{FF2B5EF4-FFF2-40B4-BE49-F238E27FC236}">
              <a16:creationId xmlns:a16="http://schemas.microsoft.com/office/drawing/2014/main" id="{244A90FF-4B29-4841-B4FD-F6D5334A9B4F}"/>
            </a:ext>
          </a:extLst>
        </xdr:cNvPr>
        <xdr:cNvCxnSpPr/>
      </xdr:nvCxnSpPr>
      <xdr:spPr>
        <a:xfrm>
          <a:off x="10388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65549</xdr:rowOff>
    </xdr:from>
    <xdr:ext cx="469744" cy="259045"/>
    <xdr:sp macro="" textlink="">
      <xdr:nvSpPr>
        <xdr:cNvPr id="464" name="【市民会館】&#10;一人当たり面積平均値テキスト">
          <a:extLst>
            <a:ext uri="{FF2B5EF4-FFF2-40B4-BE49-F238E27FC236}">
              <a16:creationId xmlns:a16="http://schemas.microsoft.com/office/drawing/2014/main" id="{76AE7FA4-FA94-42AD-8DF1-F5A688DB552E}"/>
            </a:ext>
          </a:extLst>
        </xdr:cNvPr>
        <xdr:cNvSpPr txBox="1"/>
      </xdr:nvSpPr>
      <xdr:spPr>
        <a:xfrm>
          <a:off x="10515600" y="1806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87122</xdr:rowOff>
    </xdr:from>
    <xdr:to>
      <xdr:col>55</xdr:col>
      <xdr:colOff>50800</xdr:colOff>
      <xdr:row>106</xdr:row>
      <xdr:rowOff>17272</xdr:rowOff>
    </xdr:to>
    <xdr:sp macro="" textlink="">
      <xdr:nvSpPr>
        <xdr:cNvPr id="465" name="フローチャート: 判断 464">
          <a:extLst>
            <a:ext uri="{FF2B5EF4-FFF2-40B4-BE49-F238E27FC236}">
              <a16:creationId xmlns:a16="http://schemas.microsoft.com/office/drawing/2014/main" id="{B06396C2-7614-43D2-AABF-67727FDDDEC8}"/>
            </a:ext>
          </a:extLst>
        </xdr:cNvPr>
        <xdr:cNvSpPr/>
      </xdr:nvSpPr>
      <xdr:spPr>
        <a:xfrm>
          <a:off x="104267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119126</xdr:rowOff>
    </xdr:from>
    <xdr:to>
      <xdr:col>50</xdr:col>
      <xdr:colOff>165100</xdr:colOff>
      <xdr:row>106</xdr:row>
      <xdr:rowOff>49276</xdr:rowOff>
    </xdr:to>
    <xdr:sp macro="" textlink="">
      <xdr:nvSpPr>
        <xdr:cNvPr id="466" name="フローチャート: 判断 465">
          <a:extLst>
            <a:ext uri="{FF2B5EF4-FFF2-40B4-BE49-F238E27FC236}">
              <a16:creationId xmlns:a16="http://schemas.microsoft.com/office/drawing/2014/main" id="{A0E0AADA-7308-47EE-B1B8-0A48BEE267C9}"/>
            </a:ext>
          </a:extLst>
        </xdr:cNvPr>
        <xdr:cNvSpPr/>
      </xdr:nvSpPr>
      <xdr:spPr>
        <a:xfrm>
          <a:off x="9588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135128</xdr:rowOff>
    </xdr:from>
    <xdr:to>
      <xdr:col>46</xdr:col>
      <xdr:colOff>38100</xdr:colOff>
      <xdr:row>105</xdr:row>
      <xdr:rowOff>65278</xdr:rowOff>
    </xdr:to>
    <xdr:sp macro="" textlink="">
      <xdr:nvSpPr>
        <xdr:cNvPr id="467" name="フローチャート: 判断 466">
          <a:extLst>
            <a:ext uri="{FF2B5EF4-FFF2-40B4-BE49-F238E27FC236}">
              <a16:creationId xmlns:a16="http://schemas.microsoft.com/office/drawing/2014/main" id="{5AD6C358-4195-4B9A-A3A2-5488AD1D46F7}"/>
            </a:ext>
          </a:extLst>
        </xdr:cNvPr>
        <xdr:cNvSpPr/>
      </xdr:nvSpPr>
      <xdr:spPr>
        <a:xfrm>
          <a:off x="8699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125985</xdr:rowOff>
    </xdr:from>
    <xdr:to>
      <xdr:col>41</xdr:col>
      <xdr:colOff>101600</xdr:colOff>
      <xdr:row>105</xdr:row>
      <xdr:rowOff>56135</xdr:rowOff>
    </xdr:to>
    <xdr:sp macro="" textlink="">
      <xdr:nvSpPr>
        <xdr:cNvPr id="468" name="フローチャート: 判断 467">
          <a:extLst>
            <a:ext uri="{FF2B5EF4-FFF2-40B4-BE49-F238E27FC236}">
              <a16:creationId xmlns:a16="http://schemas.microsoft.com/office/drawing/2014/main" id="{1A420D69-FF4F-4E36-84A7-E8B9C11B11CC}"/>
            </a:ext>
          </a:extLst>
        </xdr:cNvPr>
        <xdr:cNvSpPr/>
      </xdr:nvSpPr>
      <xdr:spPr>
        <a:xfrm>
          <a:off x="7810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121413</xdr:rowOff>
    </xdr:from>
    <xdr:to>
      <xdr:col>36</xdr:col>
      <xdr:colOff>165100</xdr:colOff>
      <xdr:row>105</xdr:row>
      <xdr:rowOff>51563</xdr:rowOff>
    </xdr:to>
    <xdr:sp macro="" textlink="">
      <xdr:nvSpPr>
        <xdr:cNvPr id="469" name="フローチャート: 判断 468">
          <a:extLst>
            <a:ext uri="{FF2B5EF4-FFF2-40B4-BE49-F238E27FC236}">
              <a16:creationId xmlns:a16="http://schemas.microsoft.com/office/drawing/2014/main" id="{EA563C05-0722-4B05-8283-9DD9C5796724}"/>
            </a:ext>
          </a:extLst>
        </xdr:cNvPr>
        <xdr:cNvSpPr/>
      </xdr:nvSpPr>
      <xdr:spPr>
        <a:xfrm>
          <a:off x="6921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14E71EE8-314D-4241-8E58-153B272F96C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AA57A10D-441A-4918-A9A9-BFD67CA794D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95ECDF5E-71FD-41A2-8661-85BCB2118E1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9A6EFCEA-E10F-42B5-8EAA-8FFBC92CC99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6399470C-60F4-4566-9B61-21916EDA894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98552</xdr:rowOff>
    </xdr:from>
    <xdr:to>
      <xdr:col>55</xdr:col>
      <xdr:colOff>50800</xdr:colOff>
      <xdr:row>101</xdr:row>
      <xdr:rowOff>28702</xdr:rowOff>
    </xdr:to>
    <xdr:sp macro="" textlink="">
      <xdr:nvSpPr>
        <xdr:cNvPr id="475" name="楕円 474">
          <a:extLst>
            <a:ext uri="{FF2B5EF4-FFF2-40B4-BE49-F238E27FC236}">
              <a16:creationId xmlns:a16="http://schemas.microsoft.com/office/drawing/2014/main" id="{9D47C8BA-FD31-450F-B361-76BBE9424C50}"/>
            </a:ext>
          </a:extLst>
        </xdr:cNvPr>
        <xdr:cNvSpPr/>
      </xdr:nvSpPr>
      <xdr:spPr>
        <a:xfrm>
          <a:off x="10426700" y="172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51579</xdr:rowOff>
    </xdr:from>
    <xdr:ext cx="469744" cy="259045"/>
    <xdr:sp macro="" textlink="">
      <xdr:nvSpPr>
        <xdr:cNvPr id="476" name="【市民会館】&#10;一人当たり面積該当値テキスト">
          <a:extLst>
            <a:ext uri="{FF2B5EF4-FFF2-40B4-BE49-F238E27FC236}">
              <a16:creationId xmlns:a16="http://schemas.microsoft.com/office/drawing/2014/main" id="{A883EA18-C88D-4559-8BD0-9CEE060578F1}"/>
            </a:ext>
          </a:extLst>
        </xdr:cNvPr>
        <xdr:cNvSpPr txBox="1"/>
      </xdr:nvSpPr>
      <xdr:spPr>
        <a:xfrm>
          <a:off x="10515600" y="1719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98552</xdr:rowOff>
    </xdr:from>
    <xdr:to>
      <xdr:col>50</xdr:col>
      <xdr:colOff>165100</xdr:colOff>
      <xdr:row>101</xdr:row>
      <xdr:rowOff>28702</xdr:rowOff>
    </xdr:to>
    <xdr:sp macro="" textlink="">
      <xdr:nvSpPr>
        <xdr:cNvPr id="477" name="楕円 476">
          <a:extLst>
            <a:ext uri="{FF2B5EF4-FFF2-40B4-BE49-F238E27FC236}">
              <a16:creationId xmlns:a16="http://schemas.microsoft.com/office/drawing/2014/main" id="{3C66C51C-EADD-4CB2-8766-68F6180C7C25}"/>
            </a:ext>
          </a:extLst>
        </xdr:cNvPr>
        <xdr:cNvSpPr/>
      </xdr:nvSpPr>
      <xdr:spPr>
        <a:xfrm>
          <a:off x="9588500" y="172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149352</xdr:rowOff>
    </xdr:from>
    <xdr:to>
      <xdr:col>55</xdr:col>
      <xdr:colOff>0</xdr:colOff>
      <xdr:row>100</xdr:row>
      <xdr:rowOff>149352</xdr:rowOff>
    </xdr:to>
    <xdr:cxnSp macro="">
      <xdr:nvCxnSpPr>
        <xdr:cNvPr id="478" name="直線コネクタ 477">
          <a:extLst>
            <a:ext uri="{FF2B5EF4-FFF2-40B4-BE49-F238E27FC236}">
              <a16:creationId xmlns:a16="http://schemas.microsoft.com/office/drawing/2014/main" id="{AD9BD468-07B2-4E0E-A34D-0C7136B595DD}"/>
            </a:ext>
          </a:extLst>
        </xdr:cNvPr>
        <xdr:cNvCxnSpPr/>
      </xdr:nvCxnSpPr>
      <xdr:spPr>
        <a:xfrm>
          <a:off x="9639300" y="17294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98552</xdr:rowOff>
    </xdr:from>
    <xdr:to>
      <xdr:col>46</xdr:col>
      <xdr:colOff>38100</xdr:colOff>
      <xdr:row>101</xdr:row>
      <xdr:rowOff>28702</xdr:rowOff>
    </xdr:to>
    <xdr:sp macro="" textlink="">
      <xdr:nvSpPr>
        <xdr:cNvPr id="479" name="楕円 478">
          <a:extLst>
            <a:ext uri="{FF2B5EF4-FFF2-40B4-BE49-F238E27FC236}">
              <a16:creationId xmlns:a16="http://schemas.microsoft.com/office/drawing/2014/main" id="{0CF9AF41-A85E-4612-909B-55E2117CB555}"/>
            </a:ext>
          </a:extLst>
        </xdr:cNvPr>
        <xdr:cNvSpPr/>
      </xdr:nvSpPr>
      <xdr:spPr>
        <a:xfrm>
          <a:off x="8699500" y="172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149352</xdr:rowOff>
    </xdr:from>
    <xdr:to>
      <xdr:col>50</xdr:col>
      <xdr:colOff>114300</xdr:colOff>
      <xdr:row>100</xdr:row>
      <xdr:rowOff>149352</xdr:rowOff>
    </xdr:to>
    <xdr:cxnSp macro="">
      <xdr:nvCxnSpPr>
        <xdr:cNvPr id="480" name="直線コネクタ 479">
          <a:extLst>
            <a:ext uri="{FF2B5EF4-FFF2-40B4-BE49-F238E27FC236}">
              <a16:creationId xmlns:a16="http://schemas.microsoft.com/office/drawing/2014/main" id="{2F1585F3-3A1F-4E3F-B60A-BDA80AC83F99}"/>
            </a:ext>
          </a:extLst>
        </xdr:cNvPr>
        <xdr:cNvCxnSpPr/>
      </xdr:nvCxnSpPr>
      <xdr:spPr>
        <a:xfrm>
          <a:off x="8750300" y="17294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93980</xdr:rowOff>
    </xdr:from>
    <xdr:to>
      <xdr:col>41</xdr:col>
      <xdr:colOff>101600</xdr:colOff>
      <xdr:row>101</xdr:row>
      <xdr:rowOff>24130</xdr:rowOff>
    </xdr:to>
    <xdr:sp macro="" textlink="">
      <xdr:nvSpPr>
        <xdr:cNvPr id="481" name="楕円 480">
          <a:extLst>
            <a:ext uri="{FF2B5EF4-FFF2-40B4-BE49-F238E27FC236}">
              <a16:creationId xmlns:a16="http://schemas.microsoft.com/office/drawing/2014/main" id="{94963120-C43E-4480-B84C-54BC60393ADB}"/>
            </a:ext>
          </a:extLst>
        </xdr:cNvPr>
        <xdr:cNvSpPr/>
      </xdr:nvSpPr>
      <xdr:spPr>
        <a:xfrm>
          <a:off x="7810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144780</xdr:rowOff>
    </xdr:from>
    <xdr:to>
      <xdr:col>45</xdr:col>
      <xdr:colOff>177800</xdr:colOff>
      <xdr:row>100</xdr:row>
      <xdr:rowOff>149352</xdr:rowOff>
    </xdr:to>
    <xdr:cxnSp macro="">
      <xdr:nvCxnSpPr>
        <xdr:cNvPr id="482" name="直線コネクタ 481">
          <a:extLst>
            <a:ext uri="{FF2B5EF4-FFF2-40B4-BE49-F238E27FC236}">
              <a16:creationId xmlns:a16="http://schemas.microsoft.com/office/drawing/2014/main" id="{CE732964-CA3A-4DD8-87D3-7832AA0AB0CA}"/>
            </a:ext>
          </a:extLst>
        </xdr:cNvPr>
        <xdr:cNvCxnSpPr/>
      </xdr:nvCxnSpPr>
      <xdr:spPr>
        <a:xfrm>
          <a:off x="7861300" y="17289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84837</xdr:rowOff>
    </xdr:from>
    <xdr:to>
      <xdr:col>36</xdr:col>
      <xdr:colOff>165100</xdr:colOff>
      <xdr:row>101</xdr:row>
      <xdr:rowOff>14987</xdr:rowOff>
    </xdr:to>
    <xdr:sp macro="" textlink="">
      <xdr:nvSpPr>
        <xdr:cNvPr id="483" name="楕円 482">
          <a:extLst>
            <a:ext uri="{FF2B5EF4-FFF2-40B4-BE49-F238E27FC236}">
              <a16:creationId xmlns:a16="http://schemas.microsoft.com/office/drawing/2014/main" id="{E05A476C-A3B0-47FE-8C33-54823D473B41}"/>
            </a:ext>
          </a:extLst>
        </xdr:cNvPr>
        <xdr:cNvSpPr/>
      </xdr:nvSpPr>
      <xdr:spPr>
        <a:xfrm>
          <a:off x="6921500" y="172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135637</xdr:rowOff>
    </xdr:from>
    <xdr:to>
      <xdr:col>41</xdr:col>
      <xdr:colOff>50800</xdr:colOff>
      <xdr:row>100</xdr:row>
      <xdr:rowOff>144780</xdr:rowOff>
    </xdr:to>
    <xdr:cxnSp macro="">
      <xdr:nvCxnSpPr>
        <xdr:cNvPr id="484" name="直線コネクタ 483">
          <a:extLst>
            <a:ext uri="{FF2B5EF4-FFF2-40B4-BE49-F238E27FC236}">
              <a16:creationId xmlns:a16="http://schemas.microsoft.com/office/drawing/2014/main" id="{9D638B1E-94C9-48CF-8DBF-94B1009B7DC9}"/>
            </a:ext>
          </a:extLst>
        </xdr:cNvPr>
        <xdr:cNvCxnSpPr/>
      </xdr:nvCxnSpPr>
      <xdr:spPr>
        <a:xfrm>
          <a:off x="6972300" y="172806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40403</xdr:rowOff>
    </xdr:from>
    <xdr:ext cx="469744" cy="259045"/>
    <xdr:sp macro="" textlink="">
      <xdr:nvSpPr>
        <xdr:cNvPr id="485" name="n_1aveValue【市民会館】&#10;一人当たり面積">
          <a:extLst>
            <a:ext uri="{FF2B5EF4-FFF2-40B4-BE49-F238E27FC236}">
              <a16:creationId xmlns:a16="http://schemas.microsoft.com/office/drawing/2014/main" id="{256ABB89-B2CA-47B0-97AA-060825604469}"/>
            </a:ext>
          </a:extLst>
        </xdr:cNvPr>
        <xdr:cNvSpPr txBox="1"/>
      </xdr:nvSpPr>
      <xdr:spPr>
        <a:xfrm>
          <a:off x="93917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56405</xdr:rowOff>
    </xdr:from>
    <xdr:ext cx="469744" cy="259045"/>
    <xdr:sp macro="" textlink="">
      <xdr:nvSpPr>
        <xdr:cNvPr id="486" name="n_2aveValue【市民会館】&#10;一人当たり面積">
          <a:extLst>
            <a:ext uri="{FF2B5EF4-FFF2-40B4-BE49-F238E27FC236}">
              <a16:creationId xmlns:a16="http://schemas.microsoft.com/office/drawing/2014/main" id="{4F27FFA5-7677-4A8D-B2F3-6B57EDBF9965}"/>
            </a:ext>
          </a:extLst>
        </xdr:cNvPr>
        <xdr:cNvSpPr txBox="1"/>
      </xdr:nvSpPr>
      <xdr:spPr>
        <a:xfrm>
          <a:off x="8515427" y="1805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47262</xdr:rowOff>
    </xdr:from>
    <xdr:ext cx="469744" cy="259045"/>
    <xdr:sp macro="" textlink="">
      <xdr:nvSpPr>
        <xdr:cNvPr id="487" name="n_3aveValue【市民会館】&#10;一人当たり面積">
          <a:extLst>
            <a:ext uri="{FF2B5EF4-FFF2-40B4-BE49-F238E27FC236}">
              <a16:creationId xmlns:a16="http://schemas.microsoft.com/office/drawing/2014/main" id="{DA2F98C8-AF1A-4422-96A9-611495D6A8E2}"/>
            </a:ext>
          </a:extLst>
        </xdr:cNvPr>
        <xdr:cNvSpPr txBox="1"/>
      </xdr:nvSpPr>
      <xdr:spPr>
        <a:xfrm>
          <a:off x="7626427" y="18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42690</xdr:rowOff>
    </xdr:from>
    <xdr:ext cx="469744" cy="259045"/>
    <xdr:sp macro="" textlink="">
      <xdr:nvSpPr>
        <xdr:cNvPr id="488" name="n_4aveValue【市民会館】&#10;一人当たり面積">
          <a:extLst>
            <a:ext uri="{FF2B5EF4-FFF2-40B4-BE49-F238E27FC236}">
              <a16:creationId xmlns:a16="http://schemas.microsoft.com/office/drawing/2014/main" id="{B1D67303-C5BE-4F28-9DAF-41CC082FDF56}"/>
            </a:ext>
          </a:extLst>
        </xdr:cNvPr>
        <xdr:cNvSpPr txBox="1"/>
      </xdr:nvSpPr>
      <xdr:spPr>
        <a:xfrm>
          <a:off x="6737427" y="180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45229</xdr:rowOff>
    </xdr:from>
    <xdr:ext cx="469744" cy="259045"/>
    <xdr:sp macro="" textlink="">
      <xdr:nvSpPr>
        <xdr:cNvPr id="489" name="n_1mainValue【市民会館】&#10;一人当たり面積">
          <a:extLst>
            <a:ext uri="{FF2B5EF4-FFF2-40B4-BE49-F238E27FC236}">
              <a16:creationId xmlns:a16="http://schemas.microsoft.com/office/drawing/2014/main" id="{5D560333-D4F2-4688-9C1F-F503F23FDE34}"/>
            </a:ext>
          </a:extLst>
        </xdr:cNvPr>
        <xdr:cNvSpPr txBox="1"/>
      </xdr:nvSpPr>
      <xdr:spPr>
        <a:xfrm>
          <a:off x="9391727" y="1701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45229</xdr:rowOff>
    </xdr:from>
    <xdr:ext cx="469744" cy="259045"/>
    <xdr:sp macro="" textlink="">
      <xdr:nvSpPr>
        <xdr:cNvPr id="490" name="n_2mainValue【市民会館】&#10;一人当たり面積">
          <a:extLst>
            <a:ext uri="{FF2B5EF4-FFF2-40B4-BE49-F238E27FC236}">
              <a16:creationId xmlns:a16="http://schemas.microsoft.com/office/drawing/2014/main" id="{345A7839-5A8B-4E36-A997-E3CEFA3CAF35}"/>
            </a:ext>
          </a:extLst>
        </xdr:cNvPr>
        <xdr:cNvSpPr txBox="1"/>
      </xdr:nvSpPr>
      <xdr:spPr>
        <a:xfrm>
          <a:off x="8515427" y="1701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40657</xdr:rowOff>
    </xdr:from>
    <xdr:ext cx="469744" cy="259045"/>
    <xdr:sp macro="" textlink="">
      <xdr:nvSpPr>
        <xdr:cNvPr id="491" name="n_3mainValue【市民会館】&#10;一人当たり面積">
          <a:extLst>
            <a:ext uri="{FF2B5EF4-FFF2-40B4-BE49-F238E27FC236}">
              <a16:creationId xmlns:a16="http://schemas.microsoft.com/office/drawing/2014/main" id="{42BABE4D-54FF-4291-AD1A-FA92436AD5BE}"/>
            </a:ext>
          </a:extLst>
        </xdr:cNvPr>
        <xdr:cNvSpPr txBox="1"/>
      </xdr:nvSpPr>
      <xdr:spPr>
        <a:xfrm>
          <a:off x="7626427"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31514</xdr:rowOff>
    </xdr:from>
    <xdr:ext cx="469744" cy="259045"/>
    <xdr:sp macro="" textlink="">
      <xdr:nvSpPr>
        <xdr:cNvPr id="492" name="n_4mainValue【市民会館】&#10;一人当たり面積">
          <a:extLst>
            <a:ext uri="{FF2B5EF4-FFF2-40B4-BE49-F238E27FC236}">
              <a16:creationId xmlns:a16="http://schemas.microsoft.com/office/drawing/2014/main" id="{F16DE0F6-7355-40D3-B236-FBCD1E47017C}"/>
            </a:ext>
          </a:extLst>
        </xdr:cNvPr>
        <xdr:cNvSpPr txBox="1"/>
      </xdr:nvSpPr>
      <xdr:spPr>
        <a:xfrm>
          <a:off x="6737427" y="1700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D6B80F19-D87B-4C5A-A45F-CD607B75929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BFD42E96-C9CD-4EB6-89EF-C6225C0EE1C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5603B8A6-F428-42DF-96E2-CA2DED2EEB0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BE425882-E48B-4EE8-A1EF-9013EBF0313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21F9D6AC-4FEF-4DD0-9C2C-98D6B338B73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70F1652E-4D4A-4C60-BDFF-D284EC5CE01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1794D033-4535-4BAA-92BE-DA6F6D7AFB9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80CDF770-FA97-4884-806D-F7D912BBF49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90D6F351-0AEA-48B3-9D65-C5CD422F534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170B2C75-F994-4778-99B5-B617A1CE5AB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EA50F6FB-27E0-4FC2-94CF-AFDF10FFF9A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44C3D70F-310C-4081-9E0C-20BCA8CEF67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a:extLst>
            <a:ext uri="{FF2B5EF4-FFF2-40B4-BE49-F238E27FC236}">
              <a16:creationId xmlns:a16="http://schemas.microsoft.com/office/drawing/2014/main" id="{B50B0AE3-F664-4A0D-A243-786617032F5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65F364AB-0338-425C-A355-B41E52275C7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5903CEE4-5E38-4227-A5D9-0423695658E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7C489223-8AA6-4946-BB3C-E17BBF03D2B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562453AE-7B85-4C12-8A65-FEACA440D41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94B4D8CF-E4A5-4780-BFAF-CAD7192B297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5F07E47E-E94B-41A7-8159-CD3DD17FC99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A3CF5C88-8E81-4809-A1BC-40FD44D5D25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D2715133-1CDF-424A-BAFD-68F94F32F09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E855E4B-E2F0-4D32-A154-424332DF481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a:extLst>
            <a:ext uri="{FF2B5EF4-FFF2-40B4-BE49-F238E27FC236}">
              <a16:creationId xmlns:a16="http://schemas.microsoft.com/office/drawing/2014/main" id="{2B2A2A5F-F7A6-4A2C-8DF0-B60D9AF425B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34648986-9C2D-44BC-9F4A-FDD5D3413A8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80010</xdr:rowOff>
    </xdr:from>
    <xdr:to>
      <xdr:col>85</xdr:col>
      <xdr:colOff>126364</xdr:colOff>
      <xdr:row>41</xdr:row>
      <xdr:rowOff>158115</xdr:rowOff>
    </xdr:to>
    <xdr:cxnSp macro="">
      <xdr:nvCxnSpPr>
        <xdr:cNvPr id="517" name="直線コネクタ 516">
          <a:extLst>
            <a:ext uri="{FF2B5EF4-FFF2-40B4-BE49-F238E27FC236}">
              <a16:creationId xmlns:a16="http://schemas.microsoft.com/office/drawing/2014/main" id="{18153A8D-D749-4F9D-8586-104F2F9C4A4A}"/>
            </a:ext>
          </a:extLst>
        </xdr:cNvPr>
        <xdr:cNvCxnSpPr/>
      </xdr:nvCxnSpPr>
      <xdr:spPr>
        <a:xfrm flipV="1">
          <a:off x="16318864" y="590931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DA32EEE4-BD82-48F2-94C2-DBC68923998D}"/>
            </a:ext>
          </a:extLst>
        </xdr:cNvPr>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519" name="直線コネクタ 518">
          <a:extLst>
            <a:ext uri="{FF2B5EF4-FFF2-40B4-BE49-F238E27FC236}">
              <a16:creationId xmlns:a16="http://schemas.microsoft.com/office/drawing/2014/main" id="{09CC0B13-DFE4-4B83-B29B-05616E4AB81F}"/>
            </a:ext>
          </a:extLst>
        </xdr:cNvPr>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26687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28A39B89-D2B0-45F9-A641-3B8C09D5804A}"/>
            </a:ext>
          </a:extLst>
        </xdr:cNvPr>
        <xdr:cNvSpPr txBox="1"/>
      </xdr:nvSpPr>
      <xdr:spPr>
        <a:xfrm>
          <a:off x="16357600" y="568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80010</xdr:rowOff>
    </xdr:from>
    <xdr:to>
      <xdr:col>86</xdr:col>
      <xdr:colOff>25400</xdr:colOff>
      <xdr:row>34</xdr:row>
      <xdr:rowOff>80010</xdr:rowOff>
    </xdr:to>
    <xdr:cxnSp macro="">
      <xdr:nvCxnSpPr>
        <xdr:cNvPr id="521" name="直線コネクタ 520">
          <a:extLst>
            <a:ext uri="{FF2B5EF4-FFF2-40B4-BE49-F238E27FC236}">
              <a16:creationId xmlns:a16="http://schemas.microsoft.com/office/drawing/2014/main" id="{31792942-7C9C-426D-BA37-B1296640705B}"/>
            </a:ext>
          </a:extLst>
        </xdr:cNvPr>
        <xdr:cNvCxnSpPr/>
      </xdr:nvCxnSpPr>
      <xdr:spPr>
        <a:xfrm>
          <a:off x="16230600" y="59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143527</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DFCC2003-FA9A-4F49-AB0A-51ADCE76D853}"/>
            </a:ext>
          </a:extLst>
        </xdr:cNvPr>
        <xdr:cNvSpPr txBox="1"/>
      </xdr:nvSpPr>
      <xdr:spPr>
        <a:xfrm>
          <a:off x="16357600" y="614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120650</xdr:rowOff>
    </xdr:from>
    <xdr:to>
      <xdr:col>85</xdr:col>
      <xdr:colOff>177800</xdr:colOff>
      <xdr:row>37</xdr:row>
      <xdr:rowOff>50800</xdr:rowOff>
    </xdr:to>
    <xdr:sp macro="" textlink="">
      <xdr:nvSpPr>
        <xdr:cNvPr id="523" name="フローチャート: 判断 522">
          <a:extLst>
            <a:ext uri="{FF2B5EF4-FFF2-40B4-BE49-F238E27FC236}">
              <a16:creationId xmlns:a16="http://schemas.microsoft.com/office/drawing/2014/main" id="{D4ABAC7A-1CAD-406A-B1DA-117062C6AADC}"/>
            </a:ext>
          </a:extLst>
        </xdr:cNvPr>
        <xdr:cNvSpPr/>
      </xdr:nvSpPr>
      <xdr:spPr>
        <a:xfrm>
          <a:off x="162687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xdr:rowOff>
    </xdr:from>
    <xdr:to>
      <xdr:col>81</xdr:col>
      <xdr:colOff>101600</xdr:colOff>
      <xdr:row>37</xdr:row>
      <xdr:rowOff>117475</xdr:rowOff>
    </xdr:to>
    <xdr:sp macro="" textlink="">
      <xdr:nvSpPr>
        <xdr:cNvPr id="524" name="フローチャート: 判断 523">
          <a:extLst>
            <a:ext uri="{FF2B5EF4-FFF2-40B4-BE49-F238E27FC236}">
              <a16:creationId xmlns:a16="http://schemas.microsoft.com/office/drawing/2014/main" id="{C98B5C31-D283-4023-8EC2-77D62C47B479}"/>
            </a:ext>
          </a:extLst>
        </xdr:cNvPr>
        <xdr:cNvSpPr/>
      </xdr:nvSpPr>
      <xdr:spPr>
        <a:xfrm>
          <a:off x="15430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46355</xdr:rowOff>
    </xdr:from>
    <xdr:to>
      <xdr:col>76</xdr:col>
      <xdr:colOff>165100</xdr:colOff>
      <xdr:row>36</xdr:row>
      <xdr:rowOff>147955</xdr:rowOff>
    </xdr:to>
    <xdr:sp macro="" textlink="">
      <xdr:nvSpPr>
        <xdr:cNvPr id="525" name="フローチャート: 判断 524">
          <a:extLst>
            <a:ext uri="{FF2B5EF4-FFF2-40B4-BE49-F238E27FC236}">
              <a16:creationId xmlns:a16="http://schemas.microsoft.com/office/drawing/2014/main" id="{79066310-3FD7-4688-BD4E-FFF021C4D4CA}"/>
            </a:ext>
          </a:extLst>
        </xdr:cNvPr>
        <xdr:cNvSpPr/>
      </xdr:nvSpPr>
      <xdr:spPr>
        <a:xfrm>
          <a:off x="1454150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168275</xdr:rowOff>
    </xdr:from>
    <xdr:to>
      <xdr:col>72</xdr:col>
      <xdr:colOff>38100</xdr:colOff>
      <xdr:row>36</xdr:row>
      <xdr:rowOff>98425</xdr:rowOff>
    </xdr:to>
    <xdr:sp macro="" textlink="">
      <xdr:nvSpPr>
        <xdr:cNvPr id="526" name="フローチャート: 判断 525">
          <a:extLst>
            <a:ext uri="{FF2B5EF4-FFF2-40B4-BE49-F238E27FC236}">
              <a16:creationId xmlns:a16="http://schemas.microsoft.com/office/drawing/2014/main" id="{B489FC34-52C0-4D90-87AA-5DB354F1A7F2}"/>
            </a:ext>
          </a:extLst>
        </xdr:cNvPr>
        <xdr:cNvSpPr/>
      </xdr:nvSpPr>
      <xdr:spPr>
        <a:xfrm>
          <a:off x="13652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137795</xdr:rowOff>
    </xdr:from>
    <xdr:to>
      <xdr:col>67</xdr:col>
      <xdr:colOff>101600</xdr:colOff>
      <xdr:row>36</xdr:row>
      <xdr:rowOff>67945</xdr:rowOff>
    </xdr:to>
    <xdr:sp macro="" textlink="">
      <xdr:nvSpPr>
        <xdr:cNvPr id="527" name="フローチャート: 判断 526">
          <a:extLst>
            <a:ext uri="{FF2B5EF4-FFF2-40B4-BE49-F238E27FC236}">
              <a16:creationId xmlns:a16="http://schemas.microsoft.com/office/drawing/2014/main" id="{34697421-7D46-49C6-9EDA-52A65CB2C35C}"/>
            </a:ext>
          </a:extLst>
        </xdr:cNvPr>
        <xdr:cNvSpPr/>
      </xdr:nvSpPr>
      <xdr:spPr>
        <a:xfrm>
          <a:off x="12763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D8819C0A-99B2-4887-B1BE-D4FE60CB992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708067D2-858E-4F38-9507-8A945DBC454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C26D54F2-594D-47D2-B5A1-626C4B4994A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365EB66D-7E80-4932-99DC-ED361316A78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B7C61880-CCD9-4B23-9053-99913831D52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xdr:rowOff>
    </xdr:from>
    <xdr:to>
      <xdr:col>85</xdr:col>
      <xdr:colOff>177800</xdr:colOff>
      <xdr:row>37</xdr:row>
      <xdr:rowOff>117475</xdr:rowOff>
    </xdr:to>
    <xdr:sp macro="" textlink="">
      <xdr:nvSpPr>
        <xdr:cNvPr id="533" name="楕円 532">
          <a:extLst>
            <a:ext uri="{FF2B5EF4-FFF2-40B4-BE49-F238E27FC236}">
              <a16:creationId xmlns:a16="http://schemas.microsoft.com/office/drawing/2014/main" id="{C7C859FB-6F3B-4F67-9518-F2F7FB1D919B}"/>
            </a:ext>
          </a:extLst>
        </xdr:cNvPr>
        <xdr:cNvSpPr/>
      </xdr:nvSpPr>
      <xdr:spPr>
        <a:xfrm>
          <a:off x="162687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165752</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0A980520-5000-4DDA-A55D-8CB8CB0CEE7F}"/>
            </a:ext>
          </a:extLst>
        </xdr:cNvPr>
        <xdr:cNvSpPr txBox="1"/>
      </xdr:nvSpPr>
      <xdr:spPr>
        <a:xfrm>
          <a:off x="16357600" y="633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36830</xdr:rowOff>
    </xdr:from>
    <xdr:to>
      <xdr:col>81</xdr:col>
      <xdr:colOff>101600</xdr:colOff>
      <xdr:row>37</xdr:row>
      <xdr:rowOff>138430</xdr:rowOff>
    </xdr:to>
    <xdr:sp macro="" textlink="">
      <xdr:nvSpPr>
        <xdr:cNvPr id="535" name="楕円 534">
          <a:extLst>
            <a:ext uri="{FF2B5EF4-FFF2-40B4-BE49-F238E27FC236}">
              <a16:creationId xmlns:a16="http://schemas.microsoft.com/office/drawing/2014/main" id="{8E272BE5-B7CE-4DD8-AF89-85D9C15A7BA3}"/>
            </a:ext>
          </a:extLst>
        </xdr:cNvPr>
        <xdr:cNvSpPr/>
      </xdr:nvSpPr>
      <xdr:spPr>
        <a:xfrm>
          <a:off x="15430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66675</xdr:rowOff>
    </xdr:from>
    <xdr:to>
      <xdr:col>85</xdr:col>
      <xdr:colOff>127000</xdr:colOff>
      <xdr:row>37</xdr:row>
      <xdr:rowOff>87630</xdr:rowOff>
    </xdr:to>
    <xdr:cxnSp macro="">
      <xdr:nvCxnSpPr>
        <xdr:cNvPr id="536" name="直線コネクタ 535">
          <a:extLst>
            <a:ext uri="{FF2B5EF4-FFF2-40B4-BE49-F238E27FC236}">
              <a16:creationId xmlns:a16="http://schemas.microsoft.com/office/drawing/2014/main" id="{5D60234B-92EA-4518-8AE6-CF465F03893A}"/>
            </a:ext>
          </a:extLst>
        </xdr:cNvPr>
        <xdr:cNvCxnSpPr/>
      </xdr:nvCxnSpPr>
      <xdr:spPr>
        <a:xfrm flipV="1">
          <a:off x="15481300" y="641032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164465</xdr:rowOff>
    </xdr:from>
    <xdr:to>
      <xdr:col>76</xdr:col>
      <xdr:colOff>165100</xdr:colOff>
      <xdr:row>37</xdr:row>
      <xdr:rowOff>94615</xdr:rowOff>
    </xdr:to>
    <xdr:sp macro="" textlink="">
      <xdr:nvSpPr>
        <xdr:cNvPr id="537" name="楕円 536">
          <a:extLst>
            <a:ext uri="{FF2B5EF4-FFF2-40B4-BE49-F238E27FC236}">
              <a16:creationId xmlns:a16="http://schemas.microsoft.com/office/drawing/2014/main" id="{FC917BEC-1431-4BB3-B4CA-E7DB78C436A2}"/>
            </a:ext>
          </a:extLst>
        </xdr:cNvPr>
        <xdr:cNvSpPr/>
      </xdr:nvSpPr>
      <xdr:spPr>
        <a:xfrm>
          <a:off x="14541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43815</xdr:rowOff>
    </xdr:from>
    <xdr:to>
      <xdr:col>81</xdr:col>
      <xdr:colOff>50800</xdr:colOff>
      <xdr:row>37</xdr:row>
      <xdr:rowOff>87630</xdr:rowOff>
    </xdr:to>
    <xdr:cxnSp macro="">
      <xdr:nvCxnSpPr>
        <xdr:cNvPr id="538" name="直線コネクタ 537">
          <a:extLst>
            <a:ext uri="{FF2B5EF4-FFF2-40B4-BE49-F238E27FC236}">
              <a16:creationId xmlns:a16="http://schemas.microsoft.com/office/drawing/2014/main" id="{9AAF8AE7-F797-47E0-BDDA-4358F2D90A61}"/>
            </a:ext>
          </a:extLst>
        </xdr:cNvPr>
        <xdr:cNvCxnSpPr/>
      </xdr:nvCxnSpPr>
      <xdr:spPr>
        <a:xfrm>
          <a:off x="14592300" y="63874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135890</xdr:rowOff>
    </xdr:from>
    <xdr:to>
      <xdr:col>72</xdr:col>
      <xdr:colOff>38100</xdr:colOff>
      <xdr:row>37</xdr:row>
      <xdr:rowOff>66040</xdr:rowOff>
    </xdr:to>
    <xdr:sp macro="" textlink="">
      <xdr:nvSpPr>
        <xdr:cNvPr id="539" name="楕円 538">
          <a:extLst>
            <a:ext uri="{FF2B5EF4-FFF2-40B4-BE49-F238E27FC236}">
              <a16:creationId xmlns:a16="http://schemas.microsoft.com/office/drawing/2014/main" id="{B1F20F2E-4833-40C0-9FA4-3C2E1116AAB2}"/>
            </a:ext>
          </a:extLst>
        </xdr:cNvPr>
        <xdr:cNvSpPr/>
      </xdr:nvSpPr>
      <xdr:spPr>
        <a:xfrm>
          <a:off x="13652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15240</xdr:rowOff>
    </xdr:from>
    <xdr:to>
      <xdr:col>76</xdr:col>
      <xdr:colOff>114300</xdr:colOff>
      <xdr:row>37</xdr:row>
      <xdr:rowOff>43815</xdr:rowOff>
    </xdr:to>
    <xdr:cxnSp macro="">
      <xdr:nvCxnSpPr>
        <xdr:cNvPr id="540" name="直線コネクタ 539">
          <a:extLst>
            <a:ext uri="{FF2B5EF4-FFF2-40B4-BE49-F238E27FC236}">
              <a16:creationId xmlns:a16="http://schemas.microsoft.com/office/drawing/2014/main" id="{3640357F-9A93-429B-9377-6CEEFB572698}"/>
            </a:ext>
          </a:extLst>
        </xdr:cNvPr>
        <xdr:cNvCxnSpPr/>
      </xdr:nvCxnSpPr>
      <xdr:spPr>
        <a:xfrm>
          <a:off x="13703300" y="63588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107315</xdr:rowOff>
    </xdr:from>
    <xdr:to>
      <xdr:col>67</xdr:col>
      <xdr:colOff>101600</xdr:colOff>
      <xdr:row>37</xdr:row>
      <xdr:rowOff>37465</xdr:rowOff>
    </xdr:to>
    <xdr:sp macro="" textlink="">
      <xdr:nvSpPr>
        <xdr:cNvPr id="541" name="楕円 540">
          <a:extLst>
            <a:ext uri="{FF2B5EF4-FFF2-40B4-BE49-F238E27FC236}">
              <a16:creationId xmlns:a16="http://schemas.microsoft.com/office/drawing/2014/main" id="{AC4783DD-71E5-45CA-A942-E95C62EB267B}"/>
            </a:ext>
          </a:extLst>
        </xdr:cNvPr>
        <xdr:cNvSpPr/>
      </xdr:nvSpPr>
      <xdr:spPr>
        <a:xfrm>
          <a:off x="12763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158115</xdr:rowOff>
    </xdr:from>
    <xdr:to>
      <xdr:col>71</xdr:col>
      <xdr:colOff>177800</xdr:colOff>
      <xdr:row>37</xdr:row>
      <xdr:rowOff>15240</xdr:rowOff>
    </xdr:to>
    <xdr:cxnSp macro="">
      <xdr:nvCxnSpPr>
        <xdr:cNvPr id="542" name="直線コネクタ 541">
          <a:extLst>
            <a:ext uri="{FF2B5EF4-FFF2-40B4-BE49-F238E27FC236}">
              <a16:creationId xmlns:a16="http://schemas.microsoft.com/office/drawing/2014/main" id="{D3A7FEEF-8679-4C85-A267-26FAC8ABFDF4}"/>
            </a:ext>
          </a:extLst>
        </xdr:cNvPr>
        <xdr:cNvCxnSpPr/>
      </xdr:nvCxnSpPr>
      <xdr:spPr>
        <a:xfrm>
          <a:off x="12814300" y="63303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134002</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AC7CE54A-8480-4E0E-9A17-2D77FF1894F1}"/>
            </a:ext>
          </a:extLst>
        </xdr:cNvPr>
        <xdr:cNvSpPr txBox="1"/>
      </xdr:nvSpPr>
      <xdr:spPr>
        <a:xfrm>
          <a:off x="152660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164482</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355221F2-88A8-49C5-AA9A-21E256C326D7}"/>
            </a:ext>
          </a:extLst>
        </xdr:cNvPr>
        <xdr:cNvSpPr txBox="1"/>
      </xdr:nvSpPr>
      <xdr:spPr>
        <a:xfrm>
          <a:off x="143897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114952</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E9B34CB1-596E-4214-9C8F-012FDDFC00D0}"/>
            </a:ext>
          </a:extLst>
        </xdr:cNvPr>
        <xdr:cNvSpPr txBox="1"/>
      </xdr:nvSpPr>
      <xdr:spPr>
        <a:xfrm>
          <a:off x="135007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84472</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4805F89C-7A44-43F7-B4CD-436BEACED439}"/>
            </a:ext>
          </a:extLst>
        </xdr:cNvPr>
        <xdr:cNvSpPr txBox="1"/>
      </xdr:nvSpPr>
      <xdr:spPr>
        <a:xfrm>
          <a:off x="12611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129557</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9908E620-5852-4347-96D9-FC56AC84A679}"/>
            </a:ext>
          </a:extLst>
        </xdr:cNvPr>
        <xdr:cNvSpPr txBox="1"/>
      </xdr:nvSpPr>
      <xdr:spPr>
        <a:xfrm>
          <a:off x="15266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85742</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60A3B2D8-4BAA-48A1-9ED1-06EC7380AC64}"/>
            </a:ext>
          </a:extLst>
        </xdr:cNvPr>
        <xdr:cNvSpPr txBox="1"/>
      </xdr:nvSpPr>
      <xdr:spPr>
        <a:xfrm>
          <a:off x="14389744" y="642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57167</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626C72AA-B303-46E8-94FD-A19865D881C9}"/>
            </a:ext>
          </a:extLst>
        </xdr:cNvPr>
        <xdr:cNvSpPr txBox="1"/>
      </xdr:nvSpPr>
      <xdr:spPr>
        <a:xfrm>
          <a:off x="13500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28592</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0BFE9C13-93AE-406F-BD4C-C5CC5C0C00D8}"/>
            </a:ext>
          </a:extLst>
        </xdr:cNvPr>
        <xdr:cNvSpPr txBox="1"/>
      </xdr:nvSpPr>
      <xdr:spPr>
        <a:xfrm>
          <a:off x="12611744"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68C68ED9-BAA5-4705-A2D8-1AA634C2C95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59A0BDF1-B477-4DC5-B710-6D97A688A20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C86F4346-F511-4C55-9EFF-EB6072AF096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5ED865F8-72ED-4187-B1FF-F365AC48B72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392AFA6E-300C-44D7-8C43-0DC21C216CA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130A2F64-A4BC-4894-8F6C-48EE873741D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74660E04-3D3C-4223-AC76-3948ADF6E58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3FB97009-690E-472C-950B-6B5F9BBCD52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325C37A7-9813-4CFD-A993-6C5436AC8EA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216E17FD-9645-454B-8D2C-749860BA038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1" name="直線コネクタ 560">
          <a:extLst>
            <a:ext uri="{FF2B5EF4-FFF2-40B4-BE49-F238E27FC236}">
              <a16:creationId xmlns:a16="http://schemas.microsoft.com/office/drawing/2014/main" id="{841352CF-2216-46EA-962A-69FFD68F7612}"/>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2" name="テキスト ボックス 561">
          <a:extLst>
            <a:ext uri="{FF2B5EF4-FFF2-40B4-BE49-F238E27FC236}">
              <a16:creationId xmlns:a16="http://schemas.microsoft.com/office/drawing/2014/main" id="{146C9D27-863C-4FB0-BA4C-F3634FFEB9B1}"/>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3" name="直線コネクタ 562">
          <a:extLst>
            <a:ext uri="{FF2B5EF4-FFF2-40B4-BE49-F238E27FC236}">
              <a16:creationId xmlns:a16="http://schemas.microsoft.com/office/drawing/2014/main" id="{D064DBA9-E029-44FE-A844-054F2F676D5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4" name="テキスト ボックス 563">
          <a:extLst>
            <a:ext uri="{FF2B5EF4-FFF2-40B4-BE49-F238E27FC236}">
              <a16:creationId xmlns:a16="http://schemas.microsoft.com/office/drawing/2014/main" id="{E12FC483-203B-44F9-A1D1-B9F0E387161D}"/>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5" name="直線コネクタ 564">
          <a:extLst>
            <a:ext uri="{FF2B5EF4-FFF2-40B4-BE49-F238E27FC236}">
              <a16:creationId xmlns:a16="http://schemas.microsoft.com/office/drawing/2014/main" id="{9FD0FF5F-8DBF-4C50-9854-C6262712B20E}"/>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6" name="テキスト ボックス 565">
          <a:extLst>
            <a:ext uri="{FF2B5EF4-FFF2-40B4-BE49-F238E27FC236}">
              <a16:creationId xmlns:a16="http://schemas.microsoft.com/office/drawing/2014/main" id="{F1EABDA7-3E82-4688-A1EF-90B9AF42E151}"/>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6B3FA406-128C-4E33-82ED-D1984782206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a:extLst>
            <a:ext uri="{FF2B5EF4-FFF2-40B4-BE49-F238E27FC236}">
              <a16:creationId xmlns:a16="http://schemas.microsoft.com/office/drawing/2014/main" id="{98BBE2C6-5523-4C50-B743-A2CE6D1A43D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E3B43112-1097-4ECA-A39F-6F01D4B7227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15353</xdr:rowOff>
    </xdr:from>
    <xdr:to>
      <xdr:col>116</xdr:col>
      <xdr:colOff>62864</xdr:colOff>
      <xdr:row>41</xdr:row>
      <xdr:rowOff>10506</xdr:rowOff>
    </xdr:to>
    <xdr:cxnSp macro="">
      <xdr:nvCxnSpPr>
        <xdr:cNvPr id="570" name="直線コネクタ 569">
          <a:extLst>
            <a:ext uri="{FF2B5EF4-FFF2-40B4-BE49-F238E27FC236}">
              <a16:creationId xmlns:a16="http://schemas.microsoft.com/office/drawing/2014/main" id="{AB5CC8C4-A8AA-4BF4-B1FE-FDFAF5E31735}"/>
            </a:ext>
          </a:extLst>
        </xdr:cNvPr>
        <xdr:cNvCxnSpPr/>
      </xdr:nvCxnSpPr>
      <xdr:spPr>
        <a:xfrm flipV="1">
          <a:off x="22160864" y="5844653"/>
          <a:ext cx="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14333</xdr:rowOff>
    </xdr:from>
    <xdr:ext cx="469744" cy="259045"/>
    <xdr:sp macro="" textlink="">
      <xdr:nvSpPr>
        <xdr:cNvPr id="571" name="【一般廃棄物処理施設】&#10;一人当たり有形固定資産（償却資産）額最小値テキスト">
          <a:extLst>
            <a:ext uri="{FF2B5EF4-FFF2-40B4-BE49-F238E27FC236}">
              <a16:creationId xmlns:a16="http://schemas.microsoft.com/office/drawing/2014/main" id="{D6181937-DBB6-4449-B6AF-88E2D1222FD3}"/>
            </a:ext>
          </a:extLst>
        </xdr:cNvPr>
        <xdr:cNvSpPr txBox="1"/>
      </xdr:nvSpPr>
      <xdr:spPr>
        <a:xfrm>
          <a:off x="22199600" y="704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10506</xdr:rowOff>
    </xdr:from>
    <xdr:to>
      <xdr:col>116</xdr:col>
      <xdr:colOff>152400</xdr:colOff>
      <xdr:row>41</xdr:row>
      <xdr:rowOff>10506</xdr:rowOff>
    </xdr:to>
    <xdr:cxnSp macro="">
      <xdr:nvCxnSpPr>
        <xdr:cNvPr id="572" name="直線コネクタ 571">
          <a:extLst>
            <a:ext uri="{FF2B5EF4-FFF2-40B4-BE49-F238E27FC236}">
              <a16:creationId xmlns:a16="http://schemas.microsoft.com/office/drawing/2014/main" id="{F3610521-B376-4680-8ECF-9545902CB0ED}"/>
            </a:ext>
          </a:extLst>
        </xdr:cNvPr>
        <xdr:cNvCxnSpPr/>
      </xdr:nvCxnSpPr>
      <xdr:spPr>
        <a:xfrm>
          <a:off x="22072600" y="703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133480</xdr:rowOff>
    </xdr:from>
    <xdr:ext cx="599010" cy="259045"/>
    <xdr:sp macro="" textlink="">
      <xdr:nvSpPr>
        <xdr:cNvPr id="573" name="【一般廃棄物処理施設】&#10;一人当たり有形固定資産（償却資産）額最大値テキスト">
          <a:extLst>
            <a:ext uri="{FF2B5EF4-FFF2-40B4-BE49-F238E27FC236}">
              <a16:creationId xmlns:a16="http://schemas.microsoft.com/office/drawing/2014/main" id="{5755C26E-8F41-404A-8213-4F58EE3979B3}"/>
            </a:ext>
          </a:extLst>
        </xdr:cNvPr>
        <xdr:cNvSpPr txBox="1"/>
      </xdr:nvSpPr>
      <xdr:spPr>
        <a:xfrm>
          <a:off x="22199600" y="561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15353</xdr:rowOff>
    </xdr:from>
    <xdr:to>
      <xdr:col>116</xdr:col>
      <xdr:colOff>152400</xdr:colOff>
      <xdr:row>34</xdr:row>
      <xdr:rowOff>15353</xdr:rowOff>
    </xdr:to>
    <xdr:cxnSp macro="">
      <xdr:nvCxnSpPr>
        <xdr:cNvPr id="574" name="直線コネクタ 573">
          <a:extLst>
            <a:ext uri="{FF2B5EF4-FFF2-40B4-BE49-F238E27FC236}">
              <a16:creationId xmlns:a16="http://schemas.microsoft.com/office/drawing/2014/main" id="{3407E82C-3F12-4553-B997-2169AA1545E4}"/>
            </a:ext>
          </a:extLst>
        </xdr:cNvPr>
        <xdr:cNvCxnSpPr/>
      </xdr:nvCxnSpPr>
      <xdr:spPr>
        <a:xfrm>
          <a:off x="22072600" y="584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46328</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A25C82A1-A163-4D4C-A20C-9128CF9F0F17}"/>
            </a:ext>
          </a:extLst>
        </xdr:cNvPr>
        <xdr:cNvSpPr txBox="1"/>
      </xdr:nvSpPr>
      <xdr:spPr>
        <a:xfrm>
          <a:off x="22199600" y="63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23451</xdr:rowOff>
    </xdr:from>
    <xdr:to>
      <xdr:col>116</xdr:col>
      <xdr:colOff>114300</xdr:colOff>
      <xdr:row>38</xdr:row>
      <xdr:rowOff>125051</xdr:rowOff>
    </xdr:to>
    <xdr:sp macro="" textlink="">
      <xdr:nvSpPr>
        <xdr:cNvPr id="576" name="フローチャート: 判断 575">
          <a:extLst>
            <a:ext uri="{FF2B5EF4-FFF2-40B4-BE49-F238E27FC236}">
              <a16:creationId xmlns:a16="http://schemas.microsoft.com/office/drawing/2014/main" id="{C1A79204-E975-48BA-90AF-CA82268E4BDB}"/>
            </a:ext>
          </a:extLst>
        </xdr:cNvPr>
        <xdr:cNvSpPr/>
      </xdr:nvSpPr>
      <xdr:spPr>
        <a:xfrm>
          <a:off x="22110700" y="653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37670</xdr:rowOff>
    </xdr:from>
    <xdr:to>
      <xdr:col>112</xdr:col>
      <xdr:colOff>38100</xdr:colOff>
      <xdr:row>38</xdr:row>
      <xdr:rowOff>139270</xdr:rowOff>
    </xdr:to>
    <xdr:sp macro="" textlink="">
      <xdr:nvSpPr>
        <xdr:cNvPr id="577" name="フローチャート: 判断 576">
          <a:extLst>
            <a:ext uri="{FF2B5EF4-FFF2-40B4-BE49-F238E27FC236}">
              <a16:creationId xmlns:a16="http://schemas.microsoft.com/office/drawing/2014/main" id="{8EE34D38-C174-41E8-A1F2-489D57C182EE}"/>
            </a:ext>
          </a:extLst>
        </xdr:cNvPr>
        <xdr:cNvSpPr/>
      </xdr:nvSpPr>
      <xdr:spPr>
        <a:xfrm>
          <a:off x="21272500" y="655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164171</xdr:rowOff>
    </xdr:from>
    <xdr:to>
      <xdr:col>107</xdr:col>
      <xdr:colOff>101600</xdr:colOff>
      <xdr:row>39</xdr:row>
      <xdr:rowOff>94321</xdr:rowOff>
    </xdr:to>
    <xdr:sp macro="" textlink="">
      <xdr:nvSpPr>
        <xdr:cNvPr id="578" name="フローチャート: 判断 577">
          <a:extLst>
            <a:ext uri="{FF2B5EF4-FFF2-40B4-BE49-F238E27FC236}">
              <a16:creationId xmlns:a16="http://schemas.microsoft.com/office/drawing/2014/main" id="{F9F53059-5FA4-4B51-A3C7-4F64F35E594D}"/>
            </a:ext>
          </a:extLst>
        </xdr:cNvPr>
        <xdr:cNvSpPr/>
      </xdr:nvSpPr>
      <xdr:spPr>
        <a:xfrm>
          <a:off x="20383500" y="66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14279</xdr:rowOff>
    </xdr:from>
    <xdr:to>
      <xdr:col>102</xdr:col>
      <xdr:colOff>165100</xdr:colOff>
      <xdr:row>39</xdr:row>
      <xdr:rowOff>115879</xdr:rowOff>
    </xdr:to>
    <xdr:sp macro="" textlink="">
      <xdr:nvSpPr>
        <xdr:cNvPr id="579" name="フローチャート: 判断 578">
          <a:extLst>
            <a:ext uri="{FF2B5EF4-FFF2-40B4-BE49-F238E27FC236}">
              <a16:creationId xmlns:a16="http://schemas.microsoft.com/office/drawing/2014/main" id="{066A9D3E-0F75-4E2C-B901-0CBE3BE2CA5F}"/>
            </a:ext>
          </a:extLst>
        </xdr:cNvPr>
        <xdr:cNvSpPr/>
      </xdr:nvSpPr>
      <xdr:spPr>
        <a:xfrm>
          <a:off x="19494500" y="670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16730</xdr:rowOff>
    </xdr:from>
    <xdr:to>
      <xdr:col>98</xdr:col>
      <xdr:colOff>38100</xdr:colOff>
      <xdr:row>39</xdr:row>
      <xdr:rowOff>118330</xdr:rowOff>
    </xdr:to>
    <xdr:sp macro="" textlink="">
      <xdr:nvSpPr>
        <xdr:cNvPr id="580" name="フローチャート: 判断 579">
          <a:extLst>
            <a:ext uri="{FF2B5EF4-FFF2-40B4-BE49-F238E27FC236}">
              <a16:creationId xmlns:a16="http://schemas.microsoft.com/office/drawing/2014/main" id="{C6A9E1EC-3892-4C8A-A6E5-8A595594A810}"/>
            </a:ext>
          </a:extLst>
        </xdr:cNvPr>
        <xdr:cNvSpPr/>
      </xdr:nvSpPr>
      <xdr:spPr>
        <a:xfrm>
          <a:off x="18605500" y="670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916A87D8-B69F-4390-A417-BEB69F75179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EADCB849-407F-449E-926D-799CE5072A3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6006D170-8085-48D6-A270-66933031510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8257F680-51CD-4BBB-9BC2-37144BE79C4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D6C08B9-EE41-4E0E-BBBA-F7FED48B288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143752</xdr:rowOff>
    </xdr:from>
    <xdr:to>
      <xdr:col>116</xdr:col>
      <xdr:colOff>114300</xdr:colOff>
      <xdr:row>40</xdr:row>
      <xdr:rowOff>73902</xdr:rowOff>
    </xdr:to>
    <xdr:sp macro="" textlink="">
      <xdr:nvSpPr>
        <xdr:cNvPr id="586" name="楕円 585">
          <a:extLst>
            <a:ext uri="{FF2B5EF4-FFF2-40B4-BE49-F238E27FC236}">
              <a16:creationId xmlns:a16="http://schemas.microsoft.com/office/drawing/2014/main" id="{04106D44-4993-4E2A-9E00-239A2DA14E78}"/>
            </a:ext>
          </a:extLst>
        </xdr:cNvPr>
        <xdr:cNvSpPr/>
      </xdr:nvSpPr>
      <xdr:spPr>
        <a:xfrm>
          <a:off x="22110700" y="683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122179</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4BFE7BA7-49FF-4D3C-AFF9-A204BE75C9BF}"/>
            </a:ext>
          </a:extLst>
        </xdr:cNvPr>
        <xdr:cNvSpPr txBox="1"/>
      </xdr:nvSpPr>
      <xdr:spPr>
        <a:xfrm>
          <a:off x="22199600" y="68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151936</xdr:rowOff>
    </xdr:from>
    <xdr:to>
      <xdr:col>112</xdr:col>
      <xdr:colOff>38100</xdr:colOff>
      <xdr:row>40</xdr:row>
      <xdr:rowOff>82086</xdr:rowOff>
    </xdr:to>
    <xdr:sp macro="" textlink="">
      <xdr:nvSpPr>
        <xdr:cNvPr id="588" name="楕円 587">
          <a:extLst>
            <a:ext uri="{FF2B5EF4-FFF2-40B4-BE49-F238E27FC236}">
              <a16:creationId xmlns:a16="http://schemas.microsoft.com/office/drawing/2014/main" id="{969B0445-2B9F-4D90-A9F3-AC32EA84A629}"/>
            </a:ext>
          </a:extLst>
        </xdr:cNvPr>
        <xdr:cNvSpPr/>
      </xdr:nvSpPr>
      <xdr:spPr>
        <a:xfrm>
          <a:off x="21272500" y="68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23102</xdr:rowOff>
    </xdr:from>
    <xdr:to>
      <xdr:col>116</xdr:col>
      <xdr:colOff>63500</xdr:colOff>
      <xdr:row>40</xdr:row>
      <xdr:rowOff>31286</xdr:rowOff>
    </xdr:to>
    <xdr:cxnSp macro="">
      <xdr:nvCxnSpPr>
        <xdr:cNvPr id="589" name="直線コネクタ 588">
          <a:extLst>
            <a:ext uri="{FF2B5EF4-FFF2-40B4-BE49-F238E27FC236}">
              <a16:creationId xmlns:a16="http://schemas.microsoft.com/office/drawing/2014/main" id="{F6C65701-7A01-4260-9614-1B80C593F70F}"/>
            </a:ext>
          </a:extLst>
        </xdr:cNvPr>
        <xdr:cNvCxnSpPr/>
      </xdr:nvCxnSpPr>
      <xdr:spPr>
        <a:xfrm flipV="1">
          <a:off x="21323300" y="6881102"/>
          <a:ext cx="8382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154016</xdr:rowOff>
    </xdr:from>
    <xdr:to>
      <xdr:col>107</xdr:col>
      <xdr:colOff>101600</xdr:colOff>
      <xdr:row>40</xdr:row>
      <xdr:rowOff>84166</xdr:rowOff>
    </xdr:to>
    <xdr:sp macro="" textlink="">
      <xdr:nvSpPr>
        <xdr:cNvPr id="590" name="楕円 589">
          <a:extLst>
            <a:ext uri="{FF2B5EF4-FFF2-40B4-BE49-F238E27FC236}">
              <a16:creationId xmlns:a16="http://schemas.microsoft.com/office/drawing/2014/main" id="{FA489CCA-BE85-4BB3-9468-DE4B10F0E436}"/>
            </a:ext>
          </a:extLst>
        </xdr:cNvPr>
        <xdr:cNvSpPr/>
      </xdr:nvSpPr>
      <xdr:spPr>
        <a:xfrm>
          <a:off x="20383500" y="684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31286</xdr:rowOff>
    </xdr:from>
    <xdr:to>
      <xdr:col>111</xdr:col>
      <xdr:colOff>177800</xdr:colOff>
      <xdr:row>40</xdr:row>
      <xdr:rowOff>33366</xdr:rowOff>
    </xdr:to>
    <xdr:cxnSp macro="">
      <xdr:nvCxnSpPr>
        <xdr:cNvPr id="591" name="直線コネクタ 590">
          <a:extLst>
            <a:ext uri="{FF2B5EF4-FFF2-40B4-BE49-F238E27FC236}">
              <a16:creationId xmlns:a16="http://schemas.microsoft.com/office/drawing/2014/main" id="{AAF1F491-C403-4DD8-AC3F-85F97E9054A3}"/>
            </a:ext>
          </a:extLst>
        </xdr:cNvPr>
        <xdr:cNvCxnSpPr/>
      </xdr:nvCxnSpPr>
      <xdr:spPr>
        <a:xfrm flipV="1">
          <a:off x="20434300" y="6889286"/>
          <a:ext cx="8890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154782</xdr:rowOff>
    </xdr:from>
    <xdr:to>
      <xdr:col>102</xdr:col>
      <xdr:colOff>165100</xdr:colOff>
      <xdr:row>40</xdr:row>
      <xdr:rowOff>84932</xdr:rowOff>
    </xdr:to>
    <xdr:sp macro="" textlink="">
      <xdr:nvSpPr>
        <xdr:cNvPr id="592" name="楕円 591">
          <a:extLst>
            <a:ext uri="{FF2B5EF4-FFF2-40B4-BE49-F238E27FC236}">
              <a16:creationId xmlns:a16="http://schemas.microsoft.com/office/drawing/2014/main" id="{94DDA210-C076-4D68-93D2-31374884D55C}"/>
            </a:ext>
          </a:extLst>
        </xdr:cNvPr>
        <xdr:cNvSpPr/>
      </xdr:nvSpPr>
      <xdr:spPr>
        <a:xfrm>
          <a:off x="19494500" y="684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33366</xdr:rowOff>
    </xdr:from>
    <xdr:to>
      <xdr:col>107</xdr:col>
      <xdr:colOff>50800</xdr:colOff>
      <xdr:row>40</xdr:row>
      <xdr:rowOff>34132</xdr:rowOff>
    </xdr:to>
    <xdr:cxnSp macro="">
      <xdr:nvCxnSpPr>
        <xdr:cNvPr id="593" name="直線コネクタ 592">
          <a:extLst>
            <a:ext uri="{FF2B5EF4-FFF2-40B4-BE49-F238E27FC236}">
              <a16:creationId xmlns:a16="http://schemas.microsoft.com/office/drawing/2014/main" id="{1F1ACE4F-C955-471D-A569-DCA18AD2E2A6}"/>
            </a:ext>
          </a:extLst>
        </xdr:cNvPr>
        <xdr:cNvCxnSpPr/>
      </xdr:nvCxnSpPr>
      <xdr:spPr>
        <a:xfrm flipV="1">
          <a:off x="19545300" y="6891366"/>
          <a:ext cx="889000" cy="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156319</xdr:rowOff>
    </xdr:from>
    <xdr:to>
      <xdr:col>98</xdr:col>
      <xdr:colOff>38100</xdr:colOff>
      <xdr:row>40</xdr:row>
      <xdr:rowOff>86469</xdr:rowOff>
    </xdr:to>
    <xdr:sp macro="" textlink="">
      <xdr:nvSpPr>
        <xdr:cNvPr id="594" name="楕円 593">
          <a:extLst>
            <a:ext uri="{FF2B5EF4-FFF2-40B4-BE49-F238E27FC236}">
              <a16:creationId xmlns:a16="http://schemas.microsoft.com/office/drawing/2014/main" id="{257EB67B-1918-47A8-A6F0-3568595CD673}"/>
            </a:ext>
          </a:extLst>
        </xdr:cNvPr>
        <xdr:cNvSpPr/>
      </xdr:nvSpPr>
      <xdr:spPr>
        <a:xfrm>
          <a:off x="18605500" y="684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34132</xdr:rowOff>
    </xdr:from>
    <xdr:to>
      <xdr:col>102</xdr:col>
      <xdr:colOff>114300</xdr:colOff>
      <xdr:row>40</xdr:row>
      <xdr:rowOff>35669</xdr:rowOff>
    </xdr:to>
    <xdr:cxnSp macro="">
      <xdr:nvCxnSpPr>
        <xdr:cNvPr id="595" name="直線コネクタ 594">
          <a:extLst>
            <a:ext uri="{FF2B5EF4-FFF2-40B4-BE49-F238E27FC236}">
              <a16:creationId xmlns:a16="http://schemas.microsoft.com/office/drawing/2014/main" id="{6AFFD83C-8B8F-4830-AA22-166F3AA7135D}"/>
            </a:ext>
          </a:extLst>
        </xdr:cNvPr>
        <xdr:cNvCxnSpPr/>
      </xdr:nvCxnSpPr>
      <xdr:spPr>
        <a:xfrm flipV="1">
          <a:off x="18656300" y="6892132"/>
          <a:ext cx="889000" cy="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155797</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EE2DC7FD-9B3E-4ACB-8BA0-7B359471086C}"/>
            </a:ext>
          </a:extLst>
        </xdr:cNvPr>
        <xdr:cNvSpPr txBox="1"/>
      </xdr:nvSpPr>
      <xdr:spPr>
        <a:xfrm>
          <a:off x="21043411" y="632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110849</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DCAE982D-7C95-4650-AD9C-42A2C81AA95E}"/>
            </a:ext>
          </a:extLst>
        </xdr:cNvPr>
        <xdr:cNvSpPr txBox="1"/>
      </xdr:nvSpPr>
      <xdr:spPr>
        <a:xfrm>
          <a:off x="20167111" y="64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132406</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7932B4FE-CAA8-4458-90BC-4E525E47DA76}"/>
            </a:ext>
          </a:extLst>
        </xdr:cNvPr>
        <xdr:cNvSpPr txBox="1"/>
      </xdr:nvSpPr>
      <xdr:spPr>
        <a:xfrm>
          <a:off x="19278111" y="647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134857</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15FB114E-F541-4927-A8BE-B168382DF740}"/>
            </a:ext>
          </a:extLst>
        </xdr:cNvPr>
        <xdr:cNvSpPr txBox="1"/>
      </xdr:nvSpPr>
      <xdr:spPr>
        <a:xfrm>
          <a:off x="18389111" y="64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73213</xdr:rowOff>
    </xdr:from>
    <xdr:ext cx="534377" cy="259045"/>
    <xdr:sp macro="" textlink="">
      <xdr:nvSpPr>
        <xdr:cNvPr id="600" name="n_1mainValue【一般廃棄物処理施設】&#10;一人当たり有形固定資産（償却資産）額">
          <a:extLst>
            <a:ext uri="{FF2B5EF4-FFF2-40B4-BE49-F238E27FC236}">
              <a16:creationId xmlns:a16="http://schemas.microsoft.com/office/drawing/2014/main" id="{1E918B69-AE19-4F2A-98A1-FC1EDAE4B805}"/>
            </a:ext>
          </a:extLst>
        </xdr:cNvPr>
        <xdr:cNvSpPr txBox="1"/>
      </xdr:nvSpPr>
      <xdr:spPr>
        <a:xfrm>
          <a:off x="21043411" y="693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75293</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7C3B98FE-9E2E-4377-8C33-25F84EBF86D7}"/>
            </a:ext>
          </a:extLst>
        </xdr:cNvPr>
        <xdr:cNvSpPr txBox="1"/>
      </xdr:nvSpPr>
      <xdr:spPr>
        <a:xfrm>
          <a:off x="20167111" y="693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76059</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7594F905-788E-40B9-89D0-9E0593FC6A55}"/>
            </a:ext>
          </a:extLst>
        </xdr:cNvPr>
        <xdr:cNvSpPr txBox="1"/>
      </xdr:nvSpPr>
      <xdr:spPr>
        <a:xfrm>
          <a:off x="19278111" y="69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77596</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1E4BF589-81E6-44A4-9B3A-3D4E1D93F856}"/>
            </a:ext>
          </a:extLst>
        </xdr:cNvPr>
        <xdr:cNvSpPr txBox="1"/>
      </xdr:nvSpPr>
      <xdr:spPr>
        <a:xfrm>
          <a:off x="18389111" y="69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39E90E83-F9B5-4745-BF08-A2DA42C3675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01EE6719-9613-45A7-95ED-BBA44475346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7C86C55F-CE28-40EF-B402-75CDF142258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FED0313D-3A6C-4E48-906C-2EE4E34498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333629FC-E78A-4080-BA5C-6D43040C003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C5669CC6-F8C2-4C41-8323-DAB3A4C935B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C0A3C1BF-4C6C-4AFF-A4DE-AB9C221456E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744BD722-AC53-4EAE-A4DC-8537C20FC65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BA8861EC-08A4-4430-9B2E-86692715D03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B75B89BC-4A70-42A3-A66A-FC106C57F25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a:extLst>
            <a:ext uri="{FF2B5EF4-FFF2-40B4-BE49-F238E27FC236}">
              <a16:creationId xmlns:a16="http://schemas.microsoft.com/office/drawing/2014/main" id="{9637C342-5643-4E0C-A89F-D9E40399418E}"/>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6915242F-43AE-46A5-9AE8-F54930425FC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6" name="テキスト ボックス 615">
          <a:extLst>
            <a:ext uri="{FF2B5EF4-FFF2-40B4-BE49-F238E27FC236}">
              <a16:creationId xmlns:a16="http://schemas.microsoft.com/office/drawing/2014/main" id="{8DF16FC1-A700-49E3-ADAB-D63FF3FB98E6}"/>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D9246060-0C1C-4FA2-8850-A43666474FC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33696AA7-93A4-4B17-BE87-058EABB3A8F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9D900703-D681-4B54-B15F-B8F2E5200C7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0E7F1EAC-5BAF-4E93-B77B-EC48343A96B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15EDED01-10E7-4FEB-B3B4-09634F20F58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14D1E1CA-973D-4ABF-AF93-8454668391B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162D8D12-C354-4E2F-9685-750C7494422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6FC46625-265A-4CFB-9CAE-9FC6D40AE14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7E1C7837-37E0-436C-822E-4BA9F3B943F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6" name="テキスト ボックス 625">
          <a:extLst>
            <a:ext uri="{FF2B5EF4-FFF2-40B4-BE49-F238E27FC236}">
              <a16:creationId xmlns:a16="http://schemas.microsoft.com/office/drawing/2014/main" id="{B7B03B5D-3FD2-41FC-9B44-01325C3449A7}"/>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D7CFABAF-EFC6-4F23-91E9-2E83EEA21AD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8" name="テキスト ボックス 627">
          <a:extLst>
            <a:ext uri="{FF2B5EF4-FFF2-40B4-BE49-F238E27FC236}">
              <a16:creationId xmlns:a16="http://schemas.microsoft.com/office/drawing/2014/main" id="{EAC3E531-6A8A-459A-8DA9-9B7F62AD77B1}"/>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a:extLst>
            <a:ext uri="{FF2B5EF4-FFF2-40B4-BE49-F238E27FC236}">
              <a16:creationId xmlns:a16="http://schemas.microsoft.com/office/drawing/2014/main" id="{5BF4472F-CC00-4B85-AE54-ABA9CED5E55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17962</xdr:rowOff>
    </xdr:from>
    <xdr:to>
      <xdr:col>85</xdr:col>
      <xdr:colOff>126364</xdr:colOff>
      <xdr:row>63</xdr:row>
      <xdr:rowOff>122465</xdr:rowOff>
    </xdr:to>
    <xdr:cxnSp macro="">
      <xdr:nvCxnSpPr>
        <xdr:cNvPr id="630" name="直線コネクタ 629">
          <a:extLst>
            <a:ext uri="{FF2B5EF4-FFF2-40B4-BE49-F238E27FC236}">
              <a16:creationId xmlns:a16="http://schemas.microsoft.com/office/drawing/2014/main" id="{CFDE5702-DD9C-485E-A660-166A77820075}"/>
            </a:ext>
          </a:extLst>
        </xdr:cNvPr>
        <xdr:cNvCxnSpPr/>
      </xdr:nvCxnSpPr>
      <xdr:spPr>
        <a:xfrm flipV="1">
          <a:off x="16318864" y="9790612"/>
          <a:ext cx="0" cy="1133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631" name="【保健センター・保健所】&#10;有形固定資産減価償却率最小値テキスト">
          <a:extLst>
            <a:ext uri="{FF2B5EF4-FFF2-40B4-BE49-F238E27FC236}">
              <a16:creationId xmlns:a16="http://schemas.microsoft.com/office/drawing/2014/main" id="{FFE8C9CD-923A-4703-8D90-426DA7B45D3A}"/>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632" name="直線コネクタ 631">
          <a:extLst>
            <a:ext uri="{FF2B5EF4-FFF2-40B4-BE49-F238E27FC236}">
              <a16:creationId xmlns:a16="http://schemas.microsoft.com/office/drawing/2014/main" id="{05030657-42A4-4106-AE11-A6C2B2ED5EA1}"/>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136089</xdr:rowOff>
    </xdr:from>
    <xdr:ext cx="405111" cy="259045"/>
    <xdr:sp macro="" textlink="">
      <xdr:nvSpPr>
        <xdr:cNvPr id="633" name="【保健センター・保健所】&#10;有形固定資産減価償却率最大値テキスト">
          <a:extLst>
            <a:ext uri="{FF2B5EF4-FFF2-40B4-BE49-F238E27FC236}">
              <a16:creationId xmlns:a16="http://schemas.microsoft.com/office/drawing/2014/main" id="{2D06ACFD-A7BC-4965-BC5D-F570EC9C556B}"/>
            </a:ext>
          </a:extLst>
        </xdr:cNvPr>
        <xdr:cNvSpPr txBox="1"/>
      </xdr:nvSpPr>
      <xdr:spPr>
        <a:xfrm>
          <a:off x="16357600" y="9565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17962</xdr:rowOff>
    </xdr:from>
    <xdr:to>
      <xdr:col>86</xdr:col>
      <xdr:colOff>25400</xdr:colOff>
      <xdr:row>57</xdr:row>
      <xdr:rowOff>17962</xdr:rowOff>
    </xdr:to>
    <xdr:cxnSp macro="">
      <xdr:nvCxnSpPr>
        <xdr:cNvPr id="634" name="直線コネクタ 633">
          <a:extLst>
            <a:ext uri="{FF2B5EF4-FFF2-40B4-BE49-F238E27FC236}">
              <a16:creationId xmlns:a16="http://schemas.microsoft.com/office/drawing/2014/main" id="{D242EAE6-FF2D-430B-9C77-49C3E6B7A5C8}"/>
            </a:ext>
          </a:extLst>
        </xdr:cNvPr>
        <xdr:cNvCxnSpPr/>
      </xdr:nvCxnSpPr>
      <xdr:spPr>
        <a:xfrm>
          <a:off x="16230600" y="979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99077</xdr:rowOff>
    </xdr:from>
    <xdr:ext cx="405111" cy="259045"/>
    <xdr:sp macro="" textlink="">
      <xdr:nvSpPr>
        <xdr:cNvPr id="635" name="【保健センター・保健所】&#10;有形固定資産減価償却率平均値テキスト">
          <a:extLst>
            <a:ext uri="{FF2B5EF4-FFF2-40B4-BE49-F238E27FC236}">
              <a16:creationId xmlns:a16="http://schemas.microsoft.com/office/drawing/2014/main" id="{83BAE255-F924-4CC4-BA2A-E7234AE32A40}"/>
            </a:ext>
          </a:extLst>
        </xdr:cNvPr>
        <xdr:cNvSpPr txBox="1"/>
      </xdr:nvSpPr>
      <xdr:spPr>
        <a:xfrm>
          <a:off x="16357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636" name="フローチャート: 判断 635">
          <a:extLst>
            <a:ext uri="{FF2B5EF4-FFF2-40B4-BE49-F238E27FC236}">
              <a16:creationId xmlns:a16="http://schemas.microsoft.com/office/drawing/2014/main" id="{EC739B1F-BD23-4C87-882B-62F378870D9C}"/>
            </a:ext>
          </a:extLst>
        </xdr:cNvPr>
        <xdr:cNvSpPr/>
      </xdr:nvSpPr>
      <xdr:spPr>
        <a:xfrm>
          <a:off x="16268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153307</xdr:rowOff>
    </xdr:from>
    <xdr:to>
      <xdr:col>81</xdr:col>
      <xdr:colOff>101600</xdr:colOff>
      <xdr:row>60</xdr:row>
      <xdr:rowOff>83457</xdr:rowOff>
    </xdr:to>
    <xdr:sp macro="" textlink="">
      <xdr:nvSpPr>
        <xdr:cNvPr id="637" name="フローチャート: 判断 636">
          <a:extLst>
            <a:ext uri="{FF2B5EF4-FFF2-40B4-BE49-F238E27FC236}">
              <a16:creationId xmlns:a16="http://schemas.microsoft.com/office/drawing/2014/main" id="{EDAC4BE0-B8DA-4C1B-A772-F6392471F960}"/>
            </a:ext>
          </a:extLst>
        </xdr:cNvPr>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29210</xdr:rowOff>
    </xdr:from>
    <xdr:to>
      <xdr:col>76</xdr:col>
      <xdr:colOff>165100</xdr:colOff>
      <xdr:row>61</xdr:row>
      <xdr:rowOff>130810</xdr:rowOff>
    </xdr:to>
    <xdr:sp macro="" textlink="">
      <xdr:nvSpPr>
        <xdr:cNvPr id="638" name="フローチャート: 判断 637">
          <a:extLst>
            <a:ext uri="{FF2B5EF4-FFF2-40B4-BE49-F238E27FC236}">
              <a16:creationId xmlns:a16="http://schemas.microsoft.com/office/drawing/2014/main" id="{F54A2C73-4915-4B52-865D-268E62593DE5}"/>
            </a:ext>
          </a:extLst>
        </xdr:cNvPr>
        <xdr:cNvSpPr/>
      </xdr:nvSpPr>
      <xdr:spPr>
        <a:xfrm>
          <a:off x="14541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22678</xdr:rowOff>
    </xdr:from>
    <xdr:to>
      <xdr:col>72</xdr:col>
      <xdr:colOff>38100</xdr:colOff>
      <xdr:row>61</xdr:row>
      <xdr:rowOff>124278</xdr:rowOff>
    </xdr:to>
    <xdr:sp macro="" textlink="">
      <xdr:nvSpPr>
        <xdr:cNvPr id="639" name="フローチャート: 判断 638">
          <a:extLst>
            <a:ext uri="{FF2B5EF4-FFF2-40B4-BE49-F238E27FC236}">
              <a16:creationId xmlns:a16="http://schemas.microsoft.com/office/drawing/2014/main" id="{03FAFA0F-6A58-458A-BE59-4F46688C5E15}"/>
            </a:ext>
          </a:extLst>
        </xdr:cNvPr>
        <xdr:cNvSpPr/>
      </xdr:nvSpPr>
      <xdr:spPr>
        <a:xfrm>
          <a:off x="13652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79828</xdr:rowOff>
    </xdr:from>
    <xdr:to>
      <xdr:col>67</xdr:col>
      <xdr:colOff>101600</xdr:colOff>
      <xdr:row>61</xdr:row>
      <xdr:rowOff>9978</xdr:rowOff>
    </xdr:to>
    <xdr:sp macro="" textlink="">
      <xdr:nvSpPr>
        <xdr:cNvPr id="640" name="フローチャート: 判断 639">
          <a:extLst>
            <a:ext uri="{FF2B5EF4-FFF2-40B4-BE49-F238E27FC236}">
              <a16:creationId xmlns:a16="http://schemas.microsoft.com/office/drawing/2014/main" id="{74D6CD76-C40B-4609-B371-7EB1363358E1}"/>
            </a:ext>
          </a:extLst>
        </xdr:cNvPr>
        <xdr:cNvSpPr/>
      </xdr:nvSpPr>
      <xdr:spPr>
        <a:xfrm>
          <a:off x="1276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FDA2308A-2E59-462C-ACA7-9F9231F91E3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A7E6E4C7-CE04-45EF-9614-0CD865B7905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F6885DEE-92E6-4670-985C-3971E657181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10DC9CFF-1226-4260-A897-2D1EA82B82E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7C1E143A-3B0F-4F0D-8C56-8A5F1E84294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94524</xdr:rowOff>
    </xdr:from>
    <xdr:to>
      <xdr:col>85</xdr:col>
      <xdr:colOff>177800</xdr:colOff>
      <xdr:row>58</xdr:row>
      <xdr:rowOff>24674</xdr:rowOff>
    </xdr:to>
    <xdr:sp macro="" textlink="">
      <xdr:nvSpPr>
        <xdr:cNvPr id="646" name="楕円 645">
          <a:extLst>
            <a:ext uri="{FF2B5EF4-FFF2-40B4-BE49-F238E27FC236}">
              <a16:creationId xmlns:a16="http://schemas.microsoft.com/office/drawing/2014/main" id="{8E8498CA-6FBA-436D-AAB4-A914E1113131}"/>
            </a:ext>
          </a:extLst>
        </xdr:cNvPr>
        <xdr:cNvSpPr/>
      </xdr:nvSpPr>
      <xdr:spPr>
        <a:xfrm>
          <a:off x="162687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117401</xdr:rowOff>
    </xdr:from>
    <xdr:ext cx="405111" cy="259045"/>
    <xdr:sp macro="" textlink="">
      <xdr:nvSpPr>
        <xdr:cNvPr id="647" name="【保健センター・保健所】&#10;有形固定資産減価償却率該当値テキスト">
          <a:extLst>
            <a:ext uri="{FF2B5EF4-FFF2-40B4-BE49-F238E27FC236}">
              <a16:creationId xmlns:a16="http://schemas.microsoft.com/office/drawing/2014/main" id="{B788D363-AAE7-4431-AC54-3E43C89DCF12}"/>
            </a:ext>
          </a:extLst>
        </xdr:cNvPr>
        <xdr:cNvSpPr txBox="1"/>
      </xdr:nvSpPr>
      <xdr:spPr>
        <a:xfrm>
          <a:off x="16357600" y="971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161472</xdr:rowOff>
    </xdr:from>
    <xdr:to>
      <xdr:col>81</xdr:col>
      <xdr:colOff>101600</xdr:colOff>
      <xdr:row>57</xdr:row>
      <xdr:rowOff>91622</xdr:rowOff>
    </xdr:to>
    <xdr:sp macro="" textlink="">
      <xdr:nvSpPr>
        <xdr:cNvPr id="648" name="楕円 647">
          <a:extLst>
            <a:ext uri="{FF2B5EF4-FFF2-40B4-BE49-F238E27FC236}">
              <a16:creationId xmlns:a16="http://schemas.microsoft.com/office/drawing/2014/main" id="{2A6DF2AB-F7ED-4FA4-87C8-2B55A23FC28F}"/>
            </a:ext>
          </a:extLst>
        </xdr:cNvPr>
        <xdr:cNvSpPr/>
      </xdr:nvSpPr>
      <xdr:spPr>
        <a:xfrm>
          <a:off x="15430500" y="97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40822</xdr:rowOff>
    </xdr:from>
    <xdr:to>
      <xdr:col>85</xdr:col>
      <xdr:colOff>127000</xdr:colOff>
      <xdr:row>57</xdr:row>
      <xdr:rowOff>145324</xdr:rowOff>
    </xdr:to>
    <xdr:cxnSp macro="">
      <xdr:nvCxnSpPr>
        <xdr:cNvPr id="649" name="直線コネクタ 648">
          <a:extLst>
            <a:ext uri="{FF2B5EF4-FFF2-40B4-BE49-F238E27FC236}">
              <a16:creationId xmlns:a16="http://schemas.microsoft.com/office/drawing/2014/main" id="{BCF32780-314F-41CA-B430-8F91BB44A30B}"/>
            </a:ext>
          </a:extLst>
        </xdr:cNvPr>
        <xdr:cNvCxnSpPr/>
      </xdr:nvCxnSpPr>
      <xdr:spPr>
        <a:xfrm>
          <a:off x="15481300" y="9813472"/>
          <a:ext cx="8382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22678</xdr:rowOff>
    </xdr:from>
    <xdr:to>
      <xdr:col>76</xdr:col>
      <xdr:colOff>165100</xdr:colOff>
      <xdr:row>57</xdr:row>
      <xdr:rowOff>124278</xdr:rowOff>
    </xdr:to>
    <xdr:sp macro="" textlink="">
      <xdr:nvSpPr>
        <xdr:cNvPr id="650" name="楕円 649">
          <a:extLst>
            <a:ext uri="{FF2B5EF4-FFF2-40B4-BE49-F238E27FC236}">
              <a16:creationId xmlns:a16="http://schemas.microsoft.com/office/drawing/2014/main" id="{7DDD00D7-2CD5-4396-B28F-7344B0D380C8}"/>
            </a:ext>
          </a:extLst>
        </xdr:cNvPr>
        <xdr:cNvSpPr/>
      </xdr:nvSpPr>
      <xdr:spPr>
        <a:xfrm>
          <a:off x="145415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40822</xdr:rowOff>
    </xdr:from>
    <xdr:to>
      <xdr:col>81</xdr:col>
      <xdr:colOff>50800</xdr:colOff>
      <xdr:row>57</xdr:row>
      <xdr:rowOff>73478</xdr:rowOff>
    </xdr:to>
    <xdr:cxnSp macro="">
      <xdr:nvCxnSpPr>
        <xdr:cNvPr id="651" name="直線コネクタ 650">
          <a:extLst>
            <a:ext uri="{FF2B5EF4-FFF2-40B4-BE49-F238E27FC236}">
              <a16:creationId xmlns:a16="http://schemas.microsoft.com/office/drawing/2014/main" id="{BD2955C7-DD19-4352-AB32-E3A37861622F}"/>
            </a:ext>
          </a:extLst>
        </xdr:cNvPr>
        <xdr:cNvCxnSpPr/>
      </xdr:nvCxnSpPr>
      <xdr:spPr>
        <a:xfrm flipV="1">
          <a:off x="14592300" y="9813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114119</xdr:rowOff>
    </xdr:from>
    <xdr:to>
      <xdr:col>72</xdr:col>
      <xdr:colOff>38100</xdr:colOff>
      <xdr:row>56</xdr:row>
      <xdr:rowOff>44269</xdr:rowOff>
    </xdr:to>
    <xdr:sp macro="" textlink="">
      <xdr:nvSpPr>
        <xdr:cNvPr id="652" name="楕円 651">
          <a:extLst>
            <a:ext uri="{FF2B5EF4-FFF2-40B4-BE49-F238E27FC236}">
              <a16:creationId xmlns:a16="http://schemas.microsoft.com/office/drawing/2014/main" id="{596BE5C4-6721-4BF0-994D-AD1B9BF087D3}"/>
            </a:ext>
          </a:extLst>
        </xdr:cNvPr>
        <xdr:cNvSpPr/>
      </xdr:nvSpPr>
      <xdr:spPr>
        <a:xfrm>
          <a:off x="13652500" y="954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164919</xdr:rowOff>
    </xdr:from>
    <xdr:to>
      <xdr:col>76</xdr:col>
      <xdr:colOff>114300</xdr:colOff>
      <xdr:row>57</xdr:row>
      <xdr:rowOff>73478</xdr:rowOff>
    </xdr:to>
    <xdr:cxnSp macro="">
      <xdr:nvCxnSpPr>
        <xdr:cNvPr id="653" name="直線コネクタ 652">
          <a:extLst>
            <a:ext uri="{FF2B5EF4-FFF2-40B4-BE49-F238E27FC236}">
              <a16:creationId xmlns:a16="http://schemas.microsoft.com/office/drawing/2014/main" id="{9F068756-5FA5-4154-94EA-65F33B49129B}"/>
            </a:ext>
          </a:extLst>
        </xdr:cNvPr>
        <xdr:cNvCxnSpPr/>
      </xdr:nvCxnSpPr>
      <xdr:spPr>
        <a:xfrm>
          <a:off x="13703300" y="9594669"/>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9616</xdr:rowOff>
    </xdr:from>
    <xdr:to>
      <xdr:col>67</xdr:col>
      <xdr:colOff>101600</xdr:colOff>
      <xdr:row>55</xdr:row>
      <xdr:rowOff>111216</xdr:rowOff>
    </xdr:to>
    <xdr:sp macro="" textlink="">
      <xdr:nvSpPr>
        <xdr:cNvPr id="654" name="楕円 653">
          <a:extLst>
            <a:ext uri="{FF2B5EF4-FFF2-40B4-BE49-F238E27FC236}">
              <a16:creationId xmlns:a16="http://schemas.microsoft.com/office/drawing/2014/main" id="{8521A038-29FD-49BB-B80D-83AA56597C83}"/>
            </a:ext>
          </a:extLst>
        </xdr:cNvPr>
        <xdr:cNvSpPr/>
      </xdr:nvSpPr>
      <xdr:spPr>
        <a:xfrm>
          <a:off x="12763500" y="943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60416</xdr:rowOff>
    </xdr:from>
    <xdr:to>
      <xdr:col>71</xdr:col>
      <xdr:colOff>177800</xdr:colOff>
      <xdr:row>55</xdr:row>
      <xdr:rowOff>164919</xdr:rowOff>
    </xdr:to>
    <xdr:cxnSp macro="">
      <xdr:nvCxnSpPr>
        <xdr:cNvPr id="655" name="直線コネクタ 654">
          <a:extLst>
            <a:ext uri="{FF2B5EF4-FFF2-40B4-BE49-F238E27FC236}">
              <a16:creationId xmlns:a16="http://schemas.microsoft.com/office/drawing/2014/main" id="{432B7EAA-D90B-4AEA-899B-9E4F0317DE9F}"/>
            </a:ext>
          </a:extLst>
        </xdr:cNvPr>
        <xdr:cNvCxnSpPr/>
      </xdr:nvCxnSpPr>
      <xdr:spPr>
        <a:xfrm>
          <a:off x="12814300" y="9490166"/>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74584</xdr:rowOff>
    </xdr:from>
    <xdr:ext cx="405111" cy="259045"/>
    <xdr:sp macro="" textlink="">
      <xdr:nvSpPr>
        <xdr:cNvPr id="656" name="n_1aveValue【保健センター・保健所】&#10;有形固定資産減価償却率">
          <a:extLst>
            <a:ext uri="{FF2B5EF4-FFF2-40B4-BE49-F238E27FC236}">
              <a16:creationId xmlns:a16="http://schemas.microsoft.com/office/drawing/2014/main" id="{A32EF599-F2D4-4129-897C-1C12E600D8BB}"/>
            </a:ext>
          </a:extLst>
        </xdr:cNvPr>
        <xdr:cNvSpPr txBox="1"/>
      </xdr:nvSpPr>
      <xdr:spPr>
        <a:xfrm>
          <a:off x="152660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121937</xdr:rowOff>
    </xdr:from>
    <xdr:ext cx="405111" cy="259045"/>
    <xdr:sp macro="" textlink="">
      <xdr:nvSpPr>
        <xdr:cNvPr id="657" name="n_2aveValue【保健センター・保健所】&#10;有形固定資産減価償却率">
          <a:extLst>
            <a:ext uri="{FF2B5EF4-FFF2-40B4-BE49-F238E27FC236}">
              <a16:creationId xmlns:a16="http://schemas.microsoft.com/office/drawing/2014/main" id="{88439A84-99AA-4EE7-B4BB-618CC5C0B8D9}"/>
            </a:ext>
          </a:extLst>
        </xdr:cNvPr>
        <xdr:cNvSpPr txBox="1"/>
      </xdr:nvSpPr>
      <xdr:spPr>
        <a:xfrm>
          <a:off x="14389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115405</xdr:rowOff>
    </xdr:from>
    <xdr:ext cx="405111" cy="259045"/>
    <xdr:sp macro="" textlink="">
      <xdr:nvSpPr>
        <xdr:cNvPr id="658" name="n_3aveValue【保健センター・保健所】&#10;有形固定資産減価償却率">
          <a:extLst>
            <a:ext uri="{FF2B5EF4-FFF2-40B4-BE49-F238E27FC236}">
              <a16:creationId xmlns:a16="http://schemas.microsoft.com/office/drawing/2014/main" id="{72ED7FE1-83FB-4902-A968-5DEB9009A07C}"/>
            </a:ext>
          </a:extLst>
        </xdr:cNvPr>
        <xdr:cNvSpPr txBox="1"/>
      </xdr:nvSpPr>
      <xdr:spPr>
        <a:xfrm>
          <a:off x="13500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1105</xdr:rowOff>
    </xdr:from>
    <xdr:ext cx="405111" cy="259045"/>
    <xdr:sp macro="" textlink="">
      <xdr:nvSpPr>
        <xdr:cNvPr id="659" name="n_4aveValue【保健センター・保健所】&#10;有形固定資産減価償却率">
          <a:extLst>
            <a:ext uri="{FF2B5EF4-FFF2-40B4-BE49-F238E27FC236}">
              <a16:creationId xmlns:a16="http://schemas.microsoft.com/office/drawing/2014/main" id="{9594EBCC-C53F-48BA-BDEA-331715D9A19C}"/>
            </a:ext>
          </a:extLst>
        </xdr:cNvPr>
        <xdr:cNvSpPr txBox="1"/>
      </xdr:nvSpPr>
      <xdr:spPr>
        <a:xfrm>
          <a:off x="12611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108149</xdr:rowOff>
    </xdr:from>
    <xdr:ext cx="405111" cy="259045"/>
    <xdr:sp macro="" textlink="">
      <xdr:nvSpPr>
        <xdr:cNvPr id="660" name="n_1mainValue【保健センター・保健所】&#10;有形固定資産減価償却率">
          <a:extLst>
            <a:ext uri="{FF2B5EF4-FFF2-40B4-BE49-F238E27FC236}">
              <a16:creationId xmlns:a16="http://schemas.microsoft.com/office/drawing/2014/main" id="{9051F58A-5CA9-40C9-B532-7B5F9D7D8449}"/>
            </a:ext>
          </a:extLst>
        </xdr:cNvPr>
        <xdr:cNvSpPr txBox="1"/>
      </xdr:nvSpPr>
      <xdr:spPr>
        <a:xfrm>
          <a:off x="15266044" y="953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140805</xdr:rowOff>
    </xdr:from>
    <xdr:ext cx="405111" cy="259045"/>
    <xdr:sp macro="" textlink="">
      <xdr:nvSpPr>
        <xdr:cNvPr id="661" name="n_2mainValue【保健センター・保健所】&#10;有形固定資産減価償却率">
          <a:extLst>
            <a:ext uri="{FF2B5EF4-FFF2-40B4-BE49-F238E27FC236}">
              <a16:creationId xmlns:a16="http://schemas.microsoft.com/office/drawing/2014/main" id="{17D21726-ABAB-4875-8C77-D3CA26DB255E}"/>
            </a:ext>
          </a:extLst>
        </xdr:cNvPr>
        <xdr:cNvSpPr txBox="1"/>
      </xdr:nvSpPr>
      <xdr:spPr>
        <a:xfrm>
          <a:off x="14389744" y="957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60796</xdr:rowOff>
    </xdr:from>
    <xdr:ext cx="405111" cy="259045"/>
    <xdr:sp macro="" textlink="">
      <xdr:nvSpPr>
        <xdr:cNvPr id="662" name="n_3mainValue【保健センター・保健所】&#10;有形固定資産減価償却率">
          <a:extLst>
            <a:ext uri="{FF2B5EF4-FFF2-40B4-BE49-F238E27FC236}">
              <a16:creationId xmlns:a16="http://schemas.microsoft.com/office/drawing/2014/main" id="{5EDE4416-55A0-4C2C-A4BA-0DC6BFE2CEB0}"/>
            </a:ext>
          </a:extLst>
        </xdr:cNvPr>
        <xdr:cNvSpPr txBox="1"/>
      </xdr:nvSpPr>
      <xdr:spPr>
        <a:xfrm>
          <a:off x="13500744" y="931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127743</xdr:rowOff>
    </xdr:from>
    <xdr:ext cx="405111" cy="259045"/>
    <xdr:sp macro="" textlink="">
      <xdr:nvSpPr>
        <xdr:cNvPr id="663" name="n_4mainValue【保健センター・保健所】&#10;有形固定資産減価償却率">
          <a:extLst>
            <a:ext uri="{FF2B5EF4-FFF2-40B4-BE49-F238E27FC236}">
              <a16:creationId xmlns:a16="http://schemas.microsoft.com/office/drawing/2014/main" id="{D69AAE07-9AD2-46B8-8E3C-AA50626C753C}"/>
            </a:ext>
          </a:extLst>
        </xdr:cNvPr>
        <xdr:cNvSpPr txBox="1"/>
      </xdr:nvSpPr>
      <xdr:spPr>
        <a:xfrm>
          <a:off x="12611744" y="9214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3725FB58-E2EA-44AD-B233-2B481D12F7E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65E3FF70-0130-4F8C-BF9D-F68F60B5547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1DD5502C-0ED5-4BAB-950A-AAED51489A6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90EB6A0E-3742-40F1-BE91-D716A262549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6E2105A0-383A-45D3-8E13-80CFD308874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096CB89D-CEF0-4BD8-84DB-E1C8437A27E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AC8C35E9-8656-48FC-9576-1899B6DE8F3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14AC5BCA-9875-4093-AE21-8BEDC24C9D6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2F0C5A0D-5B47-4528-9DC1-3C6B5BC0D81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40257884-DD2D-4FF1-B77C-BCD8BEF40A5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a:extLst>
            <a:ext uri="{FF2B5EF4-FFF2-40B4-BE49-F238E27FC236}">
              <a16:creationId xmlns:a16="http://schemas.microsoft.com/office/drawing/2014/main" id="{45D423F5-0FE8-452F-8C0D-761890C36D8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a:extLst>
            <a:ext uri="{FF2B5EF4-FFF2-40B4-BE49-F238E27FC236}">
              <a16:creationId xmlns:a16="http://schemas.microsoft.com/office/drawing/2014/main" id="{2FAAF42F-EAB1-4200-BFB1-61FEF608E9F5}"/>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a:extLst>
            <a:ext uri="{FF2B5EF4-FFF2-40B4-BE49-F238E27FC236}">
              <a16:creationId xmlns:a16="http://schemas.microsoft.com/office/drawing/2014/main" id="{7CC358E3-DFB2-49F2-87D8-6B6D60AAC3D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a:extLst>
            <a:ext uri="{FF2B5EF4-FFF2-40B4-BE49-F238E27FC236}">
              <a16:creationId xmlns:a16="http://schemas.microsoft.com/office/drawing/2014/main" id="{49097A69-08D1-4ED5-9EF4-7AA1C011B60C}"/>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a:extLst>
            <a:ext uri="{FF2B5EF4-FFF2-40B4-BE49-F238E27FC236}">
              <a16:creationId xmlns:a16="http://schemas.microsoft.com/office/drawing/2014/main" id="{BADA8272-E308-477E-B08E-6D8171ACA9D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a:extLst>
            <a:ext uri="{FF2B5EF4-FFF2-40B4-BE49-F238E27FC236}">
              <a16:creationId xmlns:a16="http://schemas.microsoft.com/office/drawing/2014/main" id="{6AEE7022-68B5-456D-9E21-468E34C982FC}"/>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a:extLst>
            <a:ext uri="{FF2B5EF4-FFF2-40B4-BE49-F238E27FC236}">
              <a16:creationId xmlns:a16="http://schemas.microsoft.com/office/drawing/2014/main" id="{7014B347-30C2-460C-9800-D7F61E440CD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a:extLst>
            <a:ext uri="{FF2B5EF4-FFF2-40B4-BE49-F238E27FC236}">
              <a16:creationId xmlns:a16="http://schemas.microsoft.com/office/drawing/2014/main" id="{22FFA7E6-B116-4BE6-BF23-669CC5BEE03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a:extLst>
            <a:ext uri="{FF2B5EF4-FFF2-40B4-BE49-F238E27FC236}">
              <a16:creationId xmlns:a16="http://schemas.microsoft.com/office/drawing/2014/main" id="{285CC66A-4FF2-4301-ADF3-9581ADCC51D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a:extLst>
            <a:ext uri="{FF2B5EF4-FFF2-40B4-BE49-F238E27FC236}">
              <a16:creationId xmlns:a16="http://schemas.microsoft.com/office/drawing/2014/main" id="{0C349A7D-00EE-4556-89DE-542992C5B8BE}"/>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a:extLst>
            <a:ext uri="{FF2B5EF4-FFF2-40B4-BE49-F238E27FC236}">
              <a16:creationId xmlns:a16="http://schemas.microsoft.com/office/drawing/2014/main" id="{41C89BD5-AB8B-4AD4-960F-2C2792EA377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a:extLst>
            <a:ext uri="{FF2B5EF4-FFF2-40B4-BE49-F238E27FC236}">
              <a16:creationId xmlns:a16="http://schemas.microsoft.com/office/drawing/2014/main" id="{96A11005-56BE-41E0-B9EA-71510A197FC3}"/>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5D385791-8EF7-46BE-8BD5-37FC1C63E68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4165B767-76A1-4E3F-BB76-924369ACCB5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a:extLst>
            <a:ext uri="{FF2B5EF4-FFF2-40B4-BE49-F238E27FC236}">
              <a16:creationId xmlns:a16="http://schemas.microsoft.com/office/drawing/2014/main" id="{A754A415-BDC6-4334-B8C9-540536A9B7F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64</xdr:row>
      <xdr:rowOff>97972</xdr:rowOff>
    </xdr:to>
    <xdr:cxnSp macro="">
      <xdr:nvCxnSpPr>
        <xdr:cNvPr id="689" name="直線コネクタ 688">
          <a:extLst>
            <a:ext uri="{FF2B5EF4-FFF2-40B4-BE49-F238E27FC236}">
              <a16:creationId xmlns:a16="http://schemas.microsoft.com/office/drawing/2014/main" id="{2C2F4579-F32D-4CBF-A27F-078BBB877D7C}"/>
            </a:ext>
          </a:extLst>
        </xdr:cNvPr>
        <xdr:cNvCxnSpPr/>
      </xdr:nvCxnSpPr>
      <xdr:spPr>
        <a:xfrm flipV="1">
          <a:off x="22160864" y="94379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690" name="【保健センター・保健所】&#10;一人当たり面積最小値テキスト">
          <a:extLst>
            <a:ext uri="{FF2B5EF4-FFF2-40B4-BE49-F238E27FC236}">
              <a16:creationId xmlns:a16="http://schemas.microsoft.com/office/drawing/2014/main" id="{2AB19502-C18A-4789-A45A-100BA494E894}"/>
            </a:ext>
          </a:extLst>
        </xdr:cNvPr>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691" name="直線コネクタ 690">
          <a:extLst>
            <a:ext uri="{FF2B5EF4-FFF2-40B4-BE49-F238E27FC236}">
              <a16:creationId xmlns:a16="http://schemas.microsoft.com/office/drawing/2014/main" id="{10AC6D52-2458-4FCC-ABC7-8E4A4AAE3920}"/>
            </a:ext>
          </a:extLst>
        </xdr:cNvPr>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692" name="【保健センター・保健所】&#10;一人当たり面積最大値テキスト">
          <a:extLst>
            <a:ext uri="{FF2B5EF4-FFF2-40B4-BE49-F238E27FC236}">
              <a16:creationId xmlns:a16="http://schemas.microsoft.com/office/drawing/2014/main" id="{2129683C-A8CD-4C03-A40B-C65139584A47}"/>
            </a:ext>
          </a:extLst>
        </xdr:cNvPr>
        <xdr:cNvSpPr txBox="1"/>
      </xdr:nvSpPr>
      <xdr:spPr>
        <a:xfrm>
          <a:off x="22199600" y="92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693" name="直線コネクタ 692">
          <a:extLst>
            <a:ext uri="{FF2B5EF4-FFF2-40B4-BE49-F238E27FC236}">
              <a16:creationId xmlns:a16="http://schemas.microsoft.com/office/drawing/2014/main" id="{D47BDDC6-5E8C-45CD-A439-611D5CB72A42}"/>
            </a:ext>
          </a:extLst>
        </xdr:cNvPr>
        <xdr:cNvCxnSpPr/>
      </xdr:nvCxnSpPr>
      <xdr:spPr>
        <a:xfrm>
          <a:off x="22072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94" name="【保健センター・保健所】&#10;一人当たり面積平均値テキスト">
          <a:extLst>
            <a:ext uri="{FF2B5EF4-FFF2-40B4-BE49-F238E27FC236}">
              <a16:creationId xmlns:a16="http://schemas.microsoft.com/office/drawing/2014/main" id="{C7329236-7E9E-4D6B-8FC4-EF872C5FB2BA}"/>
            </a:ext>
          </a:extLst>
        </xdr:cNvPr>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5" name="フローチャート: 判断 694">
          <a:extLst>
            <a:ext uri="{FF2B5EF4-FFF2-40B4-BE49-F238E27FC236}">
              <a16:creationId xmlns:a16="http://schemas.microsoft.com/office/drawing/2014/main" id="{1F1C0D70-C9BB-4F3B-AD23-2D9CDD3616E9}"/>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6" name="フローチャート: 判断 695">
          <a:extLst>
            <a:ext uri="{FF2B5EF4-FFF2-40B4-BE49-F238E27FC236}">
              <a16:creationId xmlns:a16="http://schemas.microsoft.com/office/drawing/2014/main" id="{22266223-2061-43D2-A434-268D1E18EC78}"/>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14515</xdr:rowOff>
    </xdr:from>
    <xdr:to>
      <xdr:col>107</xdr:col>
      <xdr:colOff>101600</xdr:colOff>
      <xdr:row>62</xdr:row>
      <xdr:rowOff>116115</xdr:rowOff>
    </xdr:to>
    <xdr:sp macro="" textlink="">
      <xdr:nvSpPr>
        <xdr:cNvPr id="697" name="フローチャート: 判断 696">
          <a:extLst>
            <a:ext uri="{FF2B5EF4-FFF2-40B4-BE49-F238E27FC236}">
              <a16:creationId xmlns:a16="http://schemas.microsoft.com/office/drawing/2014/main" id="{268FE425-7B01-49A5-AAC5-C8B310FF5E0D}"/>
            </a:ext>
          </a:extLst>
        </xdr:cNvPr>
        <xdr:cNvSpPr/>
      </xdr:nvSpPr>
      <xdr:spPr>
        <a:xfrm>
          <a:off x="20383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98" name="フローチャート: 判断 697">
          <a:extLst>
            <a:ext uri="{FF2B5EF4-FFF2-40B4-BE49-F238E27FC236}">
              <a16:creationId xmlns:a16="http://schemas.microsoft.com/office/drawing/2014/main" id="{4B601F4D-AD2B-4C16-80D9-15C140D47ACF}"/>
            </a:ext>
          </a:extLst>
        </xdr:cNvPr>
        <xdr:cNvSpPr/>
      </xdr:nvSpPr>
      <xdr:spPr>
        <a:xfrm>
          <a:off x="19494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47172</xdr:rowOff>
    </xdr:from>
    <xdr:to>
      <xdr:col>98</xdr:col>
      <xdr:colOff>38100</xdr:colOff>
      <xdr:row>62</xdr:row>
      <xdr:rowOff>148772</xdr:rowOff>
    </xdr:to>
    <xdr:sp macro="" textlink="">
      <xdr:nvSpPr>
        <xdr:cNvPr id="699" name="フローチャート: 判断 698">
          <a:extLst>
            <a:ext uri="{FF2B5EF4-FFF2-40B4-BE49-F238E27FC236}">
              <a16:creationId xmlns:a16="http://schemas.microsoft.com/office/drawing/2014/main" id="{9EBDBD24-0404-442B-975F-EDB2667FEA29}"/>
            </a:ext>
          </a:extLst>
        </xdr:cNvPr>
        <xdr:cNvSpPr/>
      </xdr:nvSpPr>
      <xdr:spPr>
        <a:xfrm>
          <a:off x="18605500" y="1067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7C6178A5-87F7-4D59-B58C-46D6FE4239A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D2022405-D28D-43E2-8CF7-B337D3B7C2F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913ED6D3-C3FB-4BF6-AB81-0D98CC0DF04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F86241A6-B8B9-4074-B34C-82281AC784B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F535F73-483E-4C4C-91A4-21D7D4C4B70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112485</xdr:rowOff>
    </xdr:from>
    <xdr:to>
      <xdr:col>116</xdr:col>
      <xdr:colOff>114300</xdr:colOff>
      <xdr:row>63</xdr:row>
      <xdr:rowOff>42635</xdr:rowOff>
    </xdr:to>
    <xdr:sp macro="" textlink="">
      <xdr:nvSpPr>
        <xdr:cNvPr id="705" name="楕円 704">
          <a:extLst>
            <a:ext uri="{FF2B5EF4-FFF2-40B4-BE49-F238E27FC236}">
              <a16:creationId xmlns:a16="http://schemas.microsoft.com/office/drawing/2014/main" id="{A39A3D94-E66E-4D74-83B8-BD0BEC1A7B9A}"/>
            </a:ext>
          </a:extLst>
        </xdr:cNvPr>
        <xdr:cNvSpPr/>
      </xdr:nvSpPr>
      <xdr:spPr>
        <a:xfrm>
          <a:off x="221107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90912</xdr:rowOff>
    </xdr:from>
    <xdr:ext cx="469744" cy="259045"/>
    <xdr:sp macro="" textlink="">
      <xdr:nvSpPr>
        <xdr:cNvPr id="706" name="【保健センター・保健所】&#10;一人当たり面積該当値テキスト">
          <a:extLst>
            <a:ext uri="{FF2B5EF4-FFF2-40B4-BE49-F238E27FC236}">
              <a16:creationId xmlns:a16="http://schemas.microsoft.com/office/drawing/2014/main" id="{2BA2F1BF-04B6-4A0C-9E85-D56F0D623F70}"/>
            </a:ext>
          </a:extLst>
        </xdr:cNvPr>
        <xdr:cNvSpPr txBox="1"/>
      </xdr:nvSpPr>
      <xdr:spPr>
        <a:xfrm>
          <a:off x="22199600" y="1072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112485</xdr:rowOff>
    </xdr:from>
    <xdr:to>
      <xdr:col>112</xdr:col>
      <xdr:colOff>38100</xdr:colOff>
      <xdr:row>63</xdr:row>
      <xdr:rowOff>42635</xdr:rowOff>
    </xdr:to>
    <xdr:sp macro="" textlink="">
      <xdr:nvSpPr>
        <xdr:cNvPr id="707" name="楕円 706">
          <a:extLst>
            <a:ext uri="{FF2B5EF4-FFF2-40B4-BE49-F238E27FC236}">
              <a16:creationId xmlns:a16="http://schemas.microsoft.com/office/drawing/2014/main" id="{5204BD37-3651-415D-8714-656AC5DBF197}"/>
            </a:ext>
          </a:extLst>
        </xdr:cNvPr>
        <xdr:cNvSpPr/>
      </xdr:nvSpPr>
      <xdr:spPr>
        <a:xfrm>
          <a:off x="21272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163285</xdr:rowOff>
    </xdr:from>
    <xdr:to>
      <xdr:col>116</xdr:col>
      <xdr:colOff>63500</xdr:colOff>
      <xdr:row>62</xdr:row>
      <xdr:rowOff>163285</xdr:rowOff>
    </xdr:to>
    <xdr:cxnSp macro="">
      <xdr:nvCxnSpPr>
        <xdr:cNvPr id="708" name="直線コネクタ 707">
          <a:extLst>
            <a:ext uri="{FF2B5EF4-FFF2-40B4-BE49-F238E27FC236}">
              <a16:creationId xmlns:a16="http://schemas.microsoft.com/office/drawing/2014/main" id="{B13198A0-12B2-42DE-BE0C-D07EB59601F1}"/>
            </a:ext>
          </a:extLst>
        </xdr:cNvPr>
        <xdr:cNvCxnSpPr/>
      </xdr:nvCxnSpPr>
      <xdr:spPr>
        <a:xfrm>
          <a:off x="21323300" y="10793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112485</xdr:rowOff>
    </xdr:from>
    <xdr:to>
      <xdr:col>107</xdr:col>
      <xdr:colOff>101600</xdr:colOff>
      <xdr:row>63</xdr:row>
      <xdr:rowOff>42635</xdr:rowOff>
    </xdr:to>
    <xdr:sp macro="" textlink="">
      <xdr:nvSpPr>
        <xdr:cNvPr id="709" name="楕円 708">
          <a:extLst>
            <a:ext uri="{FF2B5EF4-FFF2-40B4-BE49-F238E27FC236}">
              <a16:creationId xmlns:a16="http://schemas.microsoft.com/office/drawing/2014/main" id="{D5268DA8-1C30-44D7-9076-99D55DF4B585}"/>
            </a:ext>
          </a:extLst>
        </xdr:cNvPr>
        <xdr:cNvSpPr/>
      </xdr:nvSpPr>
      <xdr:spPr>
        <a:xfrm>
          <a:off x="20383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163285</xdr:rowOff>
    </xdr:from>
    <xdr:to>
      <xdr:col>111</xdr:col>
      <xdr:colOff>177800</xdr:colOff>
      <xdr:row>62</xdr:row>
      <xdr:rowOff>163285</xdr:rowOff>
    </xdr:to>
    <xdr:cxnSp macro="">
      <xdr:nvCxnSpPr>
        <xdr:cNvPr id="710" name="直線コネクタ 709">
          <a:extLst>
            <a:ext uri="{FF2B5EF4-FFF2-40B4-BE49-F238E27FC236}">
              <a16:creationId xmlns:a16="http://schemas.microsoft.com/office/drawing/2014/main" id="{8FBF5BEE-BBBE-4F21-87C6-F1E3D6E256D8}"/>
            </a:ext>
          </a:extLst>
        </xdr:cNvPr>
        <xdr:cNvCxnSpPr/>
      </xdr:nvCxnSpPr>
      <xdr:spPr>
        <a:xfrm>
          <a:off x="20434300" y="10793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112485</xdr:rowOff>
    </xdr:from>
    <xdr:to>
      <xdr:col>102</xdr:col>
      <xdr:colOff>165100</xdr:colOff>
      <xdr:row>63</xdr:row>
      <xdr:rowOff>42635</xdr:rowOff>
    </xdr:to>
    <xdr:sp macro="" textlink="">
      <xdr:nvSpPr>
        <xdr:cNvPr id="711" name="楕円 710">
          <a:extLst>
            <a:ext uri="{FF2B5EF4-FFF2-40B4-BE49-F238E27FC236}">
              <a16:creationId xmlns:a16="http://schemas.microsoft.com/office/drawing/2014/main" id="{39B9E7A5-B425-4F5D-8646-107169CEA6DD}"/>
            </a:ext>
          </a:extLst>
        </xdr:cNvPr>
        <xdr:cNvSpPr/>
      </xdr:nvSpPr>
      <xdr:spPr>
        <a:xfrm>
          <a:off x="19494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163285</xdr:rowOff>
    </xdr:from>
    <xdr:to>
      <xdr:col>107</xdr:col>
      <xdr:colOff>50800</xdr:colOff>
      <xdr:row>62</xdr:row>
      <xdr:rowOff>163285</xdr:rowOff>
    </xdr:to>
    <xdr:cxnSp macro="">
      <xdr:nvCxnSpPr>
        <xdr:cNvPr id="712" name="直線コネクタ 711">
          <a:extLst>
            <a:ext uri="{FF2B5EF4-FFF2-40B4-BE49-F238E27FC236}">
              <a16:creationId xmlns:a16="http://schemas.microsoft.com/office/drawing/2014/main" id="{3F338513-4909-4FD2-8AA6-0E58DD86D855}"/>
            </a:ext>
          </a:extLst>
        </xdr:cNvPr>
        <xdr:cNvCxnSpPr/>
      </xdr:nvCxnSpPr>
      <xdr:spPr>
        <a:xfrm>
          <a:off x="19545300" y="10793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112485</xdr:rowOff>
    </xdr:from>
    <xdr:to>
      <xdr:col>98</xdr:col>
      <xdr:colOff>38100</xdr:colOff>
      <xdr:row>63</xdr:row>
      <xdr:rowOff>42635</xdr:rowOff>
    </xdr:to>
    <xdr:sp macro="" textlink="">
      <xdr:nvSpPr>
        <xdr:cNvPr id="713" name="楕円 712">
          <a:extLst>
            <a:ext uri="{FF2B5EF4-FFF2-40B4-BE49-F238E27FC236}">
              <a16:creationId xmlns:a16="http://schemas.microsoft.com/office/drawing/2014/main" id="{257295F8-4FFE-448B-BEEE-09CE2F3EEE2C}"/>
            </a:ext>
          </a:extLst>
        </xdr:cNvPr>
        <xdr:cNvSpPr/>
      </xdr:nvSpPr>
      <xdr:spPr>
        <a:xfrm>
          <a:off x="18605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163285</xdr:rowOff>
    </xdr:from>
    <xdr:to>
      <xdr:col>102</xdr:col>
      <xdr:colOff>114300</xdr:colOff>
      <xdr:row>62</xdr:row>
      <xdr:rowOff>163285</xdr:rowOff>
    </xdr:to>
    <xdr:cxnSp macro="">
      <xdr:nvCxnSpPr>
        <xdr:cNvPr id="714" name="直線コネクタ 713">
          <a:extLst>
            <a:ext uri="{FF2B5EF4-FFF2-40B4-BE49-F238E27FC236}">
              <a16:creationId xmlns:a16="http://schemas.microsoft.com/office/drawing/2014/main" id="{F65F099D-234D-4AE1-8A0C-3562DC32E9D9}"/>
            </a:ext>
          </a:extLst>
        </xdr:cNvPr>
        <xdr:cNvCxnSpPr/>
      </xdr:nvCxnSpPr>
      <xdr:spPr>
        <a:xfrm>
          <a:off x="18656300" y="10793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15" name="n_1aveValue【保健センター・保健所】&#10;一人当たり面積">
          <a:extLst>
            <a:ext uri="{FF2B5EF4-FFF2-40B4-BE49-F238E27FC236}">
              <a16:creationId xmlns:a16="http://schemas.microsoft.com/office/drawing/2014/main" id="{8AB2FB49-8EE0-44EA-9574-759357CDF71D}"/>
            </a:ext>
          </a:extLst>
        </xdr:cNvPr>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132642</xdr:rowOff>
    </xdr:from>
    <xdr:ext cx="469744" cy="259045"/>
    <xdr:sp macro="" textlink="">
      <xdr:nvSpPr>
        <xdr:cNvPr id="716" name="n_2aveValue【保健センター・保健所】&#10;一人当たり面積">
          <a:extLst>
            <a:ext uri="{FF2B5EF4-FFF2-40B4-BE49-F238E27FC236}">
              <a16:creationId xmlns:a16="http://schemas.microsoft.com/office/drawing/2014/main" id="{2ED00E6F-A935-4FE3-9352-97CDEA4B31E7}"/>
            </a:ext>
          </a:extLst>
        </xdr:cNvPr>
        <xdr:cNvSpPr txBox="1"/>
      </xdr:nvSpPr>
      <xdr:spPr>
        <a:xfrm>
          <a:off x="20199427" y="1041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10177</xdr:rowOff>
    </xdr:from>
    <xdr:ext cx="469744" cy="259045"/>
    <xdr:sp macro="" textlink="">
      <xdr:nvSpPr>
        <xdr:cNvPr id="717" name="n_3aveValue【保健センター・保健所】&#10;一人当たり面積">
          <a:extLst>
            <a:ext uri="{FF2B5EF4-FFF2-40B4-BE49-F238E27FC236}">
              <a16:creationId xmlns:a16="http://schemas.microsoft.com/office/drawing/2014/main" id="{E748B8A0-9633-4A2C-A52D-5AA118505870}"/>
            </a:ext>
          </a:extLst>
        </xdr:cNvPr>
        <xdr:cNvSpPr txBox="1"/>
      </xdr:nvSpPr>
      <xdr:spPr>
        <a:xfrm>
          <a:off x="19310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165299</xdr:rowOff>
    </xdr:from>
    <xdr:ext cx="469744" cy="259045"/>
    <xdr:sp macro="" textlink="">
      <xdr:nvSpPr>
        <xdr:cNvPr id="718" name="n_4aveValue【保健センター・保健所】&#10;一人当たり面積">
          <a:extLst>
            <a:ext uri="{FF2B5EF4-FFF2-40B4-BE49-F238E27FC236}">
              <a16:creationId xmlns:a16="http://schemas.microsoft.com/office/drawing/2014/main" id="{B25FEF6D-623B-4A34-B91E-62414123542D}"/>
            </a:ext>
          </a:extLst>
        </xdr:cNvPr>
        <xdr:cNvSpPr txBox="1"/>
      </xdr:nvSpPr>
      <xdr:spPr>
        <a:xfrm>
          <a:off x="18421427" y="1045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33762</xdr:rowOff>
    </xdr:from>
    <xdr:ext cx="469744" cy="259045"/>
    <xdr:sp macro="" textlink="">
      <xdr:nvSpPr>
        <xdr:cNvPr id="719" name="n_1mainValue【保健センター・保健所】&#10;一人当たり面積">
          <a:extLst>
            <a:ext uri="{FF2B5EF4-FFF2-40B4-BE49-F238E27FC236}">
              <a16:creationId xmlns:a16="http://schemas.microsoft.com/office/drawing/2014/main" id="{4F3D1B7D-71FB-4140-8CCB-49CAB14B24C7}"/>
            </a:ext>
          </a:extLst>
        </xdr:cNvPr>
        <xdr:cNvSpPr txBox="1"/>
      </xdr:nvSpPr>
      <xdr:spPr>
        <a:xfrm>
          <a:off x="210757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33762</xdr:rowOff>
    </xdr:from>
    <xdr:ext cx="469744" cy="259045"/>
    <xdr:sp macro="" textlink="">
      <xdr:nvSpPr>
        <xdr:cNvPr id="720" name="n_2mainValue【保健センター・保健所】&#10;一人当たり面積">
          <a:extLst>
            <a:ext uri="{FF2B5EF4-FFF2-40B4-BE49-F238E27FC236}">
              <a16:creationId xmlns:a16="http://schemas.microsoft.com/office/drawing/2014/main" id="{55B0C3D4-8808-4C7B-BFE5-1A10A8BCF735}"/>
            </a:ext>
          </a:extLst>
        </xdr:cNvPr>
        <xdr:cNvSpPr txBox="1"/>
      </xdr:nvSpPr>
      <xdr:spPr>
        <a:xfrm>
          <a:off x="201994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33762</xdr:rowOff>
    </xdr:from>
    <xdr:ext cx="469744" cy="259045"/>
    <xdr:sp macro="" textlink="">
      <xdr:nvSpPr>
        <xdr:cNvPr id="721" name="n_3mainValue【保健センター・保健所】&#10;一人当たり面積">
          <a:extLst>
            <a:ext uri="{FF2B5EF4-FFF2-40B4-BE49-F238E27FC236}">
              <a16:creationId xmlns:a16="http://schemas.microsoft.com/office/drawing/2014/main" id="{B8913D68-E764-486B-83B6-6558A102DB30}"/>
            </a:ext>
          </a:extLst>
        </xdr:cNvPr>
        <xdr:cNvSpPr txBox="1"/>
      </xdr:nvSpPr>
      <xdr:spPr>
        <a:xfrm>
          <a:off x="193104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33762</xdr:rowOff>
    </xdr:from>
    <xdr:ext cx="469744" cy="259045"/>
    <xdr:sp macro="" textlink="">
      <xdr:nvSpPr>
        <xdr:cNvPr id="722" name="n_4mainValue【保健センター・保健所】&#10;一人当たり面積">
          <a:extLst>
            <a:ext uri="{FF2B5EF4-FFF2-40B4-BE49-F238E27FC236}">
              <a16:creationId xmlns:a16="http://schemas.microsoft.com/office/drawing/2014/main" id="{A50B7529-2D63-4D5A-A0C3-88EF8FB3B267}"/>
            </a:ext>
          </a:extLst>
        </xdr:cNvPr>
        <xdr:cNvSpPr txBox="1"/>
      </xdr:nvSpPr>
      <xdr:spPr>
        <a:xfrm>
          <a:off x="184214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B29BFEFE-6A36-485C-A23D-5B9B1DED955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4B87E312-3EB2-4FBE-B31D-60163AF3971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597A03F0-D3B4-4C2B-8F0C-3B8D13F68F5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73AA810A-14D3-4CAE-BF19-6C02851FEC0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793FA2A2-8FF4-4BA4-B8B4-C0F9E566B3C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DC3450A6-2D0E-4981-A2C7-733A5DCE01D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0029EC0B-9C0C-4708-AEFF-D956AFA4860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CF477C23-F4B6-4469-BA4E-6F217912324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C0591660-5E36-45F1-BCBD-E14EB1FFA91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84690238-1433-4F81-A83A-8EADF41EEE9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3" name="テキスト ボックス 732">
          <a:extLst>
            <a:ext uri="{FF2B5EF4-FFF2-40B4-BE49-F238E27FC236}">
              <a16:creationId xmlns:a16="http://schemas.microsoft.com/office/drawing/2014/main" id="{6F0542BD-B63F-4E4E-8AC4-72C27F8B2EE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a:extLst>
            <a:ext uri="{FF2B5EF4-FFF2-40B4-BE49-F238E27FC236}">
              <a16:creationId xmlns:a16="http://schemas.microsoft.com/office/drawing/2014/main" id="{5D79875C-9411-4DC3-9203-FA378B1A3EB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35" name="テキスト ボックス 734">
          <a:extLst>
            <a:ext uri="{FF2B5EF4-FFF2-40B4-BE49-F238E27FC236}">
              <a16:creationId xmlns:a16="http://schemas.microsoft.com/office/drawing/2014/main" id="{AC9440A3-49B7-41CE-A0CE-2FB13873A409}"/>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a:extLst>
            <a:ext uri="{FF2B5EF4-FFF2-40B4-BE49-F238E27FC236}">
              <a16:creationId xmlns:a16="http://schemas.microsoft.com/office/drawing/2014/main" id="{E0891715-54A2-4529-AA3F-4A596D7C049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a:extLst>
            <a:ext uri="{FF2B5EF4-FFF2-40B4-BE49-F238E27FC236}">
              <a16:creationId xmlns:a16="http://schemas.microsoft.com/office/drawing/2014/main" id="{D8DF9951-11E5-46B1-892A-323C2A108A9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a:extLst>
            <a:ext uri="{FF2B5EF4-FFF2-40B4-BE49-F238E27FC236}">
              <a16:creationId xmlns:a16="http://schemas.microsoft.com/office/drawing/2014/main" id="{02639F54-3B4D-4AF5-AC48-36F452735DE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a:extLst>
            <a:ext uri="{FF2B5EF4-FFF2-40B4-BE49-F238E27FC236}">
              <a16:creationId xmlns:a16="http://schemas.microsoft.com/office/drawing/2014/main" id="{AB906F4F-D1BC-4128-BD54-B78A9D7951B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a:extLst>
            <a:ext uri="{FF2B5EF4-FFF2-40B4-BE49-F238E27FC236}">
              <a16:creationId xmlns:a16="http://schemas.microsoft.com/office/drawing/2014/main" id="{F9615414-AD36-4D43-ACA5-60254622391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a:extLst>
            <a:ext uri="{FF2B5EF4-FFF2-40B4-BE49-F238E27FC236}">
              <a16:creationId xmlns:a16="http://schemas.microsoft.com/office/drawing/2014/main" id="{BBD50713-68B3-4303-B4F8-C86CFA82529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a:extLst>
            <a:ext uri="{FF2B5EF4-FFF2-40B4-BE49-F238E27FC236}">
              <a16:creationId xmlns:a16="http://schemas.microsoft.com/office/drawing/2014/main" id="{46A9C492-3F13-4F52-B06D-A4F6B33453E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a:extLst>
            <a:ext uri="{FF2B5EF4-FFF2-40B4-BE49-F238E27FC236}">
              <a16:creationId xmlns:a16="http://schemas.microsoft.com/office/drawing/2014/main" id="{07530067-A5C5-4C16-879F-B162AFC94B74}"/>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514872AE-4CA0-40E0-8504-B71E2E6B142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5" name="テキスト ボックス 744">
          <a:extLst>
            <a:ext uri="{FF2B5EF4-FFF2-40B4-BE49-F238E27FC236}">
              <a16:creationId xmlns:a16="http://schemas.microsoft.com/office/drawing/2014/main" id="{E06EF20B-A621-486C-ABA4-A45C67F59483}"/>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6085D4DE-710A-46AA-A831-0912CAD5445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118111</xdr:rowOff>
    </xdr:from>
    <xdr:to>
      <xdr:col>85</xdr:col>
      <xdr:colOff>126364</xdr:colOff>
      <xdr:row>86</xdr:row>
      <xdr:rowOff>95250</xdr:rowOff>
    </xdr:to>
    <xdr:cxnSp macro="">
      <xdr:nvCxnSpPr>
        <xdr:cNvPr id="747" name="直線コネクタ 746">
          <a:extLst>
            <a:ext uri="{FF2B5EF4-FFF2-40B4-BE49-F238E27FC236}">
              <a16:creationId xmlns:a16="http://schemas.microsoft.com/office/drawing/2014/main" id="{F4BAD712-7965-446A-B025-203DEED98481}"/>
            </a:ext>
          </a:extLst>
        </xdr:cNvPr>
        <xdr:cNvCxnSpPr/>
      </xdr:nvCxnSpPr>
      <xdr:spPr>
        <a:xfrm flipV="1">
          <a:off x="16318864" y="1331976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9FF9DD18-C7D6-48B9-98E1-339599D5E424}"/>
            </a:ext>
          </a:extLst>
        </xdr:cNvPr>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749" name="直線コネクタ 748">
          <a:extLst>
            <a:ext uri="{FF2B5EF4-FFF2-40B4-BE49-F238E27FC236}">
              <a16:creationId xmlns:a16="http://schemas.microsoft.com/office/drawing/2014/main" id="{85420B3B-AA46-4ADD-ADAA-104D42E1F0C9}"/>
            </a:ext>
          </a:extLst>
        </xdr:cNvPr>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64788</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62A7228D-F5C1-4CCD-AFC0-98A2A963BBB4}"/>
            </a:ext>
          </a:extLst>
        </xdr:cNvPr>
        <xdr:cNvSpPr txBox="1"/>
      </xdr:nvSpPr>
      <xdr:spPr>
        <a:xfrm>
          <a:off x="16357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118111</xdr:rowOff>
    </xdr:from>
    <xdr:to>
      <xdr:col>86</xdr:col>
      <xdr:colOff>25400</xdr:colOff>
      <xdr:row>77</xdr:row>
      <xdr:rowOff>118111</xdr:rowOff>
    </xdr:to>
    <xdr:cxnSp macro="">
      <xdr:nvCxnSpPr>
        <xdr:cNvPr id="751" name="直線コネクタ 750">
          <a:extLst>
            <a:ext uri="{FF2B5EF4-FFF2-40B4-BE49-F238E27FC236}">
              <a16:creationId xmlns:a16="http://schemas.microsoft.com/office/drawing/2014/main" id="{5A79F511-6947-4835-B54F-2E3AF08D2D33}"/>
            </a:ext>
          </a:extLst>
        </xdr:cNvPr>
        <xdr:cNvCxnSpPr/>
      </xdr:nvCxnSpPr>
      <xdr:spPr>
        <a:xfrm>
          <a:off x="16230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13988</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6A2DE98C-1621-4006-B8E7-D8A4A7D8A196}"/>
            </a:ext>
          </a:extLst>
        </xdr:cNvPr>
        <xdr:cNvSpPr txBox="1"/>
      </xdr:nvSpPr>
      <xdr:spPr>
        <a:xfrm>
          <a:off x="16357600" y="14072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162561</xdr:rowOff>
    </xdr:from>
    <xdr:to>
      <xdr:col>85</xdr:col>
      <xdr:colOff>177800</xdr:colOff>
      <xdr:row>83</xdr:row>
      <xdr:rowOff>92711</xdr:rowOff>
    </xdr:to>
    <xdr:sp macro="" textlink="">
      <xdr:nvSpPr>
        <xdr:cNvPr id="753" name="フローチャート: 判断 752">
          <a:extLst>
            <a:ext uri="{FF2B5EF4-FFF2-40B4-BE49-F238E27FC236}">
              <a16:creationId xmlns:a16="http://schemas.microsoft.com/office/drawing/2014/main" id="{0002AA30-C6B6-49C2-8DD8-96CC3A55D4A1}"/>
            </a:ext>
          </a:extLst>
        </xdr:cNvPr>
        <xdr:cNvSpPr/>
      </xdr:nvSpPr>
      <xdr:spPr>
        <a:xfrm>
          <a:off x="16268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128270</xdr:rowOff>
    </xdr:from>
    <xdr:to>
      <xdr:col>81</xdr:col>
      <xdr:colOff>101600</xdr:colOff>
      <xdr:row>83</xdr:row>
      <xdr:rowOff>58420</xdr:rowOff>
    </xdr:to>
    <xdr:sp macro="" textlink="">
      <xdr:nvSpPr>
        <xdr:cNvPr id="754" name="フローチャート: 判断 753">
          <a:extLst>
            <a:ext uri="{FF2B5EF4-FFF2-40B4-BE49-F238E27FC236}">
              <a16:creationId xmlns:a16="http://schemas.microsoft.com/office/drawing/2014/main" id="{DBB6F50F-1CE2-4C6A-B892-349720C3BE74}"/>
            </a:ext>
          </a:extLst>
        </xdr:cNvPr>
        <xdr:cNvSpPr/>
      </xdr:nvSpPr>
      <xdr:spPr>
        <a:xfrm>
          <a:off x="15430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135889</xdr:rowOff>
    </xdr:from>
    <xdr:to>
      <xdr:col>76</xdr:col>
      <xdr:colOff>165100</xdr:colOff>
      <xdr:row>80</xdr:row>
      <xdr:rowOff>66039</xdr:rowOff>
    </xdr:to>
    <xdr:sp macro="" textlink="">
      <xdr:nvSpPr>
        <xdr:cNvPr id="755" name="フローチャート: 判断 754">
          <a:extLst>
            <a:ext uri="{FF2B5EF4-FFF2-40B4-BE49-F238E27FC236}">
              <a16:creationId xmlns:a16="http://schemas.microsoft.com/office/drawing/2014/main" id="{4446CBCE-CBCB-4799-8344-B2E89A204FBF}"/>
            </a:ext>
          </a:extLst>
        </xdr:cNvPr>
        <xdr:cNvSpPr/>
      </xdr:nvSpPr>
      <xdr:spPr>
        <a:xfrm>
          <a:off x="14541500" y="1368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170180</xdr:rowOff>
    </xdr:from>
    <xdr:to>
      <xdr:col>72</xdr:col>
      <xdr:colOff>38100</xdr:colOff>
      <xdr:row>81</xdr:row>
      <xdr:rowOff>100330</xdr:rowOff>
    </xdr:to>
    <xdr:sp macro="" textlink="">
      <xdr:nvSpPr>
        <xdr:cNvPr id="756" name="フローチャート: 判断 755">
          <a:extLst>
            <a:ext uri="{FF2B5EF4-FFF2-40B4-BE49-F238E27FC236}">
              <a16:creationId xmlns:a16="http://schemas.microsoft.com/office/drawing/2014/main" id="{20069D67-2516-4750-BC87-BAEDCF0DCA3F}"/>
            </a:ext>
          </a:extLst>
        </xdr:cNvPr>
        <xdr:cNvSpPr/>
      </xdr:nvSpPr>
      <xdr:spPr>
        <a:xfrm>
          <a:off x="13652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109220</xdr:rowOff>
    </xdr:from>
    <xdr:to>
      <xdr:col>67</xdr:col>
      <xdr:colOff>101600</xdr:colOff>
      <xdr:row>81</xdr:row>
      <xdr:rowOff>39370</xdr:rowOff>
    </xdr:to>
    <xdr:sp macro="" textlink="">
      <xdr:nvSpPr>
        <xdr:cNvPr id="757" name="フローチャート: 判断 756">
          <a:extLst>
            <a:ext uri="{FF2B5EF4-FFF2-40B4-BE49-F238E27FC236}">
              <a16:creationId xmlns:a16="http://schemas.microsoft.com/office/drawing/2014/main" id="{CEFE132C-A856-45A1-93BE-A89F3149DE00}"/>
            </a:ext>
          </a:extLst>
        </xdr:cNvPr>
        <xdr:cNvSpPr/>
      </xdr:nvSpPr>
      <xdr:spPr>
        <a:xfrm>
          <a:off x="127635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E173246-4B3B-495C-B744-253356E8F0B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97806439-7398-4EAE-AA2B-EF2153B66E9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64E8298D-43E0-449F-9388-F5F207853D7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B26727EB-AD88-4D47-9DE3-4BE9BC1AE56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6C85D680-A738-40E6-9753-CDDDB2B02B0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48261</xdr:rowOff>
    </xdr:from>
    <xdr:to>
      <xdr:col>85</xdr:col>
      <xdr:colOff>177800</xdr:colOff>
      <xdr:row>85</xdr:row>
      <xdr:rowOff>149861</xdr:rowOff>
    </xdr:to>
    <xdr:sp macro="" textlink="">
      <xdr:nvSpPr>
        <xdr:cNvPr id="763" name="楕円 762">
          <a:extLst>
            <a:ext uri="{FF2B5EF4-FFF2-40B4-BE49-F238E27FC236}">
              <a16:creationId xmlns:a16="http://schemas.microsoft.com/office/drawing/2014/main" id="{28F53D34-DE69-4692-BC5C-F5CE04E8D846}"/>
            </a:ext>
          </a:extLst>
        </xdr:cNvPr>
        <xdr:cNvSpPr/>
      </xdr:nvSpPr>
      <xdr:spPr>
        <a:xfrm>
          <a:off x="162687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26688</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FFD68CDA-7A74-472D-BD2D-95D0C7C57165}"/>
            </a:ext>
          </a:extLst>
        </xdr:cNvPr>
        <xdr:cNvSpPr txBox="1"/>
      </xdr:nvSpPr>
      <xdr:spPr>
        <a:xfrm>
          <a:off x="16357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162561</xdr:rowOff>
    </xdr:from>
    <xdr:to>
      <xdr:col>81</xdr:col>
      <xdr:colOff>101600</xdr:colOff>
      <xdr:row>85</xdr:row>
      <xdr:rowOff>92711</xdr:rowOff>
    </xdr:to>
    <xdr:sp macro="" textlink="">
      <xdr:nvSpPr>
        <xdr:cNvPr id="765" name="楕円 764">
          <a:extLst>
            <a:ext uri="{FF2B5EF4-FFF2-40B4-BE49-F238E27FC236}">
              <a16:creationId xmlns:a16="http://schemas.microsoft.com/office/drawing/2014/main" id="{3ADF57C5-1C63-4E2A-805B-EF0EBE9F6239}"/>
            </a:ext>
          </a:extLst>
        </xdr:cNvPr>
        <xdr:cNvSpPr/>
      </xdr:nvSpPr>
      <xdr:spPr>
        <a:xfrm>
          <a:off x="15430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41911</xdr:rowOff>
    </xdr:from>
    <xdr:to>
      <xdr:col>85</xdr:col>
      <xdr:colOff>127000</xdr:colOff>
      <xdr:row>85</xdr:row>
      <xdr:rowOff>99061</xdr:rowOff>
    </xdr:to>
    <xdr:cxnSp macro="">
      <xdr:nvCxnSpPr>
        <xdr:cNvPr id="766" name="直線コネクタ 765">
          <a:extLst>
            <a:ext uri="{FF2B5EF4-FFF2-40B4-BE49-F238E27FC236}">
              <a16:creationId xmlns:a16="http://schemas.microsoft.com/office/drawing/2014/main" id="{5AE066EF-2BC0-404F-947E-5E4FA799C579}"/>
            </a:ext>
          </a:extLst>
        </xdr:cNvPr>
        <xdr:cNvCxnSpPr/>
      </xdr:nvCxnSpPr>
      <xdr:spPr>
        <a:xfrm>
          <a:off x="15481300" y="1461516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82550</xdr:rowOff>
    </xdr:from>
    <xdr:to>
      <xdr:col>76</xdr:col>
      <xdr:colOff>165100</xdr:colOff>
      <xdr:row>85</xdr:row>
      <xdr:rowOff>12700</xdr:rowOff>
    </xdr:to>
    <xdr:sp macro="" textlink="">
      <xdr:nvSpPr>
        <xdr:cNvPr id="767" name="楕円 766">
          <a:extLst>
            <a:ext uri="{FF2B5EF4-FFF2-40B4-BE49-F238E27FC236}">
              <a16:creationId xmlns:a16="http://schemas.microsoft.com/office/drawing/2014/main" id="{C4D89368-B93C-48C1-B2EB-A652D7176DA6}"/>
            </a:ext>
          </a:extLst>
        </xdr:cNvPr>
        <xdr:cNvSpPr/>
      </xdr:nvSpPr>
      <xdr:spPr>
        <a:xfrm>
          <a:off x="14541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133350</xdr:rowOff>
    </xdr:from>
    <xdr:to>
      <xdr:col>81</xdr:col>
      <xdr:colOff>50800</xdr:colOff>
      <xdr:row>85</xdr:row>
      <xdr:rowOff>41911</xdr:rowOff>
    </xdr:to>
    <xdr:cxnSp macro="">
      <xdr:nvCxnSpPr>
        <xdr:cNvPr id="768" name="直線コネクタ 767">
          <a:extLst>
            <a:ext uri="{FF2B5EF4-FFF2-40B4-BE49-F238E27FC236}">
              <a16:creationId xmlns:a16="http://schemas.microsoft.com/office/drawing/2014/main" id="{1264AF8E-447D-4421-B246-D0804DD53B9F}"/>
            </a:ext>
          </a:extLst>
        </xdr:cNvPr>
        <xdr:cNvCxnSpPr/>
      </xdr:nvCxnSpPr>
      <xdr:spPr>
        <a:xfrm>
          <a:off x="14592300" y="145351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67311</xdr:rowOff>
    </xdr:from>
    <xdr:to>
      <xdr:col>72</xdr:col>
      <xdr:colOff>38100</xdr:colOff>
      <xdr:row>84</xdr:row>
      <xdr:rowOff>168911</xdr:rowOff>
    </xdr:to>
    <xdr:sp macro="" textlink="">
      <xdr:nvSpPr>
        <xdr:cNvPr id="769" name="楕円 768">
          <a:extLst>
            <a:ext uri="{FF2B5EF4-FFF2-40B4-BE49-F238E27FC236}">
              <a16:creationId xmlns:a16="http://schemas.microsoft.com/office/drawing/2014/main" id="{CD8446FE-18CA-4B8D-BF76-2A3C48DAC87A}"/>
            </a:ext>
          </a:extLst>
        </xdr:cNvPr>
        <xdr:cNvSpPr/>
      </xdr:nvSpPr>
      <xdr:spPr>
        <a:xfrm>
          <a:off x="13652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118111</xdr:rowOff>
    </xdr:from>
    <xdr:to>
      <xdr:col>76</xdr:col>
      <xdr:colOff>114300</xdr:colOff>
      <xdr:row>84</xdr:row>
      <xdr:rowOff>133350</xdr:rowOff>
    </xdr:to>
    <xdr:cxnSp macro="">
      <xdr:nvCxnSpPr>
        <xdr:cNvPr id="770" name="直線コネクタ 769">
          <a:extLst>
            <a:ext uri="{FF2B5EF4-FFF2-40B4-BE49-F238E27FC236}">
              <a16:creationId xmlns:a16="http://schemas.microsoft.com/office/drawing/2014/main" id="{9E4B88AA-1D80-4D08-A565-03AC4F5D4308}"/>
            </a:ext>
          </a:extLst>
        </xdr:cNvPr>
        <xdr:cNvCxnSpPr/>
      </xdr:nvCxnSpPr>
      <xdr:spPr>
        <a:xfrm>
          <a:off x="13703300" y="145199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17780</xdr:rowOff>
    </xdr:from>
    <xdr:to>
      <xdr:col>67</xdr:col>
      <xdr:colOff>101600</xdr:colOff>
      <xdr:row>84</xdr:row>
      <xdr:rowOff>119380</xdr:rowOff>
    </xdr:to>
    <xdr:sp macro="" textlink="">
      <xdr:nvSpPr>
        <xdr:cNvPr id="771" name="楕円 770">
          <a:extLst>
            <a:ext uri="{FF2B5EF4-FFF2-40B4-BE49-F238E27FC236}">
              <a16:creationId xmlns:a16="http://schemas.microsoft.com/office/drawing/2014/main" id="{BB9907E5-FF96-479B-B21F-BF3A126362F5}"/>
            </a:ext>
          </a:extLst>
        </xdr:cNvPr>
        <xdr:cNvSpPr/>
      </xdr:nvSpPr>
      <xdr:spPr>
        <a:xfrm>
          <a:off x="12763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68580</xdr:rowOff>
    </xdr:from>
    <xdr:to>
      <xdr:col>71</xdr:col>
      <xdr:colOff>177800</xdr:colOff>
      <xdr:row>84</xdr:row>
      <xdr:rowOff>118111</xdr:rowOff>
    </xdr:to>
    <xdr:cxnSp macro="">
      <xdr:nvCxnSpPr>
        <xdr:cNvPr id="772" name="直線コネクタ 771">
          <a:extLst>
            <a:ext uri="{FF2B5EF4-FFF2-40B4-BE49-F238E27FC236}">
              <a16:creationId xmlns:a16="http://schemas.microsoft.com/office/drawing/2014/main" id="{E23D67DE-2972-4610-A17A-3CBBAC378163}"/>
            </a:ext>
          </a:extLst>
        </xdr:cNvPr>
        <xdr:cNvCxnSpPr/>
      </xdr:nvCxnSpPr>
      <xdr:spPr>
        <a:xfrm>
          <a:off x="12814300" y="144703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74947</xdr:rowOff>
    </xdr:from>
    <xdr:ext cx="405111" cy="259045"/>
    <xdr:sp macro="" textlink="">
      <xdr:nvSpPr>
        <xdr:cNvPr id="773" name="n_1aveValue【消防施設】&#10;有形固定資産減価償却率">
          <a:extLst>
            <a:ext uri="{FF2B5EF4-FFF2-40B4-BE49-F238E27FC236}">
              <a16:creationId xmlns:a16="http://schemas.microsoft.com/office/drawing/2014/main" id="{EE194278-817C-4007-80E2-1F315807C054}"/>
            </a:ext>
          </a:extLst>
        </xdr:cNvPr>
        <xdr:cNvSpPr txBox="1"/>
      </xdr:nvSpPr>
      <xdr:spPr>
        <a:xfrm>
          <a:off x="15266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82566</xdr:rowOff>
    </xdr:from>
    <xdr:ext cx="405111" cy="259045"/>
    <xdr:sp macro="" textlink="">
      <xdr:nvSpPr>
        <xdr:cNvPr id="774" name="n_2aveValue【消防施設】&#10;有形固定資産減価償却率">
          <a:extLst>
            <a:ext uri="{FF2B5EF4-FFF2-40B4-BE49-F238E27FC236}">
              <a16:creationId xmlns:a16="http://schemas.microsoft.com/office/drawing/2014/main" id="{0BC44A47-2439-42D5-BD49-FCFEDD971B22}"/>
            </a:ext>
          </a:extLst>
        </xdr:cNvPr>
        <xdr:cNvSpPr txBox="1"/>
      </xdr:nvSpPr>
      <xdr:spPr>
        <a:xfrm>
          <a:off x="14389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116857</xdr:rowOff>
    </xdr:from>
    <xdr:ext cx="405111" cy="259045"/>
    <xdr:sp macro="" textlink="">
      <xdr:nvSpPr>
        <xdr:cNvPr id="775" name="n_3aveValue【消防施設】&#10;有形固定資産減価償却率">
          <a:extLst>
            <a:ext uri="{FF2B5EF4-FFF2-40B4-BE49-F238E27FC236}">
              <a16:creationId xmlns:a16="http://schemas.microsoft.com/office/drawing/2014/main" id="{1DE2C952-932F-4794-AAC0-8113CECA8560}"/>
            </a:ext>
          </a:extLst>
        </xdr:cNvPr>
        <xdr:cNvSpPr txBox="1"/>
      </xdr:nvSpPr>
      <xdr:spPr>
        <a:xfrm>
          <a:off x="13500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55897</xdr:rowOff>
    </xdr:from>
    <xdr:ext cx="405111" cy="259045"/>
    <xdr:sp macro="" textlink="">
      <xdr:nvSpPr>
        <xdr:cNvPr id="776" name="n_4aveValue【消防施設】&#10;有形固定資産減価償却率">
          <a:extLst>
            <a:ext uri="{FF2B5EF4-FFF2-40B4-BE49-F238E27FC236}">
              <a16:creationId xmlns:a16="http://schemas.microsoft.com/office/drawing/2014/main" id="{D19EFB87-C2DA-4EDD-B60C-27C947BDA751}"/>
            </a:ext>
          </a:extLst>
        </xdr:cNvPr>
        <xdr:cNvSpPr txBox="1"/>
      </xdr:nvSpPr>
      <xdr:spPr>
        <a:xfrm>
          <a:off x="12611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83838</xdr:rowOff>
    </xdr:from>
    <xdr:ext cx="405111" cy="259045"/>
    <xdr:sp macro="" textlink="">
      <xdr:nvSpPr>
        <xdr:cNvPr id="777" name="n_1mainValue【消防施設】&#10;有形固定資産減価償却率">
          <a:extLst>
            <a:ext uri="{FF2B5EF4-FFF2-40B4-BE49-F238E27FC236}">
              <a16:creationId xmlns:a16="http://schemas.microsoft.com/office/drawing/2014/main" id="{FFB431F3-29C0-420D-9D9D-934A1DB0F7A7}"/>
            </a:ext>
          </a:extLst>
        </xdr:cNvPr>
        <xdr:cNvSpPr txBox="1"/>
      </xdr:nvSpPr>
      <xdr:spPr>
        <a:xfrm>
          <a:off x="15266044"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3827</xdr:rowOff>
    </xdr:from>
    <xdr:ext cx="405111" cy="259045"/>
    <xdr:sp macro="" textlink="">
      <xdr:nvSpPr>
        <xdr:cNvPr id="778" name="n_2mainValue【消防施設】&#10;有形固定資産減価償却率">
          <a:extLst>
            <a:ext uri="{FF2B5EF4-FFF2-40B4-BE49-F238E27FC236}">
              <a16:creationId xmlns:a16="http://schemas.microsoft.com/office/drawing/2014/main" id="{0F505835-C640-472E-A334-2F591BD48354}"/>
            </a:ext>
          </a:extLst>
        </xdr:cNvPr>
        <xdr:cNvSpPr txBox="1"/>
      </xdr:nvSpPr>
      <xdr:spPr>
        <a:xfrm>
          <a:off x="14389744"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160038</xdr:rowOff>
    </xdr:from>
    <xdr:ext cx="405111" cy="259045"/>
    <xdr:sp macro="" textlink="">
      <xdr:nvSpPr>
        <xdr:cNvPr id="779" name="n_3mainValue【消防施設】&#10;有形固定資産減価償却率">
          <a:extLst>
            <a:ext uri="{FF2B5EF4-FFF2-40B4-BE49-F238E27FC236}">
              <a16:creationId xmlns:a16="http://schemas.microsoft.com/office/drawing/2014/main" id="{AD7D86D3-28FA-48BB-8529-5AF8BE865F14}"/>
            </a:ext>
          </a:extLst>
        </xdr:cNvPr>
        <xdr:cNvSpPr txBox="1"/>
      </xdr:nvSpPr>
      <xdr:spPr>
        <a:xfrm>
          <a:off x="13500744"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110507</xdr:rowOff>
    </xdr:from>
    <xdr:ext cx="405111" cy="259045"/>
    <xdr:sp macro="" textlink="">
      <xdr:nvSpPr>
        <xdr:cNvPr id="780" name="n_4mainValue【消防施設】&#10;有形固定資産減価償却率">
          <a:extLst>
            <a:ext uri="{FF2B5EF4-FFF2-40B4-BE49-F238E27FC236}">
              <a16:creationId xmlns:a16="http://schemas.microsoft.com/office/drawing/2014/main" id="{CC941F01-30A1-46C8-8829-88DE2B694990}"/>
            </a:ext>
          </a:extLst>
        </xdr:cNvPr>
        <xdr:cNvSpPr txBox="1"/>
      </xdr:nvSpPr>
      <xdr:spPr>
        <a:xfrm>
          <a:off x="126117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56730454-2EE9-4F8A-9A69-F7C5E0B8177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B5E69423-486F-44C4-BB88-6EB4E9E3FC9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269F7275-4D17-453C-B2A1-EEA53D0AFD5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F8734505-C33A-49A9-A221-4FE4B96D20D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93E19E44-9D31-41AF-A464-8D971220A8E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4FC327F7-898C-4F51-982C-8C9AD09F138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7786BE9D-0181-4606-BEEC-0D8CEEF56B1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AC8F2E4B-AE55-4DCF-848A-4E41721A5A4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2D26F830-4391-438E-9E44-041D0C781B7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B52D967B-D350-4FA6-84BC-AB24DB30946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1" name="直線コネクタ 790">
          <a:extLst>
            <a:ext uri="{FF2B5EF4-FFF2-40B4-BE49-F238E27FC236}">
              <a16:creationId xmlns:a16="http://schemas.microsoft.com/office/drawing/2014/main" id="{30A62B02-AFD9-4060-B9C0-F249F7CCA76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2" name="テキスト ボックス 791">
          <a:extLst>
            <a:ext uri="{FF2B5EF4-FFF2-40B4-BE49-F238E27FC236}">
              <a16:creationId xmlns:a16="http://schemas.microsoft.com/office/drawing/2014/main" id="{FF45EDE3-51FE-49CB-82BC-15D031C5837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3" name="直線コネクタ 792">
          <a:extLst>
            <a:ext uri="{FF2B5EF4-FFF2-40B4-BE49-F238E27FC236}">
              <a16:creationId xmlns:a16="http://schemas.microsoft.com/office/drawing/2014/main" id="{756866EE-738C-45A3-B56A-5FB2BB5CF00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4" name="テキスト ボックス 793">
          <a:extLst>
            <a:ext uri="{FF2B5EF4-FFF2-40B4-BE49-F238E27FC236}">
              <a16:creationId xmlns:a16="http://schemas.microsoft.com/office/drawing/2014/main" id="{009D4161-E0A6-47A0-B202-548EF348CB6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5" name="直線コネクタ 794">
          <a:extLst>
            <a:ext uri="{FF2B5EF4-FFF2-40B4-BE49-F238E27FC236}">
              <a16:creationId xmlns:a16="http://schemas.microsoft.com/office/drawing/2014/main" id="{0D1E3FED-BEEB-4E50-B25C-0081D087E47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6" name="テキスト ボックス 795">
          <a:extLst>
            <a:ext uri="{FF2B5EF4-FFF2-40B4-BE49-F238E27FC236}">
              <a16:creationId xmlns:a16="http://schemas.microsoft.com/office/drawing/2014/main" id="{1066F18B-F3AF-44FB-BA6C-56EBCCA7DEB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7" name="直線コネクタ 796">
          <a:extLst>
            <a:ext uri="{FF2B5EF4-FFF2-40B4-BE49-F238E27FC236}">
              <a16:creationId xmlns:a16="http://schemas.microsoft.com/office/drawing/2014/main" id="{857C8420-70F0-4467-A67A-0BA43BD5EA0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8" name="テキスト ボックス 797">
          <a:extLst>
            <a:ext uri="{FF2B5EF4-FFF2-40B4-BE49-F238E27FC236}">
              <a16:creationId xmlns:a16="http://schemas.microsoft.com/office/drawing/2014/main" id="{C32DE455-D920-47D8-A0EF-3DA9AEE6EC4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63B796A5-395A-4439-AD97-4020C241DC0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DE81143A-4D58-4B23-8596-4D28E1C4D0D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消防施設】&#10;一人当たり面積グラフ枠">
          <a:extLst>
            <a:ext uri="{FF2B5EF4-FFF2-40B4-BE49-F238E27FC236}">
              <a16:creationId xmlns:a16="http://schemas.microsoft.com/office/drawing/2014/main" id="{0EB44685-04A8-4630-A8E9-E51487F7011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90678</xdr:rowOff>
    </xdr:from>
    <xdr:to>
      <xdr:col>116</xdr:col>
      <xdr:colOff>62864</xdr:colOff>
      <xdr:row>85</xdr:row>
      <xdr:rowOff>12954</xdr:rowOff>
    </xdr:to>
    <xdr:cxnSp macro="">
      <xdr:nvCxnSpPr>
        <xdr:cNvPr id="802" name="直線コネクタ 801">
          <a:extLst>
            <a:ext uri="{FF2B5EF4-FFF2-40B4-BE49-F238E27FC236}">
              <a16:creationId xmlns:a16="http://schemas.microsoft.com/office/drawing/2014/main" id="{3D52F979-2890-4EA6-AF8A-185D058AD49B}"/>
            </a:ext>
          </a:extLst>
        </xdr:cNvPr>
        <xdr:cNvCxnSpPr/>
      </xdr:nvCxnSpPr>
      <xdr:spPr>
        <a:xfrm flipV="1">
          <a:off x="22160864" y="1363522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16781</xdr:rowOff>
    </xdr:from>
    <xdr:ext cx="469744" cy="259045"/>
    <xdr:sp macro="" textlink="">
      <xdr:nvSpPr>
        <xdr:cNvPr id="803" name="【消防施設】&#10;一人当たり面積最小値テキスト">
          <a:extLst>
            <a:ext uri="{FF2B5EF4-FFF2-40B4-BE49-F238E27FC236}">
              <a16:creationId xmlns:a16="http://schemas.microsoft.com/office/drawing/2014/main" id="{800B77CC-14E6-431E-989B-9F8E25D37707}"/>
            </a:ext>
          </a:extLst>
        </xdr:cNvPr>
        <xdr:cNvSpPr txBox="1"/>
      </xdr:nvSpPr>
      <xdr:spPr>
        <a:xfrm>
          <a:off x="22199600"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12954</xdr:rowOff>
    </xdr:from>
    <xdr:to>
      <xdr:col>116</xdr:col>
      <xdr:colOff>152400</xdr:colOff>
      <xdr:row>85</xdr:row>
      <xdr:rowOff>12954</xdr:rowOff>
    </xdr:to>
    <xdr:cxnSp macro="">
      <xdr:nvCxnSpPr>
        <xdr:cNvPr id="804" name="直線コネクタ 803">
          <a:extLst>
            <a:ext uri="{FF2B5EF4-FFF2-40B4-BE49-F238E27FC236}">
              <a16:creationId xmlns:a16="http://schemas.microsoft.com/office/drawing/2014/main" id="{168FDDC7-DC99-41DF-8BB1-B31F653DB328}"/>
            </a:ext>
          </a:extLst>
        </xdr:cNvPr>
        <xdr:cNvCxnSpPr/>
      </xdr:nvCxnSpPr>
      <xdr:spPr>
        <a:xfrm>
          <a:off x="22072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37355</xdr:rowOff>
    </xdr:from>
    <xdr:ext cx="469744" cy="259045"/>
    <xdr:sp macro="" textlink="">
      <xdr:nvSpPr>
        <xdr:cNvPr id="805" name="【消防施設】&#10;一人当たり面積最大値テキスト">
          <a:extLst>
            <a:ext uri="{FF2B5EF4-FFF2-40B4-BE49-F238E27FC236}">
              <a16:creationId xmlns:a16="http://schemas.microsoft.com/office/drawing/2014/main" id="{85B855A6-8BC7-4351-B6B7-442E9EA1841F}"/>
            </a:ext>
          </a:extLst>
        </xdr:cNvPr>
        <xdr:cNvSpPr txBox="1"/>
      </xdr:nvSpPr>
      <xdr:spPr>
        <a:xfrm>
          <a:off x="22199600" y="134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90678</xdr:rowOff>
    </xdr:from>
    <xdr:to>
      <xdr:col>116</xdr:col>
      <xdr:colOff>152400</xdr:colOff>
      <xdr:row>79</xdr:row>
      <xdr:rowOff>90678</xdr:rowOff>
    </xdr:to>
    <xdr:cxnSp macro="">
      <xdr:nvCxnSpPr>
        <xdr:cNvPr id="806" name="直線コネクタ 805">
          <a:extLst>
            <a:ext uri="{FF2B5EF4-FFF2-40B4-BE49-F238E27FC236}">
              <a16:creationId xmlns:a16="http://schemas.microsoft.com/office/drawing/2014/main" id="{50BC6A36-8077-40C2-9BAA-955E3937FE1B}"/>
            </a:ext>
          </a:extLst>
        </xdr:cNvPr>
        <xdr:cNvCxnSpPr/>
      </xdr:nvCxnSpPr>
      <xdr:spPr>
        <a:xfrm>
          <a:off x="22072600" y="1363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122190</xdr:rowOff>
    </xdr:from>
    <xdr:ext cx="469744" cy="259045"/>
    <xdr:sp macro="" textlink="">
      <xdr:nvSpPr>
        <xdr:cNvPr id="807" name="【消防施設】&#10;一人当たり面積平均値テキスト">
          <a:extLst>
            <a:ext uri="{FF2B5EF4-FFF2-40B4-BE49-F238E27FC236}">
              <a16:creationId xmlns:a16="http://schemas.microsoft.com/office/drawing/2014/main" id="{D936117D-F0CE-452B-A98D-CA52E2A732E0}"/>
            </a:ext>
          </a:extLst>
        </xdr:cNvPr>
        <xdr:cNvSpPr txBox="1"/>
      </xdr:nvSpPr>
      <xdr:spPr>
        <a:xfrm>
          <a:off x="22199600" y="14181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808" name="フローチャート: 判断 807">
          <a:extLst>
            <a:ext uri="{FF2B5EF4-FFF2-40B4-BE49-F238E27FC236}">
              <a16:creationId xmlns:a16="http://schemas.microsoft.com/office/drawing/2014/main" id="{06C19D01-35FA-463B-8C1C-F888D9E828E1}"/>
            </a:ext>
          </a:extLst>
        </xdr:cNvPr>
        <xdr:cNvSpPr/>
      </xdr:nvSpPr>
      <xdr:spPr>
        <a:xfrm>
          <a:off x="221107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113030</xdr:rowOff>
    </xdr:from>
    <xdr:to>
      <xdr:col>112</xdr:col>
      <xdr:colOff>38100</xdr:colOff>
      <xdr:row>84</xdr:row>
      <xdr:rowOff>43180</xdr:rowOff>
    </xdr:to>
    <xdr:sp macro="" textlink="">
      <xdr:nvSpPr>
        <xdr:cNvPr id="809" name="フローチャート: 判断 808">
          <a:extLst>
            <a:ext uri="{FF2B5EF4-FFF2-40B4-BE49-F238E27FC236}">
              <a16:creationId xmlns:a16="http://schemas.microsoft.com/office/drawing/2014/main" id="{ADC5B93F-DAA8-468A-A381-9A7339757A68}"/>
            </a:ext>
          </a:extLst>
        </xdr:cNvPr>
        <xdr:cNvSpPr/>
      </xdr:nvSpPr>
      <xdr:spPr>
        <a:xfrm>
          <a:off x="21272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810" name="フローチャート: 判断 809">
          <a:extLst>
            <a:ext uri="{FF2B5EF4-FFF2-40B4-BE49-F238E27FC236}">
              <a16:creationId xmlns:a16="http://schemas.microsoft.com/office/drawing/2014/main" id="{970C4EF3-1537-4A50-8BDF-07B5032654DD}"/>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811" name="フローチャート: 判断 810">
          <a:extLst>
            <a:ext uri="{FF2B5EF4-FFF2-40B4-BE49-F238E27FC236}">
              <a16:creationId xmlns:a16="http://schemas.microsoft.com/office/drawing/2014/main" id="{0D74FBDF-3DCA-47C6-82F1-EB6353FD7176}"/>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812" name="フローチャート: 判断 811">
          <a:extLst>
            <a:ext uri="{FF2B5EF4-FFF2-40B4-BE49-F238E27FC236}">
              <a16:creationId xmlns:a16="http://schemas.microsoft.com/office/drawing/2014/main" id="{9ABF56E7-C6DE-483B-934E-3E6004B6072A}"/>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30FA0D9D-C9BF-41B2-8585-1F28EDA51D6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8AD7D98B-C8FA-4AD1-82CF-75E6D8C8C75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BF1E45F9-196B-4102-AC46-ED3F47D21EC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345DFC82-F205-4A78-9342-47097D4BD9D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6720F81C-55D7-4AFD-832E-A1788570212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129032</xdr:rowOff>
    </xdr:from>
    <xdr:to>
      <xdr:col>116</xdr:col>
      <xdr:colOff>114300</xdr:colOff>
      <xdr:row>85</xdr:row>
      <xdr:rowOff>59182</xdr:rowOff>
    </xdr:to>
    <xdr:sp macro="" textlink="">
      <xdr:nvSpPr>
        <xdr:cNvPr id="818" name="楕円 817">
          <a:extLst>
            <a:ext uri="{FF2B5EF4-FFF2-40B4-BE49-F238E27FC236}">
              <a16:creationId xmlns:a16="http://schemas.microsoft.com/office/drawing/2014/main" id="{900488F9-DA17-4D88-A8EB-1EBA5001AA74}"/>
            </a:ext>
          </a:extLst>
        </xdr:cNvPr>
        <xdr:cNvSpPr/>
      </xdr:nvSpPr>
      <xdr:spPr>
        <a:xfrm>
          <a:off x="221107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43959</xdr:rowOff>
    </xdr:from>
    <xdr:ext cx="469744" cy="259045"/>
    <xdr:sp macro="" textlink="">
      <xdr:nvSpPr>
        <xdr:cNvPr id="819" name="【消防施設】&#10;一人当たり面積該当値テキスト">
          <a:extLst>
            <a:ext uri="{FF2B5EF4-FFF2-40B4-BE49-F238E27FC236}">
              <a16:creationId xmlns:a16="http://schemas.microsoft.com/office/drawing/2014/main" id="{F0DB6C8F-E419-409B-A7D1-0C79D5093947}"/>
            </a:ext>
          </a:extLst>
        </xdr:cNvPr>
        <xdr:cNvSpPr txBox="1"/>
      </xdr:nvSpPr>
      <xdr:spPr>
        <a:xfrm>
          <a:off x="22199600" y="1444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129032</xdr:rowOff>
    </xdr:from>
    <xdr:to>
      <xdr:col>112</xdr:col>
      <xdr:colOff>38100</xdr:colOff>
      <xdr:row>85</xdr:row>
      <xdr:rowOff>59182</xdr:rowOff>
    </xdr:to>
    <xdr:sp macro="" textlink="">
      <xdr:nvSpPr>
        <xdr:cNvPr id="820" name="楕円 819">
          <a:extLst>
            <a:ext uri="{FF2B5EF4-FFF2-40B4-BE49-F238E27FC236}">
              <a16:creationId xmlns:a16="http://schemas.microsoft.com/office/drawing/2014/main" id="{959798BD-DA1E-4391-AC3B-F15EAE6FC826}"/>
            </a:ext>
          </a:extLst>
        </xdr:cNvPr>
        <xdr:cNvSpPr/>
      </xdr:nvSpPr>
      <xdr:spPr>
        <a:xfrm>
          <a:off x="21272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8382</xdr:rowOff>
    </xdr:from>
    <xdr:to>
      <xdr:col>116</xdr:col>
      <xdr:colOff>63500</xdr:colOff>
      <xdr:row>85</xdr:row>
      <xdr:rowOff>8382</xdr:rowOff>
    </xdr:to>
    <xdr:cxnSp macro="">
      <xdr:nvCxnSpPr>
        <xdr:cNvPr id="821" name="直線コネクタ 820">
          <a:extLst>
            <a:ext uri="{FF2B5EF4-FFF2-40B4-BE49-F238E27FC236}">
              <a16:creationId xmlns:a16="http://schemas.microsoft.com/office/drawing/2014/main" id="{7B6C975D-5B86-4CDA-9D57-FDE1381939F8}"/>
            </a:ext>
          </a:extLst>
        </xdr:cNvPr>
        <xdr:cNvCxnSpPr/>
      </xdr:nvCxnSpPr>
      <xdr:spPr>
        <a:xfrm>
          <a:off x="21323300" y="14581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119887</xdr:rowOff>
    </xdr:from>
    <xdr:to>
      <xdr:col>107</xdr:col>
      <xdr:colOff>101600</xdr:colOff>
      <xdr:row>85</xdr:row>
      <xdr:rowOff>50037</xdr:rowOff>
    </xdr:to>
    <xdr:sp macro="" textlink="">
      <xdr:nvSpPr>
        <xdr:cNvPr id="822" name="楕円 821">
          <a:extLst>
            <a:ext uri="{FF2B5EF4-FFF2-40B4-BE49-F238E27FC236}">
              <a16:creationId xmlns:a16="http://schemas.microsoft.com/office/drawing/2014/main" id="{747B459C-6C05-4F4F-B765-DD4D47E9E6DC}"/>
            </a:ext>
          </a:extLst>
        </xdr:cNvPr>
        <xdr:cNvSpPr/>
      </xdr:nvSpPr>
      <xdr:spPr>
        <a:xfrm>
          <a:off x="20383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170687</xdr:rowOff>
    </xdr:from>
    <xdr:to>
      <xdr:col>111</xdr:col>
      <xdr:colOff>177800</xdr:colOff>
      <xdr:row>85</xdr:row>
      <xdr:rowOff>8382</xdr:rowOff>
    </xdr:to>
    <xdr:cxnSp macro="">
      <xdr:nvCxnSpPr>
        <xdr:cNvPr id="823" name="直線コネクタ 822">
          <a:extLst>
            <a:ext uri="{FF2B5EF4-FFF2-40B4-BE49-F238E27FC236}">
              <a16:creationId xmlns:a16="http://schemas.microsoft.com/office/drawing/2014/main" id="{38D05103-C918-4FFD-9E46-49C9116290C3}"/>
            </a:ext>
          </a:extLst>
        </xdr:cNvPr>
        <xdr:cNvCxnSpPr/>
      </xdr:nvCxnSpPr>
      <xdr:spPr>
        <a:xfrm>
          <a:off x="20434300" y="145724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824" name="楕円 823">
          <a:extLst>
            <a:ext uri="{FF2B5EF4-FFF2-40B4-BE49-F238E27FC236}">
              <a16:creationId xmlns:a16="http://schemas.microsoft.com/office/drawing/2014/main" id="{E16E3601-F108-4D80-9C5F-DA11D97B2F4A}"/>
            </a:ext>
          </a:extLst>
        </xdr:cNvPr>
        <xdr:cNvSpPr/>
      </xdr:nvSpPr>
      <xdr:spPr>
        <a:xfrm>
          <a:off x="19494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170687</xdr:rowOff>
    </xdr:from>
    <xdr:to>
      <xdr:col>107</xdr:col>
      <xdr:colOff>50800</xdr:colOff>
      <xdr:row>84</xdr:row>
      <xdr:rowOff>170687</xdr:rowOff>
    </xdr:to>
    <xdr:cxnSp macro="">
      <xdr:nvCxnSpPr>
        <xdr:cNvPr id="825" name="直線コネクタ 824">
          <a:extLst>
            <a:ext uri="{FF2B5EF4-FFF2-40B4-BE49-F238E27FC236}">
              <a16:creationId xmlns:a16="http://schemas.microsoft.com/office/drawing/2014/main" id="{599F5F66-4A77-472F-8EFD-5CF2844A8C6F}"/>
            </a:ext>
          </a:extLst>
        </xdr:cNvPr>
        <xdr:cNvCxnSpPr/>
      </xdr:nvCxnSpPr>
      <xdr:spPr>
        <a:xfrm>
          <a:off x="19545300" y="145724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119887</xdr:rowOff>
    </xdr:from>
    <xdr:to>
      <xdr:col>98</xdr:col>
      <xdr:colOff>38100</xdr:colOff>
      <xdr:row>85</xdr:row>
      <xdr:rowOff>50037</xdr:rowOff>
    </xdr:to>
    <xdr:sp macro="" textlink="">
      <xdr:nvSpPr>
        <xdr:cNvPr id="826" name="楕円 825">
          <a:extLst>
            <a:ext uri="{FF2B5EF4-FFF2-40B4-BE49-F238E27FC236}">
              <a16:creationId xmlns:a16="http://schemas.microsoft.com/office/drawing/2014/main" id="{F7204C5E-5EDC-4746-9E2F-F34DAAC51899}"/>
            </a:ext>
          </a:extLst>
        </xdr:cNvPr>
        <xdr:cNvSpPr/>
      </xdr:nvSpPr>
      <xdr:spPr>
        <a:xfrm>
          <a:off x="18605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170687</xdr:rowOff>
    </xdr:from>
    <xdr:to>
      <xdr:col>102</xdr:col>
      <xdr:colOff>114300</xdr:colOff>
      <xdr:row>84</xdr:row>
      <xdr:rowOff>170687</xdr:rowOff>
    </xdr:to>
    <xdr:cxnSp macro="">
      <xdr:nvCxnSpPr>
        <xdr:cNvPr id="827" name="直線コネクタ 826">
          <a:extLst>
            <a:ext uri="{FF2B5EF4-FFF2-40B4-BE49-F238E27FC236}">
              <a16:creationId xmlns:a16="http://schemas.microsoft.com/office/drawing/2014/main" id="{4C10053F-6B7A-4972-86D3-0378AD0FF103}"/>
            </a:ext>
          </a:extLst>
        </xdr:cNvPr>
        <xdr:cNvCxnSpPr/>
      </xdr:nvCxnSpPr>
      <xdr:spPr>
        <a:xfrm>
          <a:off x="18656300" y="145724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59707</xdr:rowOff>
    </xdr:from>
    <xdr:ext cx="469744" cy="259045"/>
    <xdr:sp macro="" textlink="">
      <xdr:nvSpPr>
        <xdr:cNvPr id="828" name="n_1aveValue【消防施設】&#10;一人当たり面積">
          <a:extLst>
            <a:ext uri="{FF2B5EF4-FFF2-40B4-BE49-F238E27FC236}">
              <a16:creationId xmlns:a16="http://schemas.microsoft.com/office/drawing/2014/main" id="{EA0B8BB9-3DAA-462D-A284-BB70385556AF}"/>
            </a:ext>
          </a:extLst>
        </xdr:cNvPr>
        <xdr:cNvSpPr txBox="1"/>
      </xdr:nvSpPr>
      <xdr:spPr>
        <a:xfrm>
          <a:off x="21075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829" name="n_2aveValue【消防施設】&#10;一人当たり面積">
          <a:extLst>
            <a:ext uri="{FF2B5EF4-FFF2-40B4-BE49-F238E27FC236}">
              <a16:creationId xmlns:a16="http://schemas.microsoft.com/office/drawing/2014/main" id="{29862D4C-088B-45B4-9241-E262D30A994D}"/>
            </a:ext>
          </a:extLst>
        </xdr:cNvPr>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830" name="n_3aveValue【消防施設】&#10;一人当たり面積">
          <a:extLst>
            <a:ext uri="{FF2B5EF4-FFF2-40B4-BE49-F238E27FC236}">
              <a16:creationId xmlns:a16="http://schemas.microsoft.com/office/drawing/2014/main" id="{22606B56-18AA-4273-8F9B-41877E2F2E81}"/>
            </a:ext>
          </a:extLst>
        </xdr:cNvPr>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831" name="n_4aveValue【消防施設】&#10;一人当たり面積">
          <a:extLst>
            <a:ext uri="{FF2B5EF4-FFF2-40B4-BE49-F238E27FC236}">
              <a16:creationId xmlns:a16="http://schemas.microsoft.com/office/drawing/2014/main" id="{01B924CD-01FC-4F7A-9BE7-9C2E256D229D}"/>
            </a:ext>
          </a:extLst>
        </xdr:cNvPr>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50309</xdr:rowOff>
    </xdr:from>
    <xdr:ext cx="469744" cy="259045"/>
    <xdr:sp macro="" textlink="">
      <xdr:nvSpPr>
        <xdr:cNvPr id="832" name="n_1mainValue【消防施設】&#10;一人当たり面積">
          <a:extLst>
            <a:ext uri="{FF2B5EF4-FFF2-40B4-BE49-F238E27FC236}">
              <a16:creationId xmlns:a16="http://schemas.microsoft.com/office/drawing/2014/main" id="{505D0AC4-DCBC-49C9-9C67-CC862BCBE692}"/>
            </a:ext>
          </a:extLst>
        </xdr:cNvPr>
        <xdr:cNvSpPr txBox="1"/>
      </xdr:nvSpPr>
      <xdr:spPr>
        <a:xfrm>
          <a:off x="210757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41164</xdr:rowOff>
    </xdr:from>
    <xdr:ext cx="469744" cy="259045"/>
    <xdr:sp macro="" textlink="">
      <xdr:nvSpPr>
        <xdr:cNvPr id="833" name="n_2mainValue【消防施設】&#10;一人当たり面積">
          <a:extLst>
            <a:ext uri="{FF2B5EF4-FFF2-40B4-BE49-F238E27FC236}">
              <a16:creationId xmlns:a16="http://schemas.microsoft.com/office/drawing/2014/main" id="{453B01C0-159A-41C5-B9DB-3A634576A754}"/>
            </a:ext>
          </a:extLst>
        </xdr:cNvPr>
        <xdr:cNvSpPr txBox="1"/>
      </xdr:nvSpPr>
      <xdr:spPr>
        <a:xfrm>
          <a:off x="20199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41164</xdr:rowOff>
    </xdr:from>
    <xdr:ext cx="469744" cy="259045"/>
    <xdr:sp macro="" textlink="">
      <xdr:nvSpPr>
        <xdr:cNvPr id="834" name="n_3mainValue【消防施設】&#10;一人当たり面積">
          <a:extLst>
            <a:ext uri="{FF2B5EF4-FFF2-40B4-BE49-F238E27FC236}">
              <a16:creationId xmlns:a16="http://schemas.microsoft.com/office/drawing/2014/main" id="{FFDE3903-877C-47D0-9F7D-6466FACED440}"/>
            </a:ext>
          </a:extLst>
        </xdr:cNvPr>
        <xdr:cNvSpPr txBox="1"/>
      </xdr:nvSpPr>
      <xdr:spPr>
        <a:xfrm>
          <a:off x="19310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41164</xdr:rowOff>
    </xdr:from>
    <xdr:ext cx="469744" cy="259045"/>
    <xdr:sp macro="" textlink="">
      <xdr:nvSpPr>
        <xdr:cNvPr id="835" name="n_4mainValue【消防施設】&#10;一人当たり面積">
          <a:extLst>
            <a:ext uri="{FF2B5EF4-FFF2-40B4-BE49-F238E27FC236}">
              <a16:creationId xmlns:a16="http://schemas.microsoft.com/office/drawing/2014/main" id="{C90B4A9D-F942-40F6-8698-03EABCA5A62A}"/>
            </a:ext>
          </a:extLst>
        </xdr:cNvPr>
        <xdr:cNvSpPr txBox="1"/>
      </xdr:nvSpPr>
      <xdr:spPr>
        <a:xfrm>
          <a:off x="18421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5B057CBB-653C-4FEF-B19A-1005CE96ADF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0226F9E5-6FC1-4BDC-AC28-2C7611268C4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3C8A2E23-645C-47EA-92A3-96A457F1857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11CFEF8C-A6F2-408B-B7E7-FDA8BE7B85A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0DE76A0A-7B77-423E-AD48-52BB21AC6A8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0A545888-F1CC-40AC-A86C-49790D5D5CE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DF611F3A-9FE9-404A-B9AB-12CBE036453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E52251A7-65A6-4C82-852D-89B9D128C28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4EA65958-C310-4D93-B12D-A33B397DB99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E626D2A1-09EA-4C6E-ADFD-80E9F7AE4AF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D89AE5AB-6E2C-4C7B-986B-A30D0F2BD4E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7" name="直線コネクタ 846">
          <a:extLst>
            <a:ext uri="{FF2B5EF4-FFF2-40B4-BE49-F238E27FC236}">
              <a16:creationId xmlns:a16="http://schemas.microsoft.com/office/drawing/2014/main" id="{5312A7E4-D25A-49EF-AE5B-7DCE35609157}"/>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48" name="テキスト ボックス 847">
          <a:extLst>
            <a:ext uri="{FF2B5EF4-FFF2-40B4-BE49-F238E27FC236}">
              <a16:creationId xmlns:a16="http://schemas.microsoft.com/office/drawing/2014/main" id="{1E5D6B17-DF00-4CDE-BA64-6763E1A152C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9" name="直線コネクタ 848">
          <a:extLst>
            <a:ext uri="{FF2B5EF4-FFF2-40B4-BE49-F238E27FC236}">
              <a16:creationId xmlns:a16="http://schemas.microsoft.com/office/drawing/2014/main" id="{01597650-9385-4953-AA57-920CDB1146C2}"/>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0" name="テキスト ボックス 849">
          <a:extLst>
            <a:ext uri="{FF2B5EF4-FFF2-40B4-BE49-F238E27FC236}">
              <a16:creationId xmlns:a16="http://schemas.microsoft.com/office/drawing/2014/main" id="{7E8667A2-4CD6-4A62-9F1B-340E1779AA94}"/>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1" name="直線コネクタ 850">
          <a:extLst>
            <a:ext uri="{FF2B5EF4-FFF2-40B4-BE49-F238E27FC236}">
              <a16:creationId xmlns:a16="http://schemas.microsoft.com/office/drawing/2014/main" id="{88C2210A-E0F6-4AF9-8277-F6AF06EFCFC1}"/>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2" name="テキスト ボックス 851">
          <a:extLst>
            <a:ext uri="{FF2B5EF4-FFF2-40B4-BE49-F238E27FC236}">
              <a16:creationId xmlns:a16="http://schemas.microsoft.com/office/drawing/2014/main" id="{76B0A715-6AFD-4A36-AD3C-385A57D02D83}"/>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3" name="直線コネクタ 852">
          <a:extLst>
            <a:ext uri="{FF2B5EF4-FFF2-40B4-BE49-F238E27FC236}">
              <a16:creationId xmlns:a16="http://schemas.microsoft.com/office/drawing/2014/main" id="{C4A7BFC5-946B-4092-B43F-1A39BCB173D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4" name="テキスト ボックス 853">
          <a:extLst>
            <a:ext uri="{FF2B5EF4-FFF2-40B4-BE49-F238E27FC236}">
              <a16:creationId xmlns:a16="http://schemas.microsoft.com/office/drawing/2014/main" id="{3A481304-772E-4CA0-80D3-56DB6A3B4AEB}"/>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E452C117-A2CC-4BB3-9F3E-9964A555F16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6" name="テキスト ボックス 855">
          <a:extLst>
            <a:ext uri="{FF2B5EF4-FFF2-40B4-BE49-F238E27FC236}">
              <a16:creationId xmlns:a16="http://schemas.microsoft.com/office/drawing/2014/main" id="{A0EE81E5-A7A3-4356-A540-A4907B31583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7" name="【庁舎】&#10;有形固定資産減価償却率グラフ枠">
          <a:extLst>
            <a:ext uri="{FF2B5EF4-FFF2-40B4-BE49-F238E27FC236}">
              <a16:creationId xmlns:a16="http://schemas.microsoft.com/office/drawing/2014/main" id="{ED32ECE3-530F-41DB-8672-0BF4F03E329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37337</xdr:rowOff>
    </xdr:from>
    <xdr:to>
      <xdr:col>85</xdr:col>
      <xdr:colOff>126364</xdr:colOff>
      <xdr:row>107</xdr:row>
      <xdr:rowOff>158496</xdr:rowOff>
    </xdr:to>
    <xdr:cxnSp macro="">
      <xdr:nvCxnSpPr>
        <xdr:cNvPr id="858" name="直線コネクタ 857">
          <a:extLst>
            <a:ext uri="{FF2B5EF4-FFF2-40B4-BE49-F238E27FC236}">
              <a16:creationId xmlns:a16="http://schemas.microsoft.com/office/drawing/2014/main" id="{E1A88E24-9601-46DF-8B95-311E7617374D}"/>
            </a:ext>
          </a:extLst>
        </xdr:cNvPr>
        <xdr:cNvCxnSpPr/>
      </xdr:nvCxnSpPr>
      <xdr:spPr>
        <a:xfrm flipV="1">
          <a:off x="16318864" y="17182337"/>
          <a:ext cx="0" cy="1321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859" name="【庁舎】&#10;有形固定資産減価償却率最小値テキスト">
          <a:extLst>
            <a:ext uri="{FF2B5EF4-FFF2-40B4-BE49-F238E27FC236}">
              <a16:creationId xmlns:a16="http://schemas.microsoft.com/office/drawing/2014/main" id="{7450C826-AA2B-4102-99C6-92A2A5EA34F5}"/>
            </a:ext>
          </a:extLst>
        </xdr:cNvPr>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860" name="直線コネクタ 859">
          <a:extLst>
            <a:ext uri="{FF2B5EF4-FFF2-40B4-BE49-F238E27FC236}">
              <a16:creationId xmlns:a16="http://schemas.microsoft.com/office/drawing/2014/main" id="{AF81D52B-A754-43D7-B68D-149812579EC3}"/>
            </a:ext>
          </a:extLst>
        </xdr:cNvPr>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155464</xdr:rowOff>
    </xdr:from>
    <xdr:ext cx="405111" cy="259045"/>
    <xdr:sp macro="" textlink="">
      <xdr:nvSpPr>
        <xdr:cNvPr id="861" name="【庁舎】&#10;有形固定資産減価償却率最大値テキスト">
          <a:extLst>
            <a:ext uri="{FF2B5EF4-FFF2-40B4-BE49-F238E27FC236}">
              <a16:creationId xmlns:a16="http://schemas.microsoft.com/office/drawing/2014/main" id="{808861DD-3766-4C2C-A80D-E86F2029ACC1}"/>
            </a:ext>
          </a:extLst>
        </xdr:cNvPr>
        <xdr:cNvSpPr txBox="1"/>
      </xdr:nvSpPr>
      <xdr:spPr>
        <a:xfrm>
          <a:off x="16357600" y="16957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37337</xdr:rowOff>
    </xdr:from>
    <xdr:to>
      <xdr:col>86</xdr:col>
      <xdr:colOff>25400</xdr:colOff>
      <xdr:row>100</xdr:row>
      <xdr:rowOff>37337</xdr:rowOff>
    </xdr:to>
    <xdr:cxnSp macro="">
      <xdr:nvCxnSpPr>
        <xdr:cNvPr id="862" name="直線コネクタ 861">
          <a:extLst>
            <a:ext uri="{FF2B5EF4-FFF2-40B4-BE49-F238E27FC236}">
              <a16:creationId xmlns:a16="http://schemas.microsoft.com/office/drawing/2014/main" id="{3614BFB5-D559-419B-B785-0A9F9DA4F942}"/>
            </a:ext>
          </a:extLst>
        </xdr:cNvPr>
        <xdr:cNvCxnSpPr/>
      </xdr:nvCxnSpPr>
      <xdr:spPr>
        <a:xfrm>
          <a:off x="16230600" y="171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92981</xdr:rowOff>
    </xdr:from>
    <xdr:ext cx="405111" cy="259045"/>
    <xdr:sp macro="" textlink="">
      <xdr:nvSpPr>
        <xdr:cNvPr id="863" name="【庁舎】&#10;有形固定資産減価償却率平均値テキスト">
          <a:extLst>
            <a:ext uri="{FF2B5EF4-FFF2-40B4-BE49-F238E27FC236}">
              <a16:creationId xmlns:a16="http://schemas.microsoft.com/office/drawing/2014/main" id="{E9D221FC-448E-44B5-814F-0ACC82A8916E}"/>
            </a:ext>
          </a:extLst>
        </xdr:cNvPr>
        <xdr:cNvSpPr txBox="1"/>
      </xdr:nvSpPr>
      <xdr:spPr>
        <a:xfrm>
          <a:off x="16357600" y="17580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114554</xdr:rowOff>
    </xdr:from>
    <xdr:to>
      <xdr:col>85</xdr:col>
      <xdr:colOff>177800</xdr:colOff>
      <xdr:row>103</xdr:row>
      <xdr:rowOff>44704</xdr:rowOff>
    </xdr:to>
    <xdr:sp macro="" textlink="">
      <xdr:nvSpPr>
        <xdr:cNvPr id="864" name="フローチャート: 判断 863">
          <a:extLst>
            <a:ext uri="{FF2B5EF4-FFF2-40B4-BE49-F238E27FC236}">
              <a16:creationId xmlns:a16="http://schemas.microsoft.com/office/drawing/2014/main" id="{EEB22B65-6FC1-4601-94FD-C87E20D5261A}"/>
            </a:ext>
          </a:extLst>
        </xdr:cNvPr>
        <xdr:cNvSpPr/>
      </xdr:nvSpPr>
      <xdr:spPr>
        <a:xfrm>
          <a:off x="16268700" y="1760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77978</xdr:rowOff>
    </xdr:from>
    <xdr:to>
      <xdr:col>81</xdr:col>
      <xdr:colOff>101600</xdr:colOff>
      <xdr:row>104</xdr:row>
      <xdr:rowOff>8128</xdr:rowOff>
    </xdr:to>
    <xdr:sp macro="" textlink="">
      <xdr:nvSpPr>
        <xdr:cNvPr id="865" name="フローチャート: 判断 864">
          <a:extLst>
            <a:ext uri="{FF2B5EF4-FFF2-40B4-BE49-F238E27FC236}">
              <a16:creationId xmlns:a16="http://schemas.microsoft.com/office/drawing/2014/main" id="{F16698F7-03F2-48D6-9BD1-21331197AEED}"/>
            </a:ext>
          </a:extLst>
        </xdr:cNvPr>
        <xdr:cNvSpPr/>
      </xdr:nvSpPr>
      <xdr:spPr>
        <a:xfrm>
          <a:off x="15430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45974</xdr:rowOff>
    </xdr:from>
    <xdr:to>
      <xdr:col>76</xdr:col>
      <xdr:colOff>165100</xdr:colOff>
      <xdr:row>104</xdr:row>
      <xdr:rowOff>147574</xdr:rowOff>
    </xdr:to>
    <xdr:sp macro="" textlink="">
      <xdr:nvSpPr>
        <xdr:cNvPr id="866" name="フローチャート: 判断 865">
          <a:extLst>
            <a:ext uri="{FF2B5EF4-FFF2-40B4-BE49-F238E27FC236}">
              <a16:creationId xmlns:a16="http://schemas.microsoft.com/office/drawing/2014/main" id="{B6FAC1F4-6997-44EE-9A55-C73F1899ED41}"/>
            </a:ext>
          </a:extLst>
        </xdr:cNvPr>
        <xdr:cNvSpPr/>
      </xdr:nvSpPr>
      <xdr:spPr>
        <a:xfrm>
          <a:off x="14541500" y="1787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61976</xdr:rowOff>
    </xdr:from>
    <xdr:to>
      <xdr:col>72</xdr:col>
      <xdr:colOff>38100</xdr:colOff>
      <xdr:row>104</xdr:row>
      <xdr:rowOff>163576</xdr:rowOff>
    </xdr:to>
    <xdr:sp macro="" textlink="">
      <xdr:nvSpPr>
        <xdr:cNvPr id="867" name="フローチャート: 判断 866">
          <a:extLst>
            <a:ext uri="{FF2B5EF4-FFF2-40B4-BE49-F238E27FC236}">
              <a16:creationId xmlns:a16="http://schemas.microsoft.com/office/drawing/2014/main" id="{FCE118F4-F9C3-4927-9426-7AF5DA12C14A}"/>
            </a:ext>
          </a:extLst>
        </xdr:cNvPr>
        <xdr:cNvSpPr/>
      </xdr:nvSpPr>
      <xdr:spPr>
        <a:xfrm>
          <a:off x="13652500" y="1789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114554</xdr:rowOff>
    </xdr:from>
    <xdr:to>
      <xdr:col>67</xdr:col>
      <xdr:colOff>101600</xdr:colOff>
      <xdr:row>105</xdr:row>
      <xdr:rowOff>44704</xdr:rowOff>
    </xdr:to>
    <xdr:sp macro="" textlink="">
      <xdr:nvSpPr>
        <xdr:cNvPr id="868" name="フローチャート: 判断 867">
          <a:extLst>
            <a:ext uri="{FF2B5EF4-FFF2-40B4-BE49-F238E27FC236}">
              <a16:creationId xmlns:a16="http://schemas.microsoft.com/office/drawing/2014/main" id="{BD84DA4B-E77C-4199-A7CB-809974498EA1}"/>
            </a:ext>
          </a:extLst>
        </xdr:cNvPr>
        <xdr:cNvSpPr/>
      </xdr:nvSpPr>
      <xdr:spPr>
        <a:xfrm>
          <a:off x="12763500" y="1794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ECEA46B-96C0-4474-9625-894E1DAD3C2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98F03C20-1CBE-4B5E-904E-61AD7FF071E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2BFD1102-3BA2-4C50-A6A8-D562E443A98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9071754B-0E44-4EA4-8E29-D577CF61514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11C44DB5-646E-40E3-B960-B6A9EEB7E1F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55118</xdr:rowOff>
    </xdr:from>
    <xdr:to>
      <xdr:col>85</xdr:col>
      <xdr:colOff>177800</xdr:colOff>
      <xdr:row>102</xdr:row>
      <xdr:rowOff>156718</xdr:rowOff>
    </xdr:to>
    <xdr:sp macro="" textlink="">
      <xdr:nvSpPr>
        <xdr:cNvPr id="874" name="楕円 873">
          <a:extLst>
            <a:ext uri="{FF2B5EF4-FFF2-40B4-BE49-F238E27FC236}">
              <a16:creationId xmlns:a16="http://schemas.microsoft.com/office/drawing/2014/main" id="{B92B3155-440D-4E36-B700-CE7FBC3B224E}"/>
            </a:ext>
          </a:extLst>
        </xdr:cNvPr>
        <xdr:cNvSpPr/>
      </xdr:nvSpPr>
      <xdr:spPr>
        <a:xfrm>
          <a:off x="16268700" y="1754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77995</xdr:rowOff>
    </xdr:from>
    <xdr:ext cx="405111" cy="259045"/>
    <xdr:sp macro="" textlink="">
      <xdr:nvSpPr>
        <xdr:cNvPr id="875" name="【庁舎】&#10;有形固定資産減価償却率該当値テキスト">
          <a:extLst>
            <a:ext uri="{FF2B5EF4-FFF2-40B4-BE49-F238E27FC236}">
              <a16:creationId xmlns:a16="http://schemas.microsoft.com/office/drawing/2014/main" id="{4A000629-D46A-4B3B-868A-F50F51D782A6}"/>
            </a:ext>
          </a:extLst>
        </xdr:cNvPr>
        <xdr:cNvSpPr txBox="1"/>
      </xdr:nvSpPr>
      <xdr:spPr>
        <a:xfrm>
          <a:off x="16357600" y="1739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146558</xdr:rowOff>
    </xdr:from>
    <xdr:to>
      <xdr:col>81</xdr:col>
      <xdr:colOff>101600</xdr:colOff>
      <xdr:row>102</xdr:row>
      <xdr:rowOff>76708</xdr:rowOff>
    </xdr:to>
    <xdr:sp macro="" textlink="">
      <xdr:nvSpPr>
        <xdr:cNvPr id="876" name="楕円 875">
          <a:extLst>
            <a:ext uri="{FF2B5EF4-FFF2-40B4-BE49-F238E27FC236}">
              <a16:creationId xmlns:a16="http://schemas.microsoft.com/office/drawing/2014/main" id="{FA1718D5-D936-41F8-890F-FB0B2D0139DC}"/>
            </a:ext>
          </a:extLst>
        </xdr:cNvPr>
        <xdr:cNvSpPr/>
      </xdr:nvSpPr>
      <xdr:spPr>
        <a:xfrm>
          <a:off x="15430500" y="174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25908</xdr:rowOff>
    </xdr:from>
    <xdr:to>
      <xdr:col>85</xdr:col>
      <xdr:colOff>127000</xdr:colOff>
      <xdr:row>102</xdr:row>
      <xdr:rowOff>105918</xdr:rowOff>
    </xdr:to>
    <xdr:cxnSp macro="">
      <xdr:nvCxnSpPr>
        <xdr:cNvPr id="877" name="直線コネクタ 876">
          <a:extLst>
            <a:ext uri="{FF2B5EF4-FFF2-40B4-BE49-F238E27FC236}">
              <a16:creationId xmlns:a16="http://schemas.microsoft.com/office/drawing/2014/main" id="{7EA6B1D5-17EA-4EF7-B43C-832E81DD25C2}"/>
            </a:ext>
          </a:extLst>
        </xdr:cNvPr>
        <xdr:cNvCxnSpPr/>
      </xdr:nvCxnSpPr>
      <xdr:spPr>
        <a:xfrm>
          <a:off x="15481300" y="17513808"/>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119126</xdr:rowOff>
    </xdr:from>
    <xdr:to>
      <xdr:col>76</xdr:col>
      <xdr:colOff>165100</xdr:colOff>
      <xdr:row>102</xdr:row>
      <xdr:rowOff>49276</xdr:rowOff>
    </xdr:to>
    <xdr:sp macro="" textlink="">
      <xdr:nvSpPr>
        <xdr:cNvPr id="878" name="楕円 877">
          <a:extLst>
            <a:ext uri="{FF2B5EF4-FFF2-40B4-BE49-F238E27FC236}">
              <a16:creationId xmlns:a16="http://schemas.microsoft.com/office/drawing/2014/main" id="{9357F766-B841-4FB1-B0B3-8CE69325CB13}"/>
            </a:ext>
          </a:extLst>
        </xdr:cNvPr>
        <xdr:cNvSpPr/>
      </xdr:nvSpPr>
      <xdr:spPr>
        <a:xfrm>
          <a:off x="14541500" y="1743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169926</xdr:rowOff>
    </xdr:from>
    <xdr:to>
      <xdr:col>81</xdr:col>
      <xdr:colOff>50800</xdr:colOff>
      <xdr:row>102</xdr:row>
      <xdr:rowOff>25908</xdr:rowOff>
    </xdr:to>
    <xdr:cxnSp macro="">
      <xdr:nvCxnSpPr>
        <xdr:cNvPr id="879" name="直線コネクタ 878">
          <a:extLst>
            <a:ext uri="{FF2B5EF4-FFF2-40B4-BE49-F238E27FC236}">
              <a16:creationId xmlns:a16="http://schemas.microsoft.com/office/drawing/2014/main" id="{1D38F3C5-216D-4AA3-BFBD-1727B5925138}"/>
            </a:ext>
          </a:extLst>
        </xdr:cNvPr>
        <xdr:cNvCxnSpPr/>
      </xdr:nvCxnSpPr>
      <xdr:spPr>
        <a:xfrm>
          <a:off x="14592300" y="174863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41402</xdr:rowOff>
    </xdr:from>
    <xdr:to>
      <xdr:col>72</xdr:col>
      <xdr:colOff>38100</xdr:colOff>
      <xdr:row>101</xdr:row>
      <xdr:rowOff>143002</xdr:rowOff>
    </xdr:to>
    <xdr:sp macro="" textlink="">
      <xdr:nvSpPr>
        <xdr:cNvPr id="880" name="楕円 879">
          <a:extLst>
            <a:ext uri="{FF2B5EF4-FFF2-40B4-BE49-F238E27FC236}">
              <a16:creationId xmlns:a16="http://schemas.microsoft.com/office/drawing/2014/main" id="{3CAC3B1D-7D99-463E-9309-83CAB11F130A}"/>
            </a:ext>
          </a:extLst>
        </xdr:cNvPr>
        <xdr:cNvSpPr/>
      </xdr:nvSpPr>
      <xdr:spPr>
        <a:xfrm>
          <a:off x="13652500" y="1735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92202</xdr:rowOff>
    </xdr:from>
    <xdr:to>
      <xdr:col>76</xdr:col>
      <xdr:colOff>114300</xdr:colOff>
      <xdr:row>101</xdr:row>
      <xdr:rowOff>169926</xdr:rowOff>
    </xdr:to>
    <xdr:cxnSp macro="">
      <xdr:nvCxnSpPr>
        <xdr:cNvPr id="881" name="直線コネクタ 880">
          <a:extLst>
            <a:ext uri="{FF2B5EF4-FFF2-40B4-BE49-F238E27FC236}">
              <a16:creationId xmlns:a16="http://schemas.microsoft.com/office/drawing/2014/main" id="{3E53BF7E-F545-44F4-90AB-66DBA3F40FF4}"/>
            </a:ext>
          </a:extLst>
        </xdr:cNvPr>
        <xdr:cNvCxnSpPr/>
      </xdr:nvCxnSpPr>
      <xdr:spPr>
        <a:xfrm>
          <a:off x="13703300" y="174086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132842</xdr:rowOff>
    </xdr:from>
    <xdr:to>
      <xdr:col>67</xdr:col>
      <xdr:colOff>101600</xdr:colOff>
      <xdr:row>101</xdr:row>
      <xdr:rowOff>62992</xdr:rowOff>
    </xdr:to>
    <xdr:sp macro="" textlink="">
      <xdr:nvSpPr>
        <xdr:cNvPr id="882" name="楕円 881">
          <a:extLst>
            <a:ext uri="{FF2B5EF4-FFF2-40B4-BE49-F238E27FC236}">
              <a16:creationId xmlns:a16="http://schemas.microsoft.com/office/drawing/2014/main" id="{30F9FC1B-F3CF-4BEB-919D-7993F653C4C8}"/>
            </a:ext>
          </a:extLst>
        </xdr:cNvPr>
        <xdr:cNvSpPr/>
      </xdr:nvSpPr>
      <xdr:spPr>
        <a:xfrm>
          <a:off x="12763500" y="1727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12192</xdr:rowOff>
    </xdr:from>
    <xdr:to>
      <xdr:col>71</xdr:col>
      <xdr:colOff>177800</xdr:colOff>
      <xdr:row>101</xdr:row>
      <xdr:rowOff>92202</xdr:rowOff>
    </xdr:to>
    <xdr:cxnSp macro="">
      <xdr:nvCxnSpPr>
        <xdr:cNvPr id="883" name="直線コネクタ 882">
          <a:extLst>
            <a:ext uri="{FF2B5EF4-FFF2-40B4-BE49-F238E27FC236}">
              <a16:creationId xmlns:a16="http://schemas.microsoft.com/office/drawing/2014/main" id="{DDDE6166-0656-44C8-AADF-766C7024D102}"/>
            </a:ext>
          </a:extLst>
        </xdr:cNvPr>
        <xdr:cNvCxnSpPr/>
      </xdr:nvCxnSpPr>
      <xdr:spPr>
        <a:xfrm>
          <a:off x="12814300" y="1732864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170705</xdr:rowOff>
    </xdr:from>
    <xdr:ext cx="405111" cy="259045"/>
    <xdr:sp macro="" textlink="">
      <xdr:nvSpPr>
        <xdr:cNvPr id="884" name="n_1aveValue【庁舎】&#10;有形固定資産減価償却率">
          <a:extLst>
            <a:ext uri="{FF2B5EF4-FFF2-40B4-BE49-F238E27FC236}">
              <a16:creationId xmlns:a16="http://schemas.microsoft.com/office/drawing/2014/main" id="{B5FA36EE-CFE4-44AB-9310-6930A41ACAD0}"/>
            </a:ext>
          </a:extLst>
        </xdr:cNvPr>
        <xdr:cNvSpPr txBox="1"/>
      </xdr:nvSpPr>
      <xdr:spPr>
        <a:xfrm>
          <a:off x="15266044" y="1783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138701</xdr:rowOff>
    </xdr:from>
    <xdr:ext cx="405111" cy="259045"/>
    <xdr:sp macro="" textlink="">
      <xdr:nvSpPr>
        <xdr:cNvPr id="885" name="n_2aveValue【庁舎】&#10;有形固定資産減価償却率">
          <a:extLst>
            <a:ext uri="{FF2B5EF4-FFF2-40B4-BE49-F238E27FC236}">
              <a16:creationId xmlns:a16="http://schemas.microsoft.com/office/drawing/2014/main" id="{9B3C4CB3-A2D4-419F-92F9-F850C16768B3}"/>
            </a:ext>
          </a:extLst>
        </xdr:cNvPr>
        <xdr:cNvSpPr txBox="1"/>
      </xdr:nvSpPr>
      <xdr:spPr>
        <a:xfrm>
          <a:off x="14389744" y="1796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154703</xdr:rowOff>
    </xdr:from>
    <xdr:ext cx="405111" cy="259045"/>
    <xdr:sp macro="" textlink="">
      <xdr:nvSpPr>
        <xdr:cNvPr id="886" name="n_3aveValue【庁舎】&#10;有形固定資産減価償却率">
          <a:extLst>
            <a:ext uri="{FF2B5EF4-FFF2-40B4-BE49-F238E27FC236}">
              <a16:creationId xmlns:a16="http://schemas.microsoft.com/office/drawing/2014/main" id="{D9215C61-9676-44C5-A51D-7AE3A44CE2A2}"/>
            </a:ext>
          </a:extLst>
        </xdr:cNvPr>
        <xdr:cNvSpPr txBox="1"/>
      </xdr:nvSpPr>
      <xdr:spPr>
        <a:xfrm>
          <a:off x="13500744" y="1798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35831</xdr:rowOff>
    </xdr:from>
    <xdr:ext cx="405111" cy="259045"/>
    <xdr:sp macro="" textlink="">
      <xdr:nvSpPr>
        <xdr:cNvPr id="887" name="n_4aveValue【庁舎】&#10;有形固定資産減価償却率">
          <a:extLst>
            <a:ext uri="{FF2B5EF4-FFF2-40B4-BE49-F238E27FC236}">
              <a16:creationId xmlns:a16="http://schemas.microsoft.com/office/drawing/2014/main" id="{4292AE03-9B52-4DC8-973E-F0067D36A45F}"/>
            </a:ext>
          </a:extLst>
        </xdr:cNvPr>
        <xdr:cNvSpPr txBox="1"/>
      </xdr:nvSpPr>
      <xdr:spPr>
        <a:xfrm>
          <a:off x="12611744" y="1803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93235</xdr:rowOff>
    </xdr:from>
    <xdr:ext cx="405111" cy="259045"/>
    <xdr:sp macro="" textlink="">
      <xdr:nvSpPr>
        <xdr:cNvPr id="888" name="n_1mainValue【庁舎】&#10;有形固定資産減価償却率">
          <a:extLst>
            <a:ext uri="{FF2B5EF4-FFF2-40B4-BE49-F238E27FC236}">
              <a16:creationId xmlns:a16="http://schemas.microsoft.com/office/drawing/2014/main" id="{AD9F8B90-708F-4CBD-8909-05D11791E6BC}"/>
            </a:ext>
          </a:extLst>
        </xdr:cNvPr>
        <xdr:cNvSpPr txBox="1"/>
      </xdr:nvSpPr>
      <xdr:spPr>
        <a:xfrm>
          <a:off x="15266044" y="1723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65803</xdr:rowOff>
    </xdr:from>
    <xdr:ext cx="405111" cy="259045"/>
    <xdr:sp macro="" textlink="">
      <xdr:nvSpPr>
        <xdr:cNvPr id="889" name="n_2mainValue【庁舎】&#10;有形固定資産減価償却率">
          <a:extLst>
            <a:ext uri="{FF2B5EF4-FFF2-40B4-BE49-F238E27FC236}">
              <a16:creationId xmlns:a16="http://schemas.microsoft.com/office/drawing/2014/main" id="{6E2C998E-3A24-4178-AC78-213BF6BE3054}"/>
            </a:ext>
          </a:extLst>
        </xdr:cNvPr>
        <xdr:cNvSpPr txBox="1"/>
      </xdr:nvSpPr>
      <xdr:spPr>
        <a:xfrm>
          <a:off x="14389744" y="1721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159529</xdr:rowOff>
    </xdr:from>
    <xdr:ext cx="405111" cy="259045"/>
    <xdr:sp macro="" textlink="">
      <xdr:nvSpPr>
        <xdr:cNvPr id="890" name="n_3mainValue【庁舎】&#10;有形固定資産減価償却率">
          <a:extLst>
            <a:ext uri="{FF2B5EF4-FFF2-40B4-BE49-F238E27FC236}">
              <a16:creationId xmlns:a16="http://schemas.microsoft.com/office/drawing/2014/main" id="{0770043C-2159-420B-B850-70B848488B33}"/>
            </a:ext>
          </a:extLst>
        </xdr:cNvPr>
        <xdr:cNvSpPr txBox="1"/>
      </xdr:nvSpPr>
      <xdr:spPr>
        <a:xfrm>
          <a:off x="13500744" y="1713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79519</xdr:rowOff>
    </xdr:from>
    <xdr:ext cx="405111" cy="259045"/>
    <xdr:sp macro="" textlink="">
      <xdr:nvSpPr>
        <xdr:cNvPr id="891" name="n_4mainValue【庁舎】&#10;有形固定資産減価償却率">
          <a:extLst>
            <a:ext uri="{FF2B5EF4-FFF2-40B4-BE49-F238E27FC236}">
              <a16:creationId xmlns:a16="http://schemas.microsoft.com/office/drawing/2014/main" id="{D61154BE-0649-403E-9AD0-498C31D08E44}"/>
            </a:ext>
          </a:extLst>
        </xdr:cNvPr>
        <xdr:cNvSpPr txBox="1"/>
      </xdr:nvSpPr>
      <xdr:spPr>
        <a:xfrm>
          <a:off x="12611744" y="1705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a:extLst>
            <a:ext uri="{FF2B5EF4-FFF2-40B4-BE49-F238E27FC236}">
              <a16:creationId xmlns:a16="http://schemas.microsoft.com/office/drawing/2014/main" id="{960C8125-2182-4E54-971F-309479B4738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a:extLst>
            <a:ext uri="{FF2B5EF4-FFF2-40B4-BE49-F238E27FC236}">
              <a16:creationId xmlns:a16="http://schemas.microsoft.com/office/drawing/2014/main" id="{B78B3E7A-BE6F-4E19-B05F-59BB4BF2525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a:extLst>
            <a:ext uri="{FF2B5EF4-FFF2-40B4-BE49-F238E27FC236}">
              <a16:creationId xmlns:a16="http://schemas.microsoft.com/office/drawing/2014/main" id="{C1EDD5FA-830A-4539-B614-17F07FEC2A9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a:extLst>
            <a:ext uri="{FF2B5EF4-FFF2-40B4-BE49-F238E27FC236}">
              <a16:creationId xmlns:a16="http://schemas.microsoft.com/office/drawing/2014/main" id="{221B5E4F-5C3A-4C80-A297-F0A6BF6B770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a:extLst>
            <a:ext uri="{FF2B5EF4-FFF2-40B4-BE49-F238E27FC236}">
              <a16:creationId xmlns:a16="http://schemas.microsoft.com/office/drawing/2014/main" id="{C861651B-5B0B-4730-B709-BBCDA44BECF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a:extLst>
            <a:ext uri="{FF2B5EF4-FFF2-40B4-BE49-F238E27FC236}">
              <a16:creationId xmlns:a16="http://schemas.microsoft.com/office/drawing/2014/main" id="{1F379E97-D3EA-4872-83A7-829D480B9E1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a:extLst>
            <a:ext uri="{FF2B5EF4-FFF2-40B4-BE49-F238E27FC236}">
              <a16:creationId xmlns:a16="http://schemas.microsoft.com/office/drawing/2014/main" id="{FB3B0E3E-B605-485C-8D06-16C87308EFE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a:extLst>
            <a:ext uri="{FF2B5EF4-FFF2-40B4-BE49-F238E27FC236}">
              <a16:creationId xmlns:a16="http://schemas.microsoft.com/office/drawing/2014/main" id="{938CF0C4-736A-4A2F-9184-A5A6BCA4742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a:extLst>
            <a:ext uri="{FF2B5EF4-FFF2-40B4-BE49-F238E27FC236}">
              <a16:creationId xmlns:a16="http://schemas.microsoft.com/office/drawing/2014/main" id="{E8D37A09-34FD-45DD-8717-283923CFE91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a:extLst>
            <a:ext uri="{FF2B5EF4-FFF2-40B4-BE49-F238E27FC236}">
              <a16:creationId xmlns:a16="http://schemas.microsoft.com/office/drawing/2014/main" id="{E30145FC-0B8E-4845-B49A-3889FADC03E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2" name="テキスト ボックス 901">
          <a:extLst>
            <a:ext uri="{FF2B5EF4-FFF2-40B4-BE49-F238E27FC236}">
              <a16:creationId xmlns:a16="http://schemas.microsoft.com/office/drawing/2014/main" id="{1480CB7D-ADE4-4D4F-9D95-4EF8DDA17C23}"/>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a:extLst>
            <a:ext uri="{FF2B5EF4-FFF2-40B4-BE49-F238E27FC236}">
              <a16:creationId xmlns:a16="http://schemas.microsoft.com/office/drawing/2014/main" id="{844A0E31-49FF-4131-947B-2CF9295E9DAD}"/>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a:extLst>
            <a:ext uri="{FF2B5EF4-FFF2-40B4-BE49-F238E27FC236}">
              <a16:creationId xmlns:a16="http://schemas.microsoft.com/office/drawing/2014/main" id="{385EA862-68AC-480E-B553-30FD5F0D3E37}"/>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a:extLst>
            <a:ext uri="{FF2B5EF4-FFF2-40B4-BE49-F238E27FC236}">
              <a16:creationId xmlns:a16="http://schemas.microsoft.com/office/drawing/2014/main" id="{119EB282-1501-4209-8A5A-7C3266C03A8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a:extLst>
            <a:ext uri="{FF2B5EF4-FFF2-40B4-BE49-F238E27FC236}">
              <a16:creationId xmlns:a16="http://schemas.microsoft.com/office/drawing/2014/main" id="{ACFD3072-D646-4F60-A3D3-DA230F98F50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a:extLst>
            <a:ext uri="{FF2B5EF4-FFF2-40B4-BE49-F238E27FC236}">
              <a16:creationId xmlns:a16="http://schemas.microsoft.com/office/drawing/2014/main" id="{7768778E-C978-4E3D-B699-EE8D9A1E7A1A}"/>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a:extLst>
            <a:ext uri="{FF2B5EF4-FFF2-40B4-BE49-F238E27FC236}">
              <a16:creationId xmlns:a16="http://schemas.microsoft.com/office/drawing/2014/main" id="{5AD83ADA-7086-46AD-9706-C49F69E4B717}"/>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a:extLst>
            <a:ext uri="{FF2B5EF4-FFF2-40B4-BE49-F238E27FC236}">
              <a16:creationId xmlns:a16="http://schemas.microsoft.com/office/drawing/2014/main" id="{A686FE8D-9A8F-44F0-A6CB-0EEE32D752D1}"/>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a:extLst>
            <a:ext uri="{FF2B5EF4-FFF2-40B4-BE49-F238E27FC236}">
              <a16:creationId xmlns:a16="http://schemas.microsoft.com/office/drawing/2014/main" id="{8D4EDA20-5C15-479E-B8D3-33F8014E6EE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a16="http://schemas.microsoft.com/office/drawing/2014/main" id="{20DE6795-4683-415F-ACAC-CCF3BFDF40F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a16="http://schemas.microsoft.com/office/drawing/2014/main" id="{610D63EA-60C3-4285-A87D-A5CD34A5FA6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庁舎】&#10;一人当たり面積グラフ枠">
          <a:extLst>
            <a:ext uri="{FF2B5EF4-FFF2-40B4-BE49-F238E27FC236}">
              <a16:creationId xmlns:a16="http://schemas.microsoft.com/office/drawing/2014/main" id="{BAFBAF53-0F36-4B82-B512-2955A7093C1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137922</xdr:rowOff>
    </xdr:from>
    <xdr:to>
      <xdr:col>116</xdr:col>
      <xdr:colOff>62864</xdr:colOff>
      <xdr:row>108</xdr:row>
      <xdr:rowOff>71628</xdr:rowOff>
    </xdr:to>
    <xdr:cxnSp macro="">
      <xdr:nvCxnSpPr>
        <xdr:cNvPr id="914" name="直線コネクタ 913">
          <a:extLst>
            <a:ext uri="{FF2B5EF4-FFF2-40B4-BE49-F238E27FC236}">
              <a16:creationId xmlns:a16="http://schemas.microsoft.com/office/drawing/2014/main" id="{5683CF22-F2FE-4A16-A92B-5442684BA37D}"/>
            </a:ext>
          </a:extLst>
        </xdr:cNvPr>
        <xdr:cNvCxnSpPr/>
      </xdr:nvCxnSpPr>
      <xdr:spPr>
        <a:xfrm flipV="1">
          <a:off x="22160864" y="1745437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75455</xdr:rowOff>
    </xdr:from>
    <xdr:ext cx="469744" cy="259045"/>
    <xdr:sp macro="" textlink="">
      <xdr:nvSpPr>
        <xdr:cNvPr id="915" name="【庁舎】&#10;一人当たり面積最小値テキスト">
          <a:extLst>
            <a:ext uri="{FF2B5EF4-FFF2-40B4-BE49-F238E27FC236}">
              <a16:creationId xmlns:a16="http://schemas.microsoft.com/office/drawing/2014/main" id="{658BD438-7FC0-4DF9-9DCA-2668431C4685}"/>
            </a:ext>
          </a:extLst>
        </xdr:cNvPr>
        <xdr:cNvSpPr txBox="1"/>
      </xdr:nvSpPr>
      <xdr:spPr>
        <a:xfrm>
          <a:off x="22199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71628</xdr:rowOff>
    </xdr:from>
    <xdr:to>
      <xdr:col>116</xdr:col>
      <xdr:colOff>152400</xdr:colOff>
      <xdr:row>108</xdr:row>
      <xdr:rowOff>71628</xdr:rowOff>
    </xdr:to>
    <xdr:cxnSp macro="">
      <xdr:nvCxnSpPr>
        <xdr:cNvPr id="916" name="直線コネクタ 915">
          <a:extLst>
            <a:ext uri="{FF2B5EF4-FFF2-40B4-BE49-F238E27FC236}">
              <a16:creationId xmlns:a16="http://schemas.microsoft.com/office/drawing/2014/main" id="{00C0C956-C898-4FFE-9AB3-270331EDF018}"/>
            </a:ext>
          </a:extLst>
        </xdr:cNvPr>
        <xdr:cNvCxnSpPr/>
      </xdr:nvCxnSpPr>
      <xdr:spPr>
        <a:xfrm>
          <a:off x="22072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84599</xdr:rowOff>
    </xdr:from>
    <xdr:ext cx="469744" cy="259045"/>
    <xdr:sp macro="" textlink="">
      <xdr:nvSpPr>
        <xdr:cNvPr id="917" name="【庁舎】&#10;一人当たり面積最大値テキスト">
          <a:extLst>
            <a:ext uri="{FF2B5EF4-FFF2-40B4-BE49-F238E27FC236}">
              <a16:creationId xmlns:a16="http://schemas.microsoft.com/office/drawing/2014/main" id="{A1996EA0-F3CF-4D8F-B35C-5A23C25F8905}"/>
            </a:ext>
          </a:extLst>
        </xdr:cNvPr>
        <xdr:cNvSpPr txBox="1"/>
      </xdr:nvSpPr>
      <xdr:spPr>
        <a:xfrm>
          <a:off x="221996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137922</xdr:rowOff>
    </xdr:from>
    <xdr:to>
      <xdr:col>116</xdr:col>
      <xdr:colOff>152400</xdr:colOff>
      <xdr:row>101</xdr:row>
      <xdr:rowOff>137922</xdr:rowOff>
    </xdr:to>
    <xdr:cxnSp macro="">
      <xdr:nvCxnSpPr>
        <xdr:cNvPr id="918" name="直線コネクタ 917">
          <a:extLst>
            <a:ext uri="{FF2B5EF4-FFF2-40B4-BE49-F238E27FC236}">
              <a16:creationId xmlns:a16="http://schemas.microsoft.com/office/drawing/2014/main" id="{942040B6-B8FE-4BAB-BB31-D993FE40A9C3}"/>
            </a:ext>
          </a:extLst>
        </xdr:cNvPr>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19829</xdr:rowOff>
    </xdr:from>
    <xdr:ext cx="469744" cy="259045"/>
    <xdr:sp macro="" textlink="">
      <xdr:nvSpPr>
        <xdr:cNvPr id="919" name="【庁舎】&#10;一人当たり面積平均値テキスト">
          <a:extLst>
            <a:ext uri="{FF2B5EF4-FFF2-40B4-BE49-F238E27FC236}">
              <a16:creationId xmlns:a16="http://schemas.microsoft.com/office/drawing/2014/main" id="{B1A0A2CB-978E-4676-B0A5-8437ACE7E2ED}"/>
            </a:ext>
          </a:extLst>
        </xdr:cNvPr>
        <xdr:cNvSpPr txBox="1"/>
      </xdr:nvSpPr>
      <xdr:spPr>
        <a:xfrm>
          <a:off x="22199600" y="18022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41402</xdr:rowOff>
    </xdr:from>
    <xdr:to>
      <xdr:col>116</xdr:col>
      <xdr:colOff>114300</xdr:colOff>
      <xdr:row>105</xdr:row>
      <xdr:rowOff>143002</xdr:rowOff>
    </xdr:to>
    <xdr:sp macro="" textlink="">
      <xdr:nvSpPr>
        <xdr:cNvPr id="920" name="フローチャート: 判断 919">
          <a:extLst>
            <a:ext uri="{FF2B5EF4-FFF2-40B4-BE49-F238E27FC236}">
              <a16:creationId xmlns:a16="http://schemas.microsoft.com/office/drawing/2014/main" id="{90447D65-D337-4B3D-9CE7-499C8D45C19B}"/>
            </a:ext>
          </a:extLst>
        </xdr:cNvPr>
        <xdr:cNvSpPr/>
      </xdr:nvSpPr>
      <xdr:spPr>
        <a:xfrm>
          <a:off x="221107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21" name="フローチャート: 判断 920">
          <a:extLst>
            <a:ext uri="{FF2B5EF4-FFF2-40B4-BE49-F238E27FC236}">
              <a16:creationId xmlns:a16="http://schemas.microsoft.com/office/drawing/2014/main" id="{65625EED-453C-4C44-A400-7A932033DE85}"/>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109982</xdr:rowOff>
    </xdr:from>
    <xdr:to>
      <xdr:col>107</xdr:col>
      <xdr:colOff>101600</xdr:colOff>
      <xdr:row>106</xdr:row>
      <xdr:rowOff>40132</xdr:rowOff>
    </xdr:to>
    <xdr:sp macro="" textlink="">
      <xdr:nvSpPr>
        <xdr:cNvPr id="922" name="フローチャート: 判断 921">
          <a:extLst>
            <a:ext uri="{FF2B5EF4-FFF2-40B4-BE49-F238E27FC236}">
              <a16:creationId xmlns:a16="http://schemas.microsoft.com/office/drawing/2014/main" id="{10C8F681-0FCB-47F8-8DEF-86E447DD1634}"/>
            </a:ext>
          </a:extLst>
        </xdr:cNvPr>
        <xdr:cNvSpPr/>
      </xdr:nvSpPr>
      <xdr:spPr>
        <a:xfrm>
          <a:off x="20383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23" name="フローチャート: 判断 922">
          <a:extLst>
            <a:ext uri="{FF2B5EF4-FFF2-40B4-BE49-F238E27FC236}">
              <a16:creationId xmlns:a16="http://schemas.microsoft.com/office/drawing/2014/main" id="{9FB162E6-00C8-470F-8010-41AC2AD86823}"/>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24" name="フローチャート: 判断 923">
          <a:extLst>
            <a:ext uri="{FF2B5EF4-FFF2-40B4-BE49-F238E27FC236}">
              <a16:creationId xmlns:a16="http://schemas.microsoft.com/office/drawing/2014/main" id="{D653CA0F-FB83-4D82-8362-38850F5C5889}"/>
            </a:ext>
          </a:extLst>
        </xdr:cNvPr>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9B07AF44-B592-4480-93AE-6F7B6CD987D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A068369D-A990-43C5-8F80-6BE1A579712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DAE6876B-8A3E-4DD4-BBBC-483D7C63F89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6B9145E1-B16D-4D48-9A29-CA5FCD6A899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C74E5255-7EA5-4C74-8091-A55A9520890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93980</xdr:rowOff>
    </xdr:from>
    <xdr:to>
      <xdr:col>116</xdr:col>
      <xdr:colOff>114300</xdr:colOff>
      <xdr:row>105</xdr:row>
      <xdr:rowOff>24130</xdr:rowOff>
    </xdr:to>
    <xdr:sp macro="" textlink="">
      <xdr:nvSpPr>
        <xdr:cNvPr id="930" name="楕円 929">
          <a:extLst>
            <a:ext uri="{FF2B5EF4-FFF2-40B4-BE49-F238E27FC236}">
              <a16:creationId xmlns:a16="http://schemas.microsoft.com/office/drawing/2014/main" id="{FE644CAA-438E-4982-AF45-D71BF84A0123}"/>
            </a:ext>
          </a:extLst>
        </xdr:cNvPr>
        <xdr:cNvSpPr/>
      </xdr:nvSpPr>
      <xdr:spPr>
        <a:xfrm>
          <a:off x="22110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116857</xdr:rowOff>
    </xdr:from>
    <xdr:ext cx="469744" cy="259045"/>
    <xdr:sp macro="" textlink="">
      <xdr:nvSpPr>
        <xdr:cNvPr id="931" name="【庁舎】&#10;一人当たり面積該当値テキスト">
          <a:extLst>
            <a:ext uri="{FF2B5EF4-FFF2-40B4-BE49-F238E27FC236}">
              <a16:creationId xmlns:a16="http://schemas.microsoft.com/office/drawing/2014/main" id="{7A7D09C3-E36B-4FFE-9A3D-C4F96A0DD19A}"/>
            </a:ext>
          </a:extLst>
        </xdr:cNvPr>
        <xdr:cNvSpPr txBox="1"/>
      </xdr:nvSpPr>
      <xdr:spPr>
        <a:xfrm>
          <a:off x="22199600"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93980</xdr:rowOff>
    </xdr:from>
    <xdr:to>
      <xdr:col>112</xdr:col>
      <xdr:colOff>38100</xdr:colOff>
      <xdr:row>105</xdr:row>
      <xdr:rowOff>24130</xdr:rowOff>
    </xdr:to>
    <xdr:sp macro="" textlink="">
      <xdr:nvSpPr>
        <xdr:cNvPr id="932" name="楕円 931">
          <a:extLst>
            <a:ext uri="{FF2B5EF4-FFF2-40B4-BE49-F238E27FC236}">
              <a16:creationId xmlns:a16="http://schemas.microsoft.com/office/drawing/2014/main" id="{E531ADFF-C969-4910-B9B5-457A8D58F1E1}"/>
            </a:ext>
          </a:extLst>
        </xdr:cNvPr>
        <xdr:cNvSpPr/>
      </xdr:nvSpPr>
      <xdr:spPr>
        <a:xfrm>
          <a:off x="2127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144780</xdr:rowOff>
    </xdr:from>
    <xdr:to>
      <xdr:col>116</xdr:col>
      <xdr:colOff>63500</xdr:colOff>
      <xdr:row>104</xdr:row>
      <xdr:rowOff>144780</xdr:rowOff>
    </xdr:to>
    <xdr:cxnSp macro="">
      <xdr:nvCxnSpPr>
        <xdr:cNvPr id="933" name="直線コネクタ 932">
          <a:extLst>
            <a:ext uri="{FF2B5EF4-FFF2-40B4-BE49-F238E27FC236}">
              <a16:creationId xmlns:a16="http://schemas.microsoft.com/office/drawing/2014/main" id="{C4C16C87-191C-42FC-9A12-9793B45047C5}"/>
            </a:ext>
          </a:extLst>
        </xdr:cNvPr>
        <xdr:cNvCxnSpPr/>
      </xdr:nvCxnSpPr>
      <xdr:spPr>
        <a:xfrm>
          <a:off x="21323300" y="17975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141987</xdr:rowOff>
    </xdr:from>
    <xdr:to>
      <xdr:col>107</xdr:col>
      <xdr:colOff>101600</xdr:colOff>
      <xdr:row>106</xdr:row>
      <xdr:rowOff>72137</xdr:rowOff>
    </xdr:to>
    <xdr:sp macro="" textlink="">
      <xdr:nvSpPr>
        <xdr:cNvPr id="934" name="楕円 933">
          <a:extLst>
            <a:ext uri="{FF2B5EF4-FFF2-40B4-BE49-F238E27FC236}">
              <a16:creationId xmlns:a16="http://schemas.microsoft.com/office/drawing/2014/main" id="{8067657C-2558-4F45-8C5B-6804F88876FF}"/>
            </a:ext>
          </a:extLst>
        </xdr:cNvPr>
        <xdr:cNvSpPr/>
      </xdr:nvSpPr>
      <xdr:spPr>
        <a:xfrm>
          <a:off x="203835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144780</xdr:rowOff>
    </xdr:from>
    <xdr:to>
      <xdr:col>111</xdr:col>
      <xdr:colOff>177800</xdr:colOff>
      <xdr:row>106</xdr:row>
      <xdr:rowOff>21337</xdr:rowOff>
    </xdr:to>
    <xdr:cxnSp macro="">
      <xdr:nvCxnSpPr>
        <xdr:cNvPr id="935" name="直線コネクタ 934">
          <a:extLst>
            <a:ext uri="{FF2B5EF4-FFF2-40B4-BE49-F238E27FC236}">
              <a16:creationId xmlns:a16="http://schemas.microsoft.com/office/drawing/2014/main" id="{08E70400-A481-47B9-8F6C-95F05F156043}"/>
            </a:ext>
          </a:extLst>
        </xdr:cNvPr>
        <xdr:cNvCxnSpPr/>
      </xdr:nvCxnSpPr>
      <xdr:spPr>
        <a:xfrm flipV="1">
          <a:off x="20434300" y="17975580"/>
          <a:ext cx="8890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141987</xdr:rowOff>
    </xdr:from>
    <xdr:to>
      <xdr:col>102</xdr:col>
      <xdr:colOff>165100</xdr:colOff>
      <xdr:row>106</xdr:row>
      <xdr:rowOff>72137</xdr:rowOff>
    </xdr:to>
    <xdr:sp macro="" textlink="">
      <xdr:nvSpPr>
        <xdr:cNvPr id="936" name="楕円 935">
          <a:extLst>
            <a:ext uri="{FF2B5EF4-FFF2-40B4-BE49-F238E27FC236}">
              <a16:creationId xmlns:a16="http://schemas.microsoft.com/office/drawing/2014/main" id="{F4AD67A7-C33E-473B-83DE-48A6139AFEB9}"/>
            </a:ext>
          </a:extLst>
        </xdr:cNvPr>
        <xdr:cNvSpPr/>
      </xdr:nvSpPr>
      <xdr:spPr>
        <a:xfrm>
          <a:off x="194945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21337</xdr:rowOff>
    </xdr:from>
    <xdr:to>
      <xdr:col>107</xdr:col>
      <xdr:colOff>50800</xdr:colOff>
      <xdr:row>106</xdr:row>
      <xdr:rowOff>21337</xdr:rowOff>
    </xdr:to>
    <xdr:cxnSp macro="">
      <xdr:nvCxnSpPr>
        <xdr:cNvPr id="937" name="直線コネクタ 936">
          <a:extLst>
            <a:ext uri="{FF2B5EF4-FFF2-40B4-BE49-F238E27FC236}">
              <a16:creationId xmlns:a16="http://schemas.microsoft.com/office/drawing/2014/main" id="{0140B2DD-C9A0-457B-ACD8-FE72A419B8B3}"/>
            </a:ext>
          </a:extLst>
        </xdr:cNvPr>
        <xdr:cNvCxnSpPr/>
      </xdr:nvCxnSpPr>
      <xdr:spPr>
        <a:xfrm>
          <a:off x="19545300" y="18195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137413</xdr:rowOff>
    </xdr:from>
    <xdr:to>
      <xdr:col>98</xdr:col>
      <xdr:colOff>38100</xdr:colOff>
      <xdr:row>106</xdr:row>
      <xdr:rowOff>67563</xdr:rowOff>
    </xdr:to>
    <xdr:sp macro="" textlink="">
      <xdr:nvSpPr>
        <xdr:cNvPr id="938" name="楕円 937">
          <a:extLst>
            <a:ext uri="{FF2B5EF4-FFF2-40B4-BE49-F238E27FC236}">
              <a16:creationId xmlns:a16="http://schemas.microsoft.com/office/drawing/2014/main" id="{CEC912FE-24A5-44B2-BF94-E8DD5B83F291}"/>
            </a:ext>
          </a:extLst>
        </xdr:cNvPr>
        <xdr:cNvSpPr/>
      </xdr:nvSpPr>
      <xdr:spPr>
        <a:xfrm>
          <a:off x="18605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16763</xdr:rowOff>
    </xdr:from>
    <xdr:to>
      <xdr:col>102</xdr:col>
      <xdr:colOff>114300</xdr:colOff>
      <xdr:row>106</xdr:row>
      <xdr:rowOff>21337</xdr:rowOff>
    </xdr:to>
    <xdr:cxnSp macro="">
      <xdr:nvCxnSpPr>
        <xdr:cNvPr id="939" name="直線コネクタ 938">
          <a:extLst>
            <a:ext uri="{FF2B5EF4-FFF2-40B4-BE49-F238E27FC236}">
              <a16:creationId xmlns:a16="http://schemas.microsoft.com/office/drawing/2014/main" id="{20469B15-C335-42E3-8288-7051D0B12DB1}"/>
            </a:ext>
          </a:extLst>
        </xdr:cNvPr>
        <xdr:cNvCxnSpPr/>
      </xdr:nvCxnSpPr>
      <xdr:spPr>
        <a:xfrm>
          <a:off x="18656300" y="181904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940" name="n_1aveValue【庁舎】&#10;一人当たり面積">
          <a:extLst>
            <a:ext uri="{FF2B5EF4-FFF2-40B4-BE49-F238E27FC236}">
              <a16:creationId xmlns:a16="http://schemas.microsoft.com/office/drawing/2014/main" id="{CA957670-BDC6-422A-A874-ED369E60B30C}"/>
            </a:ext>
          </a:extLst>
        </xdr:cNvPr>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56659</xdr:rowOff>
    </xdr:from>
    <xdr:ext cx="469744" cy="259045"/>
    <xdr:sp macro="" textlink="">
      <xdr:nvSpPr>
        <xdr:cNvPr id="941" name="n_2aveValue【庁舎】&#10;一人当たり面積">
          <a:extLst>
            <a:ext uri="{FF2B5EF4-FFF2-40B4-BE49-F238E27FC236}">
              <a16:creationId xmlns:a16="http://schemas.microsoft.com/office/drawing/2014/main" id="{99E5276E-B2FF-4199-8390-2EEFDD8A54BC}"/>
            </a:ext>
          </a:extLst>
        </xdr:cNvPr>
        <xdr:cNvSpPr txBox="1"/>
      </xdr:nvSpPr>
      <xdr:spPr>
        <a:xfrm>
          <a:off x="201994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942" name="n_3aveValue【庁舎】&#10;一人当たり面積">
          <a:extLst>
            <a:ext uri="{FF2B5EF4-FFF2-40B4-BE49-F238E27FC236}">
              <a16:creationId xmlns:a16="http://schemas.microsoft.com/office/drawing/2014/main" id="{14D2E20C-FC2A-4831-8447-7A71CBF53514}"/>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72407</xdr:rowOff>
    </xdr:from>
    <xdr:ext cx="469744" cy="259045"/>
    <xdr:sp macro="" textlink="">
      <xdr:nvSpPr>
        <xdr:cNvPr id="943" name="n_4aveValue【庁舎】&#10;一人当たり面積">
          <a:extLst>
            <a:ext uri="{FF2B5EF4-FFF2-40B4-BE49-F238E27FC236}">
              <a16:creationId xmlns:a16="http://schemas.microsoft.com/office/drawing/2014/main" id="{998616F0-299B-4A75-A4A6-4AC4DB189C32}"/>
            </a:ext>
          </a:extLst>
        </xdr:cNvPr>
        <xdr:cNvSpPr txBox="1"/>
      </xdr:nvSpPr>
      <xdr:spPr>
        <a:xfrm>
          <a:off x="18421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40657</xdr:rowOff>
    </xdr:from>
    <xdr:ext cx="469744" cy="259045"/>
    <xdr:sp macro="" textlink="">
      <xdr:nvSpPr>
        <xdr:cNvPr id="944" name="n_1mainValue【庁舎】&#10;一人当たり面積">
          <a:extLst>
            <a:ext uri="{FF2B5EF4-FFF2-40B4-BE49-F238E27FC236}">
              <a16:creationId xmlns:a16="http://schemas.microsoft.com/office/drawing/2014/main" id="{48B52324-E3AD-45E4-AE17-EDD615B56BBD}"/>
            </a:ext>
          </a:extLst>
        </xdr:cNvPr>
        <xdr:cNvSpPr txBox="1"/>
      </xdr:nvSpPr>
      <xdr:spPr>
        <a:xfrm>
          <a:off x="21075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63264</xdr:rowOff>
    </xdr:from>
    <xdr:ext cx="469744" cy="259045"/>
    <xdr:sp macro="" textlink="">
      <xdr:nvSpPr>
        <xdr:cNvPr id="945" name="n_2mainValue【庁舎】&#10;一人当たり面積">
          <a:extLst>
            <a:ext uri="{FF2B5EF4-FFF2-40B4-BE49-F238E27FC236}">
              <a16:creationId xmlns:a16="http://schemas.microsoft.com/office/drawing/2014/main" id="{2A539DB3-C05F-463B-91D9-BDE925C4D0A9}"/>
            </a:ext>
          </a:extLst>
        </xdr:cNvPr>
        <xdr:cNvSpPr txBox="1"/>
      </xdr:nvSpPr>
      <xdr:spPr>
        <a:xfrm>
          <a:off x="201994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63264</xdr:rowOff>
    </xdr:from>
    <xdr:ext cx="469744" cy="259045"/>
    <xdr:sp macro="" textlink="">
      <xdr:nvSpPr>
        <xdr:cNvPr id="946" name="n_3mainValue【庁舎】&#10;一人当たり面積">
          <a:extLst>
            <a:ext uri="{FF2B5EF4-FFF2-40B4-BE49-F238E27FC236}">
              <a16:creationId xmlns:a16="http://schemas.microsoft.com/office/drawing/2014/main" id="{1E4BDFCE-D2EE-41BF-8F01-C7046DD41BCA}"/>
            </a:ext>
          </a:extLst>
        </xdr:cNvPr>
        <xdr:cNvSpPr txBox="1"/>
      </xdr:nvSpPr>
      <xdr:spPr>
        <a:xfrm>
          <a:off x="193104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84090</xdr:rowOff>
    </xdr:from>
    <xdr:ext cx="469744" cy="259045"/>
    <xdr:sp macro="" textlink="">
      <xdr:nvSpPr>
        <xdr:cNvPr id="947" name="n_4mainValue【庁舎】&#10;一人当たり面積">
          <a:extLst>
            <a:ext uri="{FF2B5EF4-FFF2-40B4-BE49-F238E27FC236}">
              <a16:creationId xmlns:a16="http://schemas.microsoft.com/office/drawing/2014/main" id="{9AF067A5-CDA2-4DD9-A01F-138FC352C1B4}"/>
            </a:ext>
          </a:extLst>
        </xdr:cNvPr>
        <xdr:cNvSpPr txBox="1"/>
      </xdr:nvSpPr>
      <xdr:spPr>
        <a:xfrm>
          <a:off x="18421427" y="1791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a16="http://schemas.microsoft.com/office/drawing/2014/main" id="{0790C57D-321B-4477-9563-32833A7309F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a16="http://schemas.microsoft.com/office/drawing/2014/main" id="{61CC8A74-15A6-4510-B609-7CF95A7152A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a16="http://schemas.microsoft.com/office/drawing/2014/main" id="{EDE11219-E793-4115-BF72-E687A354C8E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≪図書館≫有形固定資産減価償却率は上昇したが、今後も適切な管理に努める。</a:t>
          </a:r>
        </a:p>
        <a:p>
          <a:r>
            <a:rPr kumimoji="1" lang="ja-JP" altLang="en-US" sz="1200">
              <a:latin typeface="ＭＳ Ｐゴシック" panose="020B0600070205080204" pitchFamily="50" charset="-128"/>
              <a:ea typeface="ＭＳ Ｐゴシック" panose="020B0600070205080204" pitchFamily="50" charset="-128"/>
            </a:rPr>
            <a:t>≪体育館・プール≫市内</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つの体育館のうち、総合運動公園内のウィングアリーナ刈谷と、刈谷市体育館横に隣接している武道場は築年数</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年未満であるため、類似団体内平均に比べ有形固定資産減価償却率は低くなっており、今後も適切な管理に努める。</a:t>
          </a:r>
        </a:p>
        <a:p>
          <a:r>
            <a:rPr kumimoji="1" lang="ja-JP" altLang="en-US" sz="1200">
              <a:latin typeface="ＭＳ Ｐゴシック" panose="020B0600070205080204" pitchFamily="50" charset="-128"/>
              <a:ea typeface="ＭＳ Ｐゴシック" panose="020B0600070205080204" pitchFamily="50" charset="-128"/>
            </a:rPr>
            <a:t>≪市民会館≫総合文化センターが築年数</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年未満の建物であり、類似団体内平均と比べ有形固定資産減価償却率が低くなっており、今後も適切な管理に努める。</a:t>
          </a:r>
        </a:p>
        <a:p>
          <a:r>
            <a:rPr kumimoji="1" lang="ja-JP" altLang="en-US" sz="1200">
              <a:latin typeface="ＭＳ Ｐゴシック" panose="020B0600070205080204" pitchFamily="50" charset="-128"/>
              <a:ea typeface="ＭＳ Ｐゴシック" panose="020B0600070205080204" pitchFamily="50" charset="-128"/>
            </a:rPr>
            <a:t>≪保健センター≫総合健康センターが築</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年となっているため、類似団体内平均に比べ有形固定資産減価償却率が低くなっており、今後も適切な管理に努める。</a:t>
          </a:r>
        </a:p>
        <a:p>
          <a:r>
            <a:rPr kumimoji="1" lang="ja-JP" altLang="en-US" sz="1200">
              <a:latin typeface="ＭＳ Ｐゴシック" panose="020B0600070205080204" pitchFamily="50" charset="-128"/>
              <a:ea typeface="ＭＳ Ｐゴシック" panose="020B0600070205080204" pitchFamily="50" charset="-128"/>
            </a:rPr>
            <a:t>≪消防施設≫衣浦東部広域連合で所管している消防施設を各市で按分したものが含まれている。</a:t>
          </a:r>
        </a:p>
        <a:p>
          <a:r>
            <a:rPr kumimoji="1" lang="ja-JP" altLang="en-US" sz="1200">
              <a:latin typeface="ＭＳ Ｐゴシック" panose="020B0600070205080204" pitchFamily="50" charset="-128"/>
              <a:ea typeface="ＭＳ Ｐゴシック" panose="020B0600070205080204" pitchFamily="50" charset="-128"/>
            </a:rPr>
            <a:t>≪庁舎≫富士松支所は公民館・児童館・市民センターとの複合施設であり築</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年経過しているが、本類型のうち約</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割を占める本庁舎が築年数</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年未満であるため、類似団体内平均に比べ有形固定資産減価償却率が低くなっている。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152,443
147,496
50.39
72,042,969
64,441,938
5,053,090
37,612,551
9,647,696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人口の増加や高齢者福祉に係る単位費用の増等により、令和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年度と比較して基準財政需要額が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1,151,665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千円増加したことにより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、類似団体平均、全国平均、愛知県平均と比べて高い数値である。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物価高騰による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影響等を注視し、これまで以上の事業の効率化と税の徴収強化等により、健全財政の維持に努める。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96157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71664</xdr:rowOff>
    </xdr:from>
    <xdr:to>
      <xdr:col>23</xdr:col>
      <xdr:colOff>133350</xdr:colOff>
      <xdr:row>36</xdr:row>
      <xdr:rowOff>106136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24386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19957</xdr:rowOff>
    </xdr:from>
    <xdr:to>
      <xdr:col>19</xdr:col>
      <xdr:colOff>133350</xdr:colOff>
      <xdr:row>36</xdr:row>
      <xdr:rowOff>71664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1921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127907</xdr:rowOff>
    </xdr:from>
    <xdr:to>
      <xdr:col>19</xdr:col>
      <xdr:colOff>184150</xdr:colOff>
      <xdr:row>41</xdr:row>
      <xdr:rowOff>58057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42834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7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19957</xdr:rowOff>
    </xdr:from>
    <xdr:to>
      <xdr:col>15</xdr:col>
      <xdr:colOff>82550</xdr:colOff>
      <xdr:row>36</xdr:row>
      <xdr:rowOff>88900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1921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2722</xdr:rowOff>
    </xdr:from>
    <xdr:to>
      <xdr:col>11</xdr:col>
      <xdr:colOff>31750</xdr:colOff>
      <xdr:row>36</xdr:row>
      <xdr:rowOff>88900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174922"/>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55336</xdr:rowOff>
    </xdr:from>
    <xdr:to>
      <xdr:col>23</xdr:col>
      <xdr:colOff>184150</xdr:colOff>
      <xdr:row>36</xdr:row>
      <xdr:rowOff>156936</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148063</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14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20864</xdr:rowOff>
    </xdr:from>
    <xdr:to>
      <xdr:col>19</xdr:col>
      <xdr:colOff>184150</xdr:colOff>
      <xdr:row>36</xdr:row>
      <xdr:rowOff>122464</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1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132641</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596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140607</xdr:rowOff>
    </xdr:from>
    <xdr:to>
      <xdr:col>15</xdr:col>
      <xdr:colOff>133350</xdr:colOff>
      <xdr:row>36</xdr:row>
      <xdr:rowOff>70757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80934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591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38100</xdr:rowOff>
    </xdr:from>
    <xdr:to>
      <xdr:col>11</xdr:col>
      <xdr:colOff>82550</xdr:colOff>
      <xdr:row>36</xdr:row>
      <xdr:rowOff>139700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149877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123372</xdr:rowOff>
    </xdr:from>
    <xdr:to>
      <xdr:col>7</xdr:col>
      <xdr:colOff>31750</xdr:colOff>
      <xdr:row>36</xdr:row>
      <xdr:rowOff>53522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63699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5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年度は法人市民税の減収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市民税が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1,491,236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減少したことで、経常収支比率が前年度と比較して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物価高騰による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影響、障害者福祉サービス利用者の増加による給付費の増加、大型事業の財源として借入れた市債の償還開始に伴う公債費の増加が見込まれるため、今後も事務事業の見直しや民間委託、指定管理者制度の活用など行政経営改革への取り組みを通じて、健全財政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62</xdr:row>
      <xdr:rowOff>87884</xdr:rowOff>
    </xdr:from>
    <xdr:to>
      <xdr:col>23</xdr:col>
      <xdr:colOff>133350</xdr:colOff>
      <xdr:row>67</xdr:row>
      <xdr:rowOff>147574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717784"/>
          <a:ext cx="0" cy="9169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2811</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461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62</xdr:row>
      <xdr:rowOff>87884</xdr:rowOff>
    </xdr:from>
    <xdr:to>
      <xdr:col>24</xdr:col>
      <xdr:colOff>12700</xdr:colOff>
      <xdr:row>62</xdr:row>
      <xdr:rowOff>87884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71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39624</xdr:rowOff>
    </xdr:from>
    <xdr:to>
      <xdr:col>23</xdr:col>
      <xdr:colOff>133350</xdr:colOff>
      <xdr:row>64</xdr:row>
      <xdr:rowOff>53848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669524"/>
          <a:ext cx="8382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153162</xdr:rowOff>
    </xdr:from>
    <xdr:to>
      <xdr:col>19</xdr:col>
      <xdr:colOff>133350</xdr:colOff>
      <xdr:row>62</xdr:row>
      <xdr:rowOff>39624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61161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65532</xdr:rowOff>
    </xdr:from>
    <xdr:to>
      <xdr:col>19</xdr:col>
      <xdr:colOff>184150</xdr:colOff>
      <xdr:row>66</xdr:row>
      <xdr:rowOff>167132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38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151909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46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49784</xdr:rowOff>
    </xdr:from>
    <xdr:to>
      <xdr:col>15</xdr:col>
      <xdr:colOff>82550</xdr:colOff>
      <xdr:row>61</xdr:row>
      <xdr:rowOff>153162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9993884"/>
          <a:ext cx="889000" cy="61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67</xdr:row>
      <xdr:rowOff>87122</xdr:rowOff>
    </xdr:from>
    <xdr:to>
      <xdr:col>15</xdr:col>
      <xdr:colOff>133350</xdr:colOff>
      <xdr:row>68</xdr:row>
      <xdr:rowOff>17272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5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2049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66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49784</xdr:rowOff>
    </xdr:from>
    <xdr:to>
      <xdr:col>11</xdr:col>
      <xdr:colOff>31750</xdr:colOff>
      <xdr:row>61</xdr:row>
      <xdr:rowOff>46990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9993884"/>
          <a:ext cx="889000" cy="5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113792</xdr:rowOff>
    </xdr:from>
    <xdr:to>
      <xdr:col>11</xdr:col>
      <xdr:colOff>82550</xdr:colOff>
      <xdr:row>67</xdr:row>
      <xdr:rowOff>43942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4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28719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51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142748</xdr:rowOff>
    </xdr:from>
    <xdr:to>
      <xdr:col>7</xdr:col>
      <xdr:colOff>31750</xdr:colOff>
      <xdr:row>67</xdr:row>
      <xdr:rowOff>72898</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45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57675</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54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3048</xdr:rowOff>
    </xdr:from>
    <xdr:to>
      <xdr:col>23</xdr:col>
      <xdr:colOff>184150</xdr:colOff>
      <xdr:row>64</xdr:row>
      <xdr:rowOff>104648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19575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160274</xdr:rowOff>
    </xdr:from>
    <xdr:to>
      <xdr:col>19</xdr:col>
      <xdr:colOff>184150</xdr:colOff>
      <xdr:row>62</xdr:row>
      <xdr:rowOff>90424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100601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102362</xdr:rowOff>
    </xdr:from>
    <xdr:to>
      <xdr:col>15</xdr:col>
      <xdr:colOff>133350</xdr:colOff>
      <xdr:row>62</xdr:row>
      <xdr:rowOff>32512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42689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170434</xdr:rowOff>
    </xdr:from>
    <xdr:to>
      <xdr:col>11</xdr:col>
      <xdr:colOff>82550</xdr:colOff>
      <xdr:row>58</xdr:row>
      <xdr:rowOff>100584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994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110761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71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107967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[165,643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類似団体平均、全国平均、愛知県平均を超えているのは主に物件費で、民間保育所の建設完了に伴う運営経費や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スクール構想による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教育事業に係る経費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増加していることが要因である。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、行政評価制度等を積極的に活用し、事務事業の見直しを行い、経費削減に努める。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49304</xdr:rowOff>
    </xdr:from>
    <xdr:to>
      <xdr:col>23</xdr:col>
      <xdr:colOff>133350</xdr:colOff>
      <xdr:row>88</xdr:row>
      <xdr:rowOff>33038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108204"/>
          <a:ext cx="0" cy="10124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5115</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09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33038</xdr:rowOff>
    </xdr:from>
    <xdr:to>
      <xdr:col>24</xdr:col>
      <xdr:colOff>12700</xdr:colOff>
      <xdr:row>88</xdr:row>
      <xdr:rowOff>33038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135681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85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49304</xdr:rowOff>
    </xdr:from>
    <xdr:to>
      <xdr:col>24</xdr:col>
      <xdr:colOff>12700</xdr:colOff>
      <xdr:row>82</xdr:row>
      <xdr:rowOff>49304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10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22634</xdr:rowOff>
    </xdr:from>
    <xdr:to>
      <xdr:col>23</xdr:col>
      <xdr:colOff>133350</xdr:colOff>
      <xdr:row>88</xdr:row>
      <xdr:rowOff>33038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767334"/>
          <a:ext cx="838200" cy="35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98849</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29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82322</xdr:rowOff>
    </xdr:from>
    <xdr:to>
      <xdr:col>23</xdr:col>
      <xdr:colOff>184150</xdr:colOff>
      <xdr:row>85</xdr:row>
      <xdr:rowOff>12472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48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76552</xdr:rowOff>
    </xdr:from>
    <xdr:to>
      <xdr:col>19</xdr:col>
      <xdr:colOff>133350</xdr:colOff>
      <xdr:row>86</xdr:row>
      <xdr:rowOff>22634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649802"/>
          <a:ext cx="889000" cy="11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41890</xdr:rowOff>
    </xdr:from>
    <xdr:to>
      <xdr:col>19</xdr:col>
      <xdr:colOff>184150</xdr:colOff>
      <xdr:row>83</xdr:row>
      <xdr:rowOff>143490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7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153667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4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41743</xdr:rowOff>
    </xdr:from>
    <xdr:to>
      <xdr:col>15</xdr:col>
      <xdr:colOff>82550</xdr:colOff>
      <xdr:row>85</xdr:row>
      <xdr:rowOff>76552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614993"/>
          <a:ext cx="889000" cy="3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37855</xdr:rowOff>
    </xdr:from>
    <xdr:to>
      <xdr:col>15</xdr:col>
      <xdr:colOff>133350</xdr:colOff>
      <xdr:row>82</xdr:row>
      <xdr:rowOff>139455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149632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86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78206</xdr:rowOff>
    </xdr:from>
    <xdr:to>
      <xdr:col>11</xdr:col>
      <xdr:colOff>31750</xdr:colOff>
      <xdr:row>85</xdr:row>
      <xdr:rowOff>41743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480006"/>
          <a:ext cx="889000" cy="13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127122</xdr:rowOff>
    </xdr:from>
    <xdr:to>
      <xdr:col>11</xdr:col>
      <xdr:colOff>82550</xdr:colOff>
      <xdr:row>82</xdr:row>
      <xdr:rowOff>57272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67449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8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106612</xdr:rowOff>
    </xdr:from>
    <xdr:to>
      <xdr:col>7</xdr:col>
      <xdr:colOff>31750</xdr:colOff>
      <xdr:row>82</xdr:row>
      <xdr:rowOff>36762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46939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76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153688</xdr:rowOff>
    </xdr:from>
    <xdr:to>
      <xdr:col>23</xdr:col>
      <xdr:colOff>184150</xdr:colOff>
      <xdr:row>88</xdr:row>
      <xdr:rowOff>83838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50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49565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96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143284</xdr:rowOff>
    </xdr:from>
    <xdr:to>
      <xdr:col>19</xdr:col>
      <xdr:colOff>184150</xdr:colOff>
      <xdr:row>86</xdr:row>
      <xdr:rowOff>73434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71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58211</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802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25752</xdr:rowOff>
    </xdr:from>
    <xdr:to>
      <xdr:col>15</xdr:col>
      <xdr:colOff>133350</xdr:colOff>
      <xdr:row>85</xdr:row>
      <xdr:rowOff>127352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59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112129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685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162393</xdr:rowOff>
    </xdr:from>
    <xdr:to>
      <xdr:col>11</xdr:col>
      <xdr:colOff>82550</xdr:colOff>
      <xdr:row>85</xdr:row>
      <xdr:rowOff>92543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56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77320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65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27406</xdr:rowOff>
    </xdr:from>
    <xdr:to>
      <xdr:col>7</xdr:col>
      <xdr:colOff>31750</xdr:colOff>
      <xdr:row>84</xdr:row>
      <xdr:rowOff>129006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42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113783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51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 本市は人事院勧告に準拠した給料表を使用しており、毎年度職員構成による数値の変動があるものの、概ね国と同水準を維持している。近隣市町村との均衡を保ちながら、引き続き適正化を図っていく。</a:t>
          </a: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93980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6045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80011</xdr:rowOff>
    </xdr:from>
    <xdr:to>
      <xdr:col>81</xdr:col>
      <xdr:colOff>44450</xdr:colOff>
      <xdr:row>85</xdr:row>
      <xdr:rowOff>80011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65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21607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2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5080</xdr:rowOff>
    </xdr:from>
    <xdr:to>
      <xdr:col>81</xdr:col>
      <xdr:colOff>95250</xdr:colOff>
      <xdr:row>85</xdr:row>
      <xdr:rowOff>106680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80011</xdr:rowOff>
    </xdr:from>
    <xdr:to>
      <xdr:col>77</xdr:col>
      <xdr:colOff>44450</xdr:colOff>
      <xdr:row>86</xdr:row>
      <xdr:rowOff>5080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653261"/>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5080</xdr:rowOff>
    </xdr:from>
    <xdr:to>
      <xdr:col>72</xdr:col>
      <xdr:colOff>203200</xdr:colOff>
      <xdr:row>86</xdr:row>
      <xdr:rowOff>101600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7497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149861</xdr:rowOff>
    </xdr:from>
    <xdr:to>
      <xdr:col>73</xdr:col>
      <xdr:colOff>44450</xdr:colOff>
      <xdr:row>86</xdr:row>
      <xdr:rowOff>80011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64788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77470</xdr:rowOff>
    </xdr:from>
    <xdr:to>
      <xdr:col>68</xdr:col>
      <xdr:colOff>152400</xdr:colOff>
      <xdr:row>86</xdr:row>
      <xdr:rowOff>101600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82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26670</xdr:rowOff>
    </xdr:from>
    <xdr:to>
      <xdr:col>68</xdr:col>
      <xdr:colOff>203200</xdr:colOff>
      <xdr:row>86</xdr:row>
      <xdr:rowOff>128270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138447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1288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7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29211</xdr:rowOff>
    </xdr:from>
    <xdr:to>
      <xdr:col>77</xdr:col>
      <xdr:colOff>95250</xdr:colOff>
      <xdr:row>85</xdr:row>
      <xdr:rowOff>130811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115588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66057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類似団体平均をやや上回る程度で、全国及び愛知県の平均を下回る数値である。限られた職員数でも効率的に業務を行い、市民サービスの向上に努める。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23706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2632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167233</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23706</xdr:rowOff>
    </xdr:from>
    <xdr:to>
      <xdr:col>81</xdr:col>
      <xdr:colOff>133350</xdr:colOff>
      <xdr:row>67</xdr:row>
      <xdr:rowOff>23706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57996</xdr:rowOff>
    </xdr:from>
    <xdr:to>
      <xdr:col>81</xdr:col>
      <xdr:colOff>44450</xdr:colOff>
      <xdr:row>63</xdr:row>
      <xdr:rowOff>57996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8593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74523</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3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57996</xdr:rowOff>
    </xdr:from>
    <xdr:to>
      <xdr:col>81</xdr:col>
      <xdr:colOff>95250</xdr:colOff>
      <xdr:row>62</xdr:row>
      <xdr:rowOff>159596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36406</xdr:rowOff>
    </xdr:from>
    <xdr:to>
      <xdr:col>77</xdr:col>
      <xdr:colOff>44450</xdr:colOff>
      <xdr:row>63</xdr:row>
      <xdr:rowOff>57996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66630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116840</xdr:rowOff>
    </xdr:from>
    <xdr:to>
      <xdr:col>77</xdr:col>
      <xdr:colOff>95250</xdr:colOff>
      <xdr:row>62</xdr:row>
      <xdr:rowOff>46990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57167</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55033</xdr:rowOff>
    </xdr:from>
    <xdr:to>
      <xdr:col>72</xdr:col>
      <xdr:colOff>203200</xdr:colOff>
      <xdr:row>62</xdr:row>
      <xdr:rowOff>36406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1348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124054</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89746</xdr:rowOff>
    </xdr:from>
    <xdr:to>
      <xdr:col>68</xdr:col>
      <xdr:colOff>152400</xdr:colOff>
      <xdr:row>61</xdr:row>
      <xdr:rowOff>55033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76746"/>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157497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7196</xdr:rowOff>
    </xdr:from>
    <xdr:to>
      <xdr:col>81</xdr:col>
      <xdr:colOff>95250</xdr:colOff>
      <xdr:row>63</xdr:row>
      <xdr:rowOff>108796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150723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7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7196</xdr:rowOff>
    </xdr:from>
    <xdr:to>
      <xdr:col>77</xdr:col>
      <xdr:colOff>95250</xdr:colOff>
      <xdr:row>63</xdr:row>
      <xdr:rowOff>108796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93573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157056</xdr:rowOff>
    </xdr:from>
    <xdr:to>
      <xdr:col>73</xdr:col>
      <xdr:colOff>44450</xdr:colOff>
      <xdr:row>62</xdr:row>
      <xdr:rowOff>87206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71983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4233</xdr:rowOff>
    </xdr:from>
    <xdr:to>
      <xdr:col>68</xdr:col>
      <xdr:colOff>203200</xdr:colOff>
      <xdr:row>61</xdr:row>
      <xdr:rowOff>105833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90610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150723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近年の起債抑制策等により、前年同様に類似団体平均、全国平均、愛知県平均を大きく下回る△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大型事業の財源として借り入れた市債の償還開始に伴い、公債費比率は増加することが見込まれる。また、老朽化した校舎等の機能回復を目的とする大規模改造や、中学校体育館への空調設備の整備などの事業において、市債の発行に頼らざるを得ない状況となるが、国・県補助金、基金の活用等により市債の発行を必要最小限に抑え、公債費の増加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44</xdr:row>
      <xdr:rowOff>52494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05880"/>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24571</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52494</xdr:rowOff>
    </xdr:from>
    <xdr:to>
      <xdr:col>81</xdr:col>
      <xdr:colOff>133350</xdr:colOff>
      <xdr:row>44</xdr:row>
      <xdr:rowOff>52494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22013</xdr:rowOff>
    </xdr:from>
    <xdr:to>
      <xdr:col>81</xdr:col>
      <xdr:colOff>44450</xdr:colOff>
      <xdr:row>37</xdr:row>
      <xdr:rowOff>62230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36566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5927</xdr:rowOff>
    </xdr:from>
    <xdr:to>
      <xdr:col>77</xdr:col>
      <xdr:colOff>44450</xdr:colOff>
      <xdr:row>37</xdr:row>
      <xdr:rowOff>22013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3495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19896</xdr:rowOff>
    </xdr:from>
    <xdr:to>
      <xdr:col>77</xdr:col>
      <xdr:colOff>95250</xdr:colOff>
      <xdr:row>40</xdr:row>
      <xdr:rowOff>121496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106273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6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169333</xdr:rowOff>
    </xdr:from>
    <xdr:to>
      <xdr:col>72</xdr:col>
      <xdr:colOff>203200</xdr:colOff>
      <xdr:row>37</xdr:row>
      <xdr:rowOff>5927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3415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84244</xdr:rowOff>
    </xdr:from>
    <xdr:to>
      <xdr:col>73</xdr:col>
      <xdr:colOff>44450</xdr:colOff>
      <xdr:row>41</xdr:row>
      <xdr:rowOff>14394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170621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169333</xdr:rowOff>
    </xdr:from>
    <xdr:to>
      <xdr:col>68</xdr:col>
      <xdr:colOff>152400</xdr:colOff>
      <xdr:row>37</xdr:row>
      <xdr:rowOff>54187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34153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11430</xdr:rowOff>
    </xdr:from>
    <xdr:to>
      <xdr:col>81</xdr:col>
      <xdr:colOff>95250</xdr:colOff>
      <xdr:row>37</xdr:row>
      <xdr:rowOff>113030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104157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142663</xdr:rowOff>
    </xdr:from>
    <xdr:to>
      <xdr:col>77</xdr:col>
      <xdr:colOff>95250</xdr:colOff>
      <xdr:row>37</xdr:row>
      <xdr:rowOff>72813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126577</xdr:rowOff>
    </xdr:from>
    <xdr:to>
      <xdr:col>73</xdr:col>
      <xdr:colOff>44450</xdr:colOff>
      <xdr:row>37</xdr:row>
      <xdr:rowOff>56727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66904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06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118533</xdr:rowOff>
    </xdr:from>
    <xdr:to>
      <xdr:col>68</xdr:col>
      <xdr:colOff>203200</xdr:colOff>
      <xdr:row>37</xdr:row>
      <xdr:rowOff>48683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58860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3387</xdr:rowOff>
    </xdr:from>
    <xdr:to>
      <xdr:col>64</xdr:col>
      <xdr:colOff>152400</xdr:colOff>
      <xdr:row>37</xdr:row>
      <xdr:rowOff>104987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115164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1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地方債現在高は平成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年度をピークとし、その後は繰上償還や市債の発行を最小限に留めてきたため、将来負担比率は発生していない。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老朽化した校舎等の機能回復を目的とする大規模改造や、小中学校体育館への空調設備の整備などの事業において、市債の発行に頼らざるを得ない状況となるが、基金を活用することで起債の抑制を図り、健全財政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7671</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151198</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2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7671</xdr:rowOff>
    </xdr:from>
    <xdr:to>
      <xdr:col>81</xdr:col>
      <xdr:colOff>133350</xdr:colOff>
      <xdr:row>23</xdr:row>
      <xdr:rowOff>7671</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51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158005</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386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14478</xdr:rowOff>
    </xdr:from>
    <xdr:to>
      <xdr:col>81</xdr:col>
      <xdr:colOff>95250</xdr:colOff>
      <xdr:row>14</xdr:row>
      <xdr:rowOff>116078</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41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130302</xdr:rowOff>
    </xdr:from>
    <xdr:to>
      <xdr:col>77</xdr:col>
      <xdr:colOff>95250</xdr:colOff>
      <xdr:row>15</xdr:row>
      <xdr:rowOff>60452</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70629</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29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4826</xdr:rowOff>
    </xdr:from>
    <xdr:to>
      <xdr:col>73</xdr:col>
      <xdr:colOff>44450</xdr:colOff>
      <xdr:row>14</xdr:row>
      <xdr:rowOff>106426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40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116603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17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26060</xdr:rowOff>
    </xdr:from>
    <xdr:to>
      <xdr:col>68</xdr:col>
      <xdr:colOff>203200</xdr:colOff>
      <xdr:row>14</xdr:row>
      <xdr:rowOff>127660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4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137837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19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55982</xdr:rowOff>
    </xdr:from>
    <xdr:to>
      <xdr:col>64</xdr:col>
      <xdr:colOff>152400</xdr:colOff>
      <xdr:row>14</xdr:row>
      <xdr:rowOff>157582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167759</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22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47625</xdr:rowOff>
    </xdr:from>
    <xdr:ext cx="9099176" cy="425758"/>
    <xdr:sp macro="" textlink="">
      <xdr:nvSpPr>
        <xdr:cNvPr id="454" name="テキスト ボックス 453">
          <a:extLst>
            <a:ext uri="{FF2B5EF4-FFF2-40B4-BE49-F238E27FC236}">
              <a16:creationId xmlns:a16="http://schemas.microsoft.com/office/drawing/2014/main" id="{5A8EDD5D-433F-4B4A-8BB5-8A0B1B3DCB31}"/>
            </a:ext>
          </a:extLst>
        </xdr:cNvPr>
        <xdr:cNvSpPr txBox="1"/>
      </xdr:nvSpPr>
      <xdr:spPr>
        <a:xfrm>
          <a:off x="762000" y="450532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152,443
147,496
50.39
72,042,969
64,441,938
5,053,090
37,612,551
9,647,696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年度と比較して、職員数の増加による職員給の増加や会計年度任用職員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の期末手当の増に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上昇した。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今後も業務の効率化により人件費の抑制に努める。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38100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37</xdr:row>
      <xdr:rowOff>95250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230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95250</xdr:rowOff>
    </xdr:from>
    <xdr:to>
      <xdr:col>19</xdr:col>
      <xdr:colOff>187325</xdr:colOff>
      <xdr:row>36</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753100"/>
          <a:ext cx="8890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88900</xdr:rowOff>
    </xdr:from>
    <xdr:to>
      <xdr:col>20</xdr:col>
      <xdr:colOff>38100</xdr:colOff>
      <xdr:row>39</xdr:row>
      <xdr:rowOff>19050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3827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101600</xdr:rowOff>
    </xdr:from>
    <xdr:to>
      <xdr:col>15</xdr:col>
      <xdr:colOff>98425</xdr:colOff>
      <xdr:row>33</xdr:row>
      <xdr:rowOff>95250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5880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101600</xdr:rowOff>
    </xdr:from>
    <xdr:to>
      <xdr:col>11</xdr:col>
      <xdr:colOff>9525</xdr:colOff>
      <xdr:row>33</xdr:row>
      <xdr:rowOff>158750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588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22877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158750</xdr:rowOff>
    </xdr:from>
    <xdr:to>
      <xdr:col>6</xdr:col>
      <xdr:colOff>171450</xdr:colOff>
      <xdr:row>36</xdr:row>
      <xdr:rowOff>88900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73677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60977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44450</xdr:rowOff>
    </xdr:from>
    <xdr:to>
      <xdr:col>15</xdr:col>
      <xdr:colOff>149225</xdr:colOff>
      <xdr:row>33</xdr:row>
      <xdr:rowOff>146050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156227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50800</xdr:rowOff>
    </xdr:from>
    <xdr:to>
      <xdr:col>11</xdr:col>
      <xdr:colOff>60325</xdr:colOff>
      <xdr:row>32</xdr:row>
      <xdr:rowOff>152400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107950</xdr:rowOff>
    </xdr:from>
    <xdr:to>
      <xdr:col>6</xdr:col>
      <xdr:colOff>171450</xdr:colOff>
      <xdr:row>34</xdr:row>
      <xdr:rowOff>38100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民間保育所の建設完了に伴う運営経費の増加や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スクール構想による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教育事業に係る経費の増加等により、令和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、行政評価制度を積極的に活用し、事務事業の見直しを行い、経費削減に努める。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168148</xdr:rowOff>
    </xdr:from>
    <xdr:to>
      <xdr:col>82</xdr:col>
      <xdr:colOff>107950</xdr:colOff>
      <xdr:row>21</xdr:row>
      <xdr:rowOff>106426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2554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78503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106426</xdr:rowOff>
    </xdr:from>
    <xdr:to>
      <xdr:col>82</xdr:col>
      <xdr:colOff>196850</xdr:colOff>
      <xdr:row>21</xdr:row>
      <xdr:rowOff>106426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83075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69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168148</xdr:rowOff>
    </xdr:from>
    <xdr:to>
      <xdr:col>82</xdr:col>
      <xdr:colOff>196850</xdr:colOff>
      <xdr:row>12</xdr:row>
      <xdr:rowOff>168148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2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149860</xdr:rowOff>
    </xdr:from>
    <xdr:to>
      <xdr:col>82</xdr:col>
      <xdr:colOff>107950</xdr:colOff>
      <xdr:row>21</xdr:row>
      <xdr:rowOff>106426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57886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51579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149860</xdr:rowOff>
    </xdr:from>
    <xdr:to>
      <xdr:col>78</xdr:col>
      <xdr:colOff>69850</xdr:colOff>
      <xdr:row>21</xdr:row>
      <xdr:rowOff>170434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57886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62484</xdr:rowOff>
    </xdr:from>
    <xdr:to>
      <xdr:col>78</xdr:col>
      <xdr:colOff>120650</xdr:colOff>
      <xdr:row>16</xdr:row>
      <xdr:rowOff>164084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2811</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7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33274</xdr:rowOff>
    </xdr:from>
    <xdr:to>
      <xdr:col>73</xdr:col>
      <xdr:colOff>180975</xdr:colOff>
      <xdr:row>21</xdr:row>
      <xdr:rowOff>170434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63372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153924</xdr:rowOff>
    </xdr:from>
    <xdr:to>
      <xdr:col>74</xdr:col>
      <xdr:colOff>31750</xdr:colOff>
      <xdr:row>17</xdr:row>
      <xdr:rowOff>84074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94251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33274</xdr:rowOff>
    </xdr:from>
    <xdr:to>
      <xdr:col>69</xdr:col>
      <xdr:colOff>92075</xdr:colOff>
      <xdr:row>21</xdr:row>
      <xdr:rowOff>97282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6337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144780</xdr:rowOff>
    </xdr:from>
    <xdr:to>
      <xdr:col>69</xdr:col>
      <xdr:colOff>142875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55626</xdr:rowOff>
    </xdr:from>
    <xdr:to>
      <xdr:col>82</xdr:col>
      <xdr:colOff>158750</xdr:colOff>
      <xdr:row>21</xdr:row>
      <xdr:rowOff>157226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65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135653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56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99060</xdr:rowOff>
    </xdr:from>
    <xdr:to>
      <xdr:col>78</xdr:col>
      <xdr:colOff>120650</xdr:colOff>
      <xdr:row>21</xdr:row>
      <xdr:rowOff>29210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13987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61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119634</xdr:rowOff>
    </xdr:from>
    <xdr:to>
      <xdr:col>74</xdr:col>
      <xdr:colOff>31750</xdr:colOff>
      <xdr:row>22</xdr:row>
      <xdr:rowOff>49784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72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34561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80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153924</xdr:rowOff>
    </xdr:from>
    <xdr:to>
      <xdr:col>69</xdr:col>
      <xdr:colOff>142875</xdr:colOff>
      <xdr:row>21</xdr:row>
      <xdr:rowOff>84074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58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68851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66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46482</xdr:rowOff>
    </xdr:from>
    <xdr:to>
      <xdr:col>65</xdr:col>
      <xdr:colOff>53975</xdr:colOff>
      <xdr:row>21</xdr:row>
      <xdr:rowOff>148082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64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132859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733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全国平均及び愛知県平均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主な増加要因としては、子育て世帯への臨時特別給付金等の支給によるものである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。今後は、高齢者福祉や障害福祉に係る費用が一定の水準で増加するものと思われる。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710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92710</xdr:rowOff>
    </xdr:from>
    <xdr:to>
      <xdr:col>24</xdr:col>
      <xdr:colOff>25400</xdr:colOff>
      <xdr:row>58</xdr:row>
      <xdr:rowOff>104140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86536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115587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92710</xdr:rowOff>
    </xdr:from>
    <xdr:to>
      <xdr:col>19</xdr:col>
      <xdr:colOff>187325</xdr:colOff>
      <xdr:row>58</xdr:row>
      <xdr:rowOff>81280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8653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46990</xdr:rowOff>
    </xdr:from>
    <xdr:to>
      <xdr:col>15</xdr:col>
      <xdr:colOff>98425</xdr:colOff>
      <xdr:row>58</xdr:row>
      <xdr:rowOff>81280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8196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121920</xdr:rowOff>
    </xdr:from>
    <xdr:to>
      <xdr:col>15</xdr:col>
      <xdr:colOff>149225</xdr:colOff>
      <xdr:row>59</xdr:row>
      <xdr:rowOff>52070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36847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46990</xdr:rowOff>
    </xdr:from>
    <xdr:to>
      <xdr:col>11</xdr:col>
      <xdr:colOff>9525</xdr:colOff>
      <xdr:row>57</xdr:row>
      <xdr:rowOff>138430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8196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93997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xdr:rowOff>
    </xdr:from>
    <xdr:to>
      <xdr:col>6</xdr:col>
      <xdr:colOff>171450</xdr:colOff>
      <xdr:row>58</xdr:row>
      <xdr:rowOff>109220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93997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53340</xdr:rowOff>
    </xdr:from>
    <xdr:to>
      <xdr:col>24</xdr:col>
      <xdr:colOff>76200</xdr:colOff>
      <xdr:row>58</xdr:row>
      <xdr:rowOff>154940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25417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41910</xdr:rowOff>
    </xdr:from>
    <xdr:to>
      <xdr:col>20</xdr:col>
      <xdr:colOff>38100</xdr:colOff>
      <xdr:row>57</xdr:row>
      <xdr:rowOff>143510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128287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30480</xdr:rowOff>
    </xdr:from>
    <xdr:to>
      <xdr:col>15</xdr:col>
      <xdr:colOff>149225</xdr:colOff>
      <xdr:row>58</xdr:row>
      <xdr:rowOff>132080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142257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167640</xdr:rowOff>
    </xdr:from>
    <xdr:to>
      <xdr:col>11</xdr:col>
      <xdr:colOff>60325</xdr:colOff>
      <xdr:row>57</xdr:row>
      <xdr:rowOff>97790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107967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87630</xdr:rowOff>
    </xdr:from>
    <xdr:to>
      <xdr:col>6</xdr:col>
      <xdr:colOff>171450</xdr:colOff>
      <xdr:row>58</xdr:row>
      <xdr:rowOff>17780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27957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維持補修費を抑制したため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少した。引き続き、類似団体平均、全国平均、愛知県平均を下回っているが、主に国民健康保険会計等の特別会計への繰出金が占めているため、特別会計の健全かつ適切な財政運営に努める。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149860</xdr:rowOff>
    </xdr:from>
    <xdr:to>
      <xdr:col>82</xdr:col>
      <xdr:colOff>107950</xdr:colOff>
      <xdr:row>60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0652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64787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149860</xdr:rowOff>
    </xdr:from>
    <xdr:to>
      <xdr:col>82</xdr:col>
      <xdr:colOff>196850</xdr:colOff>
      <xdr:row>52</xdr:row>
      <xdr:rowOff>149860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5671800" y="9522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128287</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56</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782800" y="95453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167640</xdr:rowOff>
    </xdr:from>
    <xdr:to>
      <xdr:col>78</xdr:col>
      <xdr:colOff>120650</xdr:colOff>
      <xdr:row>59</xdr:row>
      <xdr:rowOff>97790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82567</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46990</xdr:rowOff>
    </xdr:from>
    <xdr:to>
      <xdr:col>73</xdr:col>
      <xdr:colOff>180975</xdr:colOff>
      <xdr:row>56</xdr:row>
      <xdr:rowOff>58420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9133840"/>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61</xdr:row>
      <xdr:rowOff>19050</xdr:rowOff>
    </xdr:from>
    <xdr:to>
      <xdr:col>74</xdr:col>
      <xdr:colOff>31750</xdr:colOff>
      <xdr:row>61</xdr:row>
      <xdr:rowOff>120650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105427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46990</xdr:rowOff>
    </xdr:from>
    <xdr:to>
      <xdr:col>69</xdr:col>
      <xdr:colOff>92075</xdr:colOff>
      <xdr:row>53</xdr:row>
      <xdr:rowOff>92710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004800" y="9133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60</xdr:row>
      <xdr:rowOff>99060</xdr:rowOff>
    </xdr:from>
    <xdr:to>
      <xdr:col>69</xdr:col>
      <xdr:colOff>142875</xdr:colOff>
      <xdr:row>61</xdr:row>
      <xdr:rowOff>29210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1038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13987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121920</xdr:rowOff>
    </xdr:from>
    <xdr:to>
      <xdr:col>65</xdr:col>
      <xdr:colOff>53975</xdr:colOff>
      <xdr:row>61</xdr:row>
      <xdr:rowOff>52070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36847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5097</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167640</xdr:rowOff>
    </xdr:from>
    <xdr:to>
      <xdr:col>69</xdr:col>
      <xdr:colOff>142875</xdr:colOff>
      <xdr:row>53</xdr:row>
      <xdr:rowOff>97790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107967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88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41910</xdr:rowOff>
    </xdr:from>
    <xdr:to>
      <xdr:col>65</xdr:col>
      <xdr:colOff>53975</xdr:colOff>
      <xdr:row>53</xdr:row>
      <xdr:rowOff>143510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153687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一部事務組合（刈谷知立環境組合）への分担金の減により令和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。福祉サービスに関連する団体への補助等において補助金の増加傾向が見られるため、引き続き経費のチェックを進めるとともに、補助金や負担金等の更なる見直しを図り、経費の削減に努める。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154215</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6515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126292</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154215</xdr:rowOff>
    </xdr:from>
    <xdr:to>
      <xdr:col>82</xdr:col>
      <xdr:colOff>196850</xdr:colOff>
      <xdr:row>40</xdr:row>
      <xdr:rowOff>154215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113393</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64135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43741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102507</xdr:rowOff>
    </xdr:from>
    <xdr:to>
      <xdr:col>78</xdr:col>
      <xdr:colOff>69850</xdr:colOff>
      <xdr:row>37</xdr:row>
      <xdr:rowOff>113393</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446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80736</xdr:rowOff>
    </xdr:from>
    <xdr:to>
      <xdr:col>73</xdr:col>
      <xdr:colOff>180975</xdr:colOff>
      <xdr:row>37</xdr:row>
      <xdr:rowOff>102507</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424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51707</xdr:rowOff>
    </xdr:from>
    <xdr:to>
      <xdr:col>74</xdr:col>
      <xdr:colOff>31750</xdr:colOff>
      <xdr:row>37</xdr:row>
      <xdr:rowOff>153307</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163484</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80736</xdr:rowOff>
    </xdr:from>
    <xdr:to>
      <xdr:col>69</xdr:col>
      <xdr:colOff>92075</xdr:colOff>
      <xdr:row>38</xdr:row>
      <xdr:rowOff>29028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424386"/>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146957</xdr:rowOff>
    </xdr:from>
    <xdr:to>
      <xdr:col>65</xdr:col>
      <xdr:colOff>53975</xdr:colOff>
      <xdr:row>37</xdr:row>
      <xdr:rowOff>77107</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31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87284</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62593</xdr:rowOff>
    </xdr:from>
    <xdr:to>
      <xdr:col>78</xdr:col>
      <xdr:colOff>120650</xdr:colOff>
      <xdr:row>37</xdr:row>
      <xdr:rowOff>164193</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148970</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49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51707</xdr:rowOff>
    </xdr:from>
    <xdr:to>
      <xdr:col>74</xdr:col>
      <xdr:colOff>31750</xdr:colOff>
      <xdr:row>37</xdr:row>
      <xdr:rowOff>153307</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138084</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29936</xdr:rowOff>
    </xdr:from>
    <xdr:to>
      <xdr:col>69</xdr:col>
      <xdr:colOff>142875</xdr:colOff>
      <xdr:row>37</xdr:row>
      <xdr:rowOff>131536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116312</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149678</xdr:rowOff>
    </xdr:from>
    <xdr:to>
      <xdr:col>65</xdr:col>
      <xdr:colOff>53975</xdr:colOff>
      <xdr:row>38</xdr:row>
      <xdr:rowOff>79828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64605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年度末市債残高約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億円をピークに、その後は繰上償還の実施や市債の発行を最小限に留めてきたことにより、類似団体平均、全国平均、愛知県平均を大きく下回っている。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今後大規模な事業が本格化する中でも、引き続き新規の市債の発行については、必要最小限に抑えることにより、健全な財政運営に努める。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49276</xdr:rowOff>
    </xdr:from>
    <xdr:to>
      <xdr:col>24</xdr:col>
      <xdr:colOff>25400</xdr:colOff>
      <xdr:row>79</xdr:row>
      <xdr:rowOff>88137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736576"/>
          <a:ext cx="0" cy="89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60214</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60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88137</xdr:rowOff>
    </xdr:from>
    <xdr:to>
      <xdr:col>24</xdr:col>
      <xdr:colOff>114300</xdr:colOff>
      <xdr:row>79</xdr:row>
      <xdr:rowOff>88137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6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135653</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49276</xdr:rowOff>
    </xdr:from>
    <xdr:to>
      <xdr:col>24</xdr:col>
      <xdr:colOff>114300</xdr:colOff>
      <xdr:row>74</xdr:row>
      <xdr:rowOff>49276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35560</xdr:rowOff>
    </xdr:from>
    <xdr:to>
      <xdr:col>24</xdr:col>
      <xdr:colOff>25400</xdr:colOff>
      <xdr:row>74</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7228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121429</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149352</xdr:rowOff>
    </xdr:from>
    <xdr:to>
      <xdr:col>24</xdr:col>
      <xdr:colOff>76200</xdr:colOff>
      <xdr:row>77</xdr:row>
      <xdr:rowOff>79502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30988</xdr:rowOff>
    </xdr:from>
    <xdr:to>
      <xdr:col>19</xdr:col>
      <xdr:colOff>187325</xdr:colOff>
      <xdr:row>74</xdr:row>
      <xdr:rowOff>35560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7182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163068</xdr:rowOff>
    </xdr:from>
    <xdr:to>
      <xdr:col>20</xdr:col>
      <xdr:colOff>38100</xdr:colOff>
      <xdr:row>77</xdr:row>
      <xdr:rowOff>93218</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77995</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21844</xdr:rowOff>
    </xdr:from>
    <xdr:to>
      <xdr:col>15</xdr:col>
      <xdr:colOff>98425</xdr:colOff>
      <xdr:row>74</xdr:row>
      <xdr:rowOff>30988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7091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21844</xdr:rowOff>
    </xdr:from>
    <xdr:to>
      <xdr:col>11</xdr:col>
      <xdr:colOff>9525</xdr:colOff>
      <xdr:row>74</xdr:row>
      <xdr:rowOff>72136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27091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96283</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114571</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169926</xdr:rowOff>
    </xdr:from>
    <xdr:to>
      <xdr:col>24</xdr:col>
      <xdr:colOff>76200</xdr:colOff>
      <xdr:row>74</xdr:row>
      <xdr:rowOff>100076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78503</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59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156210</xdr:rowOff>
    </xdr:from>
    <xdr:to>
      <xdr:col>20</xdr:col>
      <xdr:colOff>38100</xdr:colOff>
      <xdr:row>74</xdr:row>
      <xdr:rowOff>86360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96537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44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151638</xdr:rowOff>
    </xdr:from>
    <xdr:to>
      <xdr:col>15</xdr:col>
      <xdr:colOff>149225</xdr:colOff>
      <xdr:row>74</xdr:row>
      <xdr:rowOff>81788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91965</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43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142494</xdr:rowOff>
    </xdr:from>
    <xdr:to>
      <xdr:col>11</xdr:col>
      <xdr:colOff>60325</xdr:colOff>
      <xdr:row>74</xdr:row>
      <xdr:rowOff>72644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82821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21336</xdr:rowOff>
    </xdr:from>
    <xdr:to>
      <xdr:col>6</xdr:col>
      <xdr:colOff>171450</xdr:colOff>
      <xdr:row>74</xdr:row>
      <xdr:rowOff>122936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133113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年度は人件費や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が増加したことに伴い、前年度と比較して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上昇した。今後も類似団体の中でも割合の高い物件費について、行政評価制度等を活用し、削減に努める。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50256</xdr:rowOff>
    </xdr:from>
    <xdr:to>
      <xdr:col>82</xdr:col>
      <xdr:colOff>107950</xdr:colOff>
      <xdr:row>80</xdr:row>
      <xdr:rowOff>149861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66106"/>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136633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0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50256</xdr:rowOff>
    </xdr:from>
    <xdr:to>
      <xdr:col>82</xdr:col>
      <xdr:colOff>196850</xdr:colOff>
      <xdr:row>73</xdr:row>
      <xdr:rowOff>50256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6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99242</xdr:rowOff>
    </xdr:from>
    <xdr:to>
      <xdr:col>82</xdr:col>
      <xdr:colOff>107950</xdr:colOff>
      <xdr:row>80</xdr:row>
      <xdr:rowOff>149861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643792"/>
          <a:ext cx="8382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148245</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06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131718</xdr:rowOff>
    </xdr:from>
    <xdr:to>
      <xdr:col>82</xdr:col>
      <xdr:colOff>158750</xdr:colOff>
      <xdr:row>77</xdr:row>
      <xdr:rowOff>61868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61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66584</xdr:rowOff>
    </xdr:from>
    <xdr:to>
      <xdr:col>78</xdr:col>
      <xdr:colOff>69850</xdr:colOff>
      <xdr:row>79</xdr:row>
      <xdr:rowOff>99242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6111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162742</xdr:rowOff>
    </xdr:from>
    <xdr:to>
      <xdr:col>78</xdr:col>
      <xdr:colOff>120650</xdr:colOff>
      <xdr:row>78</xdr:row>
      <xdr:rowOff>92892</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103069</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3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4536</xdr:rowOff>
    </xdr:from>
    <xdr:to>
      <xdr:col>73</xdr:col>
      <xdr:colOff>180975</xdr:colOff>
      <xdr:row>79</xdr:row>
      <xdr:rowOff>66584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206186"/>
          <a:ext cx="889000" cy="40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82731</xdr:rowOff>
    </xdr:from>
    <xdr:to>
      <xdr:col>74</xdr:col>
      <xdr:colOff>31750</xdr:colOff>
      <xdr:row>79</xdr:row>
      <xdr:rowOff>12881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45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23058</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22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4536</xdr:rowOff>
    </xdr:from>
    <xdr:to>
      <xdr:col>69</xdr:col>
      <xdr:colOff>92075</xdr:colOff>
      <xdr:row>78</xdr:row>
      <xdr:rowOff>107406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20618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169273</xdr:rowOff>
    </xdr:from>
    <xdr:to>
      <xdr:col>69</xdr:col>
      <xdr:colOff>142875</xdr:colOff>
      <xdr:row>78</xdr:row>
      <xdr:rowOff>99423</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7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84200</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45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162742</xdr:rowOff>
    </xdr:from>
    <xdr:to>
      <xdr:col>65</xdr:col>
      <xdr:colOff>53975</xdr:colOff>
      <xdr:row>78</xdr:row>
      <xdr:rowOff>92892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103069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99061</xdr:rowOff>
    </xdr:from>
    <xdr:to>
      <xdr:col>82</xdr:col>
      <xdr:colOff>158750</xdr:colOff>
      <xdr:row>81</xdr:row>
      <xdr:rowOff>29211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7638</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48442</xdr:rowOff>
    </xdr:from>
    <xdr:to>
      <xdr:col>78</xdr:col>
      <xdr:colOff>120650</xdr:colOff>
      <xdr:row>79</xdr:row>
      <xdr:rowOff>150042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5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134819</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67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15784</xdr:rowOff>
    </xdr:from>
    <xdr:to>
      <xdr:col>74</xdr:col>
      <xdr:colOff>31750</xdr:colOff>
      <xdr:row>79</xdr:row>
      <xdr:rowOff>117384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102161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64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125186</xdr:rowOff>
    </xdr:from>
    <xdr:to>
      <xdr:col>69</xdr:col>
      <xdr:colOff>142875</xdr:colOff>
      <xdr:row>77</xdr:row>
      <xdr:rowOff>55336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65512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56606</xdr:rowOff>
    </xdr:from>
    <xdr:to>
      <xdr:col>65</xdr:col>
      <xdr:colOff>53975</xdr:colOff>
      <xdr:row>78</xdr:row>
      <xdr:rowOff>158206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142983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7137</xdr:rowOff>
    </xdr:from>
    <xdr:to>
      <xdr:col>29</xdr:col>
      <xdr:colOff>127000</xdr:colOff>
      <xdr:row>19</xdr:row>
      <xdr:rowOff>72860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12162"/>
          <a:ext cx="0" cy="1265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44937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5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72860</xdr:rowOff>
    </xdr:from>
    <xdr:to>
      <xdr:col>30</xdr:col>
      <xdr:colOff>25400</xdr:colOff>
      <xdr:row>19</xdr:row>
      <xdr:rowOff>72860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780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93514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5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7137</xdr:rowOff>
    </xdr:from>
    <xdr:to>
      <xdr:col>30</xdr:col>
      <xdr:colOff>25400</xdr:colOff>
      <xdr:row>12</xdr:row>
      <xdr:rowOff>7137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121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83299</xdr:rowOff>
    </xdr:from>
    <xdr:to>
      <xdr:col>29</xdr:col>
      <xdr:colOff>127000</xdr:colOff>
      <xdr:row>15</xdr:row>
      <xdr:rowOff>24892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31224"/>
          <a:ext cx="647700" cy="113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41152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69075</xdr:rowOff>
    </xdr:from>
    <xdr:to>
      <xdr:col>29</xdr:col>
      <xdr:colOff>177800</xdr:colOff>
      <xdr:row>15</xdr:row>
      <xdr:rowOff>170675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8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24892</xdr:rowOff>
    </xdr:from>
    <xdr:to>
      <xdr:col>26</xdr:col>
      <xdr:colOff>50800</xdr:colOff>
      <xdr:row>16</xdr:row>
      <xdr:rowOff>79299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44267"/>
          <a:ext cx="698500" cy="225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151867</xdr:rowOff>
    </xdr:from>
    <xdr:to>
      <xdr:col>26</xdr:col>
      <xdr:colOff>101600</xdr:colOff>
      <xdr:row>16</xdr:row>
      <xdr:rowOff>82017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66794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57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79299</xdr:rowOff>
    </xdr:from>
    <xdr:to>
      <xdr:col>22</xdr:col>
      <xdr:colOff>114300</xdr:colOff>
      <xdr:row>16</xdr:row>
      <xdr:rowOff>131115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70124"/>
          <a:ext cx="698500" cy="51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36652</xdr:rowOff>
    </xdr:from>
    <xdr:to>
      <xdr:col>22</xdr:col>
      <xdr:colOff>165100</xdr:colOff>
      <xdr:row>16</xdr:row>
      <xdr:rowOff>138252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74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123029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1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131115</xdr:rowOff>
    </xdr:from>
    <xdr:to>
      <xdr:col>18</xdr:col>
      <xdr:colOff>177800</xdr:colOff>
      <xdr:row>16</xdr:row>
      <xdr:rowOff>168339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21940"/>
          <a:ext cx="698500" cy="37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115405</xdr:rowOff>
    </xdr:from>
    <xdr:to>
      <xdr:col>19</xdr:col>
      <xdr:colOff>38100</xdr:colOff>
      <xdr:row>17</xdr:row>
      <xdr:rowOff>45555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0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30332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9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121501</xdr:rowOff>
    </xdr:from>
    <xdr:to>
      <xdr:col>15</xdr:col>
      <xdr:colOff>101600</xdr:colOff>
      <xdr:row>17</xdr:row>
      <xdr:rowOff>51651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12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36428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9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32499</xdr:rowOff>
    </xdr:from>
    <xdr:to>
      <xdr:col>29</xdr:col>
      <xdr:colOff>177800</xdr:colOff>
      <xdr:row>14</xdr:row>
      <xdr:rowOff>134099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80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49026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2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145542</xdr:rowOff>
    </xdr:from>
    <xdr:to>
      <xdr:col>26</xdr:col>
      <xdr:colOff>101600</xdr:colOff>
      <xdr:row>15</xdr:row>
      <xdr:rowOff>75692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93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85869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62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28499</xdr:rowOff>
    </xdr:from>
    <xdr:to>
      <xdr:col>22</xdr:col>
      <xdr:colOff>165100</xdr:colOff>
      <xdr:row>16</xdr:row>
      <xdr:rowOff>130099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19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140276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8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80315</xdr:rowOff>
    </xdr:from>
    <xdr:to>
      <xdr:col>19</xdr:col>
      <xdr:colOff>38100</xdr:colOff>
      <xdr:row>17</xdr:row>
      <xdr:rowOff>10465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71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20642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4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117539</xdr:rowOff>
    </xdr:from>
    <xdr:to>
      <xdr:col>15</xdr:col>
      <xdr:colOff>101600</xdr:colOff>
      <xdr:row>17</xdr:row>
      <xdr:rowOff>47689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08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57866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7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212115</xdr:rowOff>
    </xdr:from>
    <xdr:to>
      <xdr:col>29</xdr:col>
      <xdr:colOff>127000</xdr:colOff>
      <xdr:row>37</xdr:row>
      <xdr:rowOff>221945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36665"/>
          <a:ext cx="0" cy="12099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232122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5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221945</xdr:rowOff>
    </xdr:from>
    <xdr:to>
      <xdr:col>30</xdr:col>
      <xdr:colOff>25400</xdr:colOff>
      <xdr:row>37</xdr:row>
      <xdr:rowOff>221945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466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127042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8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212115</xdr:rowOff>
    </xdr:from>
    <xdr:to>
      <xdr:col>30</xdr:col>
      <xdr:colOff>25400</xdr:colOff>
      <xdr:row>33</xdr:row>
      <xdr:rowOff>212115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366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221945</xdr:rowOff>
    </xdr:from>
    <xdr:to>
      <xdr:col>29</xdr:col>
      <xdr:colOff>127000</xdr:colOff>
      <xdr:row>37</xdr:row>
      <xdr:rowOff>246367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346645"/>
          <a:ext cx="647700" cy="24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64076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4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218999</xdr:rowOff>
    </xdr:from>
    <xdr:to>
      <xdr:col>29</xdr:col>
      <xdr:colOff>177800</xdr:colOff>
      <xdr:row>35</xdr:row>
      <xdr:rowOff>320599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29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246367</xdr:rowOff>
    </xdr:from>
    <xdr:to>
      <xdr:col>26</xdr:col>
      <xdr:colOff>50800</xdr:colOff>
      <xdr:row>37</xdr:row>
      <xdr:rowOff>288925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371067"/>
          <a:ext cx="698500" cy="42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188405</xdr:rowOff>
    </xdr:from>
    <xdr:to>
      <xdr:col>26</xdr:col>
      <xdr:colOff>101600</xdr:colOff>
      <xdr:row>35</xdr:row>
      <xdr:rowOff>290005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300182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67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288925</xdr:rowOff>
    </xdr:from>
    <xdr:to>
      <xdr:col>22</xdr:col>
      <xdr:colOff>114300</xdr:colOff>
      <xdr:row>37</xdr:row>
      <xdr:rowOff>342112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413625"/>
          <a:ext cx="698500" cy="53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140780</xdr:rowOff>
    </xdr:from>
    <xdr:to>
      <xdr:col>22</xdr:col>
      <xdr:colOff>165100</xdr:colOff>
      <xdr:row>35</xdr:row>
      <xdr:rowOff>242380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252557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289992</xdr:rowOff>
    </xdr:from>
    <xdr:to>
      <xdr:col>18</xdr:col>
      <xdr:colOff>177800</xdr:colOff>
      <xdr:row>37</xdr:row>
      <xdr:rowOff>342112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414692"/>
          <a:ext cx="698500" cy="52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171603</xdr:rowOff>
    </xdr:from>
    <xdr:to>
      <xdr:col>19</xdr:col>
      <xdr:colOff>38100</xdr:colOff>
      <xdr:row>35</xdr:row>
      <xdr:rowOff>273203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283380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50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144894</xdr:rowOff>
    </xdr:from>
    <xdr:to>
      <xdr:col>15</xdr:col>
      <xdr:colOff>101600</xdr:colOff>
      <xdr:row>35</xdr:row>
      <xdr:rowOff>246494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256671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2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171145</xdr:rowOff>
    </xdr:from>
    <xdr:to>
      <xdr:col>29</xdr:col>
      <xdr:colOff>177800</xdr:colOff>
      <xdr:row>37</xdr:row>
      <xdr:rowOff>272745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295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79722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20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195567</xdr:rowOff>
    </xdr:from>
    <xdr:to>
      <xdr:col>26</xdr:col>
      <xdr:colOff>101600</xdr:colOff>
      <xdr:row>37</xdr:row>
      <xdr:rowOff>297167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320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281944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406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238125</xdr:rowOff>
    </xdr:from>
    <xdr:to>
      <xdr:col>22</xdr:col>
      <xdr:colOff>165100</xdr:colOff>
      <xdr:row>37</xdr:row>
      <xdr:rowOff>339725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362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324502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291312</xdr:rowOff>
    </xdr:from>
    <xdr:to>
      <xdr:col>19</xdr:col>
      <xdr:colOff>38100</xdr:colOff>
      <xdr:row>38</xdr:row>
      <xdr:rowOff>50012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416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34789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50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239192</xdr:rowOff>
    </xdr:from>
    <xdr:to>
      <xdr:col>15</xdr:col>
      <xdr:colOff>101600</xdr:colOff>
      <xdr:row>37</xdr:row>
      <xdr:rowOff>340792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363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325569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45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152,443
147,496
50.39
72,042,969
64,441,938
5,053,090
37,612,551
9,647,696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157455</xdr:rowOff>
    </xdr:from>
    <xdr:to>
      <xdr:col>24</xdr:col>
      <xdr:colOff>62865</xdr:colOff>
      <xdr:row>38</xdr:row>
      <xdr:rowOff>6236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405"/>
          <a:ext cx="1270" cy="1048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10063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2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6236</xdr:rowOff>
    </xdr:from>
    <xdr:to>
      <xdr:col>24</xdr:col>
      <xdr:colOff>152400</xdr:colOff>
      <xdr:row>38</xdr:row>
      <xdr:rowOff>6236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2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104132</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157455</xdr:rowOff>
    </xdr:from>
    <xdr:to>
      <xdr:col>24</xdr:col>
      <xdr:colOff>152400</xdr:colOff>
      <xdr:row>31</xdr:row>
      <xdr:rowOff>157455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103391</xdr:rowOff>
    </xdr:from>
    <xdr:to>
      <xdr:col>24</xdr:col>
      <xdr:colOff>63500</xdr:colOff>
      <xdr:row>36</xdr:row>
      <xdr:rowOff>48641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04141"/>
          <a:ext cx="838200" cy="11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155554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13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132677</xdr:rowOff>
    </xdr:from>
    <xdr:to>
      <xdr:col>24</xdr:col>
      <xdr:colOff>114300</xdr:colOff>
      <xdr:row>35</xdr:row>
      <xdr:rowOff>62827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6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48641</xdr:rowOff>
    </xdr:from>
    <xdr:to>
      <xdr:col>19</xdr:col>
      <xdr:colOff>177800</xdr:colOff>
      <xdr:row>38</xdr:row>
      <xdr:rowOff>164922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20841"/>
          <a:ext cx="889000" cy="45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58839</xdr:rowOff>
    </xdr:from>
    <xdr:to>
      <xdr:col>20</xdr:col>
      <xdr:colOff>38100</xdr:colOff>
      <xdr:row>35</xdr:row>
      <xdr:rowOff>160439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5516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164922</xdr:rowOff>
    </xdr:from>
    <xdr:to>
      <xdr:col>15</xdr:col>
      <xdr:colOff>50800</xdr:colOff>
      <xdr:row>39</xdr:row>
      <xdr:rowOff>41859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80022"/>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82309</xdr:rowOff>
    </xdr:from>
    <xdr:to>
      <xdr:col>15</xdr:col>
      <xdr:colOff>101600</xdr:colOff>
      <xdr:row>38</xdr:row>
      <xdr:rowOff>12458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28986</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0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2007</xdr:rowOff>
    </xdr:from>
    <xdr:to>
      <xdr:col>10</xdr:col>
      <xdr:colOff>114300</xdr:colOff>
      <xdr:row>39</xdr:row>
      <xdr:rowOff>41859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88557"/>
          <a:ext cx="889000" cy="3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106464</xdr:rowOff>
    </xdr:from>
    <xdr:to>
      <xdr:col>10</xdr:col>
      <xdr:colOff>165100</xdr:colOff>
      <xdr:row>38</xdr:row>
      <xdr:rowOff>36614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53141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102844</xdr:rowOff>
    </xdr:from>
    <xdr:to>
      <xdr:col>6</xdr:col>
      <xdr:colOff>38100</xdr:colOff>
      <xdr:row>38</xdr:row>
      <xdr:rowOff>32995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464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49521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52591</xdr:rowOff>
    </xdr:from>
    <xdr:to>
      <xdr:col>24</xdr:col>
      <xdr:colOff>114300</xdr:colOff>
      <xdr:row>35</xdr:row>
      <xdr:rowOff>154191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5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31018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3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169291</xdr:rowOff>
    </xdr:from>
    <xdr:to>
      <xdr:col>20</xdr:col>
      <xdr:colOff>38100</xdr:colOff>
      <xdr:row>36</xdr:row>
      <xdr:rowOff>99441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7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90568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6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114122</xdr:rowOff>
    </xdr:from>
    <xdr:to>
      <xdr:col>15</xdr:col>
      <xdr:colOff>101600</xdr:colOff>
      <xdr:row>39</xdr:row>
      <xdr:rowOff>44272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35399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2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162509</xdr:rowOff>
    </xdr:from>
    <xdr:to>
      <xdr:col>10</xdr:col>
      <xdr:colOff>165100</xdr:colOff>
      <xdr:row>39</xdr:row>
      <xdr:rowOff>92659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7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83786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7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122657</xdr:rowOff>
    </xdr:from>
    <xdr:to>
      <xdr:col>6</xdr:col>
      <xdr:colOff>38100</xdr:colOff>
      <xdr:row>39</xdr:row>
      <xdr:rowOff>52807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43934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3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138519</xdr:rowOff>
    </xdr:from>
    <xdr:to>
      <xdr:col>24</xdr:col>
      <xdr:colOff>62865</xdr:colOff>
      <xdr:row>58</xdr:row>
      <xdr:rowOff>85446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39569"/>
          <a:ext cx="1270" cy="148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85446</xdr:rowOff>
    </xdr:from>
    <xdr:to>
      <xdr:col>24</xdr:col>
      <xdr:colOff>152400</xdr:colOff>
      <xdr:row>58</xdr:row>
      <xdr:rowOff>85446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2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85196</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1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138519</xdr:rowOff>
    </xdr:from>
    <xdr:to>
      <xdr:col>24</xdr:col>
      <xdr:colOff>152400</xdr:colOff>
      <xdr:row>49</xdr:row>
      <xdr:rowOff>138519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3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138519</xdr:rowOff>
    </xdr:from>
    <xdr:to>
      <xdr:col>24</xdr:col>
      <xdr:colOff>63500</xdr:colOff>
      <xdr:row>52</xdr:row>
      <xdr:rowOff>160236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8539569"/>
          <a:ext cx="838200" cy="53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71061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0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92634</xdr:rowOff>
    </xdr:from>
    <xdr:to>
      <xdr:col>24</xdr:col>
      <xdr:colOff>114300</xdr:colOff>
      <xdr:row>56</xdr:row>
      <xdr:rowOff>22784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30429</xdr:rowOff>
    </xdr:from>
    <xdr:to>
      <xdr:col>19</xdr:col>
      <xdr:colOff>177800</xdr:colOff>
      <xdr:row>52</xdr:row>
      <xdr:rowOff>160236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8774379"/>
          <a:ext cx="889000" cy="30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49429</xdr:rowOff>
    </xdr:from>
    <xdr:to>
      <xdr:col>20</xdr:col>
      <xdr:colOff>38100</xdr:colOff>
      <xdr:row>57</xdr:row>
      <xdr:rowOff>151029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2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142156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91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30429</xdr:rowOff>
    </xdr:from>
    <xdr:to>
      <xdr:col>15</xdr:col>
      <xdr:colOff>50800</xdr:colOff>
      <xdr:row>51</xdr:row>
      <xdr:rowOff>65367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8774379"/>
          <a:ext cx="889000" cy="3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163195</xdr:rowOff>
    </xdr:from>
    <xdr:to>
      <xdr:col>15</xdr:col>
      <xdr:colOff>101600</xdr:colOff>
      <xdr:row>57</xdr:row>
      <xdr:rowOff>93345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84472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5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65367</xdr:rowOff>
    </xdr:from>
    <xdr:to>
      <xdr:col>10</xdr:col>
      <xdr:colOff>114300</xdr:colOff>
      <xdr:row>52</xdr:row>
      <xdr:rowOff>100076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8809317"/>
          <a:ext cx="889000" cy="20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103911</xdr:rowOff>
    </xdr:from>
    <xdr:to>
      <xdr:col>10</xdr:col>
      <xdr:colOff>165100</xdr:colOff>
      <xdr:row>58</xdr:row>
      <xdr:rowOff>34061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25188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135725</xdr:rowOff>
    </xdr:from>
    <xdr:to>
      <xdr:col>6</xdr:col>
      <xdr:colOff>38100</xdr:colOff>
      <xdr:row>58</xdr:row>
      <xdr:rowOff>65875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0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57002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0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87719</xdr:rowOff>
    </xdr:from>
    <xdr:to>
      <xdr:col>24</xdr:col>
      <xdr:colOff>114300</xdr:colOff>
      <xdr:row>50</xdr:row>
      <xdr:rowOff>17869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848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40746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44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109436</xdr:rowOff>
    </xdr:from>
    <xdr:to>
      <xdr:col>20</xdr:col>
      <xdr:colOff>38100</xdr:colOff>
      <xdr:row>53</xdr:row>
      <xdr:rowOff>39586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02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56113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88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151079</xdr:rowOff>
    </xdr:from>
    <xdr:to>
      <xdr:col>15</xdr:col>
      <xdr:colOff>101600</xdr:colOff>
      <xdr:row>51</xdr:row>
      <xdr:rowOff>81229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872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97756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849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14567</xdr:rowOff>
    </xdr:from>
    <xdr:to>
      <xdr:col>10</xdr:col>
      <xdr:colOff>165100</xdr:colOff>
      <xdr:row>51</xdr:row>
      <xdr:rowOff>116167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875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132694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853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49276</xdr:rowOff>
    </xdr:from>
    <xdr:to>
      <xdr:col>6</xdr:col>
      <xdr:colOff>38100</xdr:colOff>
      <xdr:row>52</xdr:row>
      <xdr:rowOff>150876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896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167403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873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80101</xdr:rowOff>
    </xdr:from>
    <xdr:to>
      <xdr:col>24</xdr:col>
      <xdr:colOff>62865</xdr:colOff>
      <xdr:row>78</xdr:row>
      <xdr:rowOff>80428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601"/>
          <a:ext cx="1270" cy="1371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84255</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5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80428</xdr:rowOff>
    </xdr:from>
    <xdr:to>
      <xdr:col>24</xdr:col>
      <xdr:colOff>152400</xdr:colOff>
      <xdr:row>78</xdr:row>
      <xdr:rowOff>80428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26778</xdr:rowOff>
    </xdr:from>
    <xdr:ext cx="469744"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80101</xdr:rowOff>
    </xdr:from>
    <xdr:to>
      <xdr:col>24</xdr:col>
      <xdr:colOff>152400</xdr:colOff>
      <xdr:row>70</xdr:row>
      <xdr:rowOff>80101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63936</xdr:rowOff>
    </xdr:from>
    <xdr:to>
      <xdr:col>24</xdr:col>
      <xdr:colOff>63500</xdr:colOff>
      <xdr:row>74</xdr:row>
      <xdr:rowOff>145741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751236"/>
          <a:ext cx="838200" cy="8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85941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773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107514</xdr:rowOff>
    </xdr:from>
    <xdr:to>
      <xdr:col>24</xdr:col>
      <xdr:colOff>114300</xdr:colOff>
      <xdr:row>75</xdr:row>
      <xdr:rowOff>37664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79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145741</xdr:rowOff>
    </xdr:from>
    <xdr:to>
      <xdr:col>19</xdr:col>
      <xdr:colOff>177800</xdr:colOff>
      <xdr:row>75</xdr:row>
      <xdr:rowOff>41239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833041"/>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138865</xdr:rowOff>
    </xdr:from>
    <xdr:to>
      <xdr:col>20</xdr:col>
      <xdr:colOff>38100</xdr:colOff>
      <xdr:row>75</xdr:row>
      <xdr:rowOff>69015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82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60142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1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161090</xdr:rowOff>
    </xdr:from>
    <xdr:to>
      <xdr:col>15</xdr:col>
      <xdr:colOff>50800</xdr:colOff>
      <xdr:row>75</xdr:row>
      <xdr:rowOff>41239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2848390"/>
          <a:ext cx="889000" cy="5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61468</xdr:rowOff>
    </xdr:from>
    <xdr:to>
      <xdr:col>15</xdr:col>
      <xdr:colOff>101600</xdr:colOff>
      <xdr:row>75</xdr:row>
      <xdr:rowOff>163069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154195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161090</xdr:rowOff>
    </xdr:from>
    <xdr:to>
      <xdr:col>10</xdr:col>
      <xdr:colOff>114300</xdr:colOff>
      <xdr:row>75</xdr:row>
      <xdr:rowOff>121902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848390"/>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39915</xdr:rowOff>
    </xdr:from>
    <xdr:to>
      <xdr:col>10</xdr:col>
      <xdr:colOff>165100</xdr:colOff>
      <xdr:row>75</xdr:row>
      <xdr:rowOff>141515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132641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9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55426</xdr:rowOff>
    </xdr:from>
    <xdr:to>
      <xdr:col>6</xdr:col>
      <xdr:colOff>38100</xdr:colOff>
      <xdr:row>75</xdr:row>
      <xdr:rowOff>157026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2103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13136</xdr:rowOff>
    </xdr:from>
    <xdr:to>
      <xdr:col>24</xdr:col>
      <xdr:colOff>114300</xdr:colOff>
      <xdr:row>74</xdr:row>
      <xdr:rowOff>114736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7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36013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5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94941</xdr:rowOff>
    </xdr:from>
    <xdr:to>
      <xdr:col>20</xdr:col>
      <xdr:colOff>38100</xdr:colOff>
      <xdr:row>75</xdr:row>
      <xdr:rowOff>25091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78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41618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55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161889</xdr:rowOff>
    </xdr:from>
    <xdr:to>
      <xdr:col>15</xdr:col>
      <xdr:colOff>101600</xdr:colOff>
      <xdr:row>75</xdr:row>
      <xdr:rowOff>92039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84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108566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62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110290</xdr:rowOff>
    </xdr:from>
    <xdr:to>
      <xdr:col>10</xdr:col>
      <xdr:colOff>165100</xdr:colOff>
      <xdr:row>75</xdr:row>
      <xdr:rowOff>40440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79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56967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5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71102</xdr:rowOff>
    </xdr:from>
    <xdr:to>
      <xdr:col>6</xdr:col>
      <xdr:colOff>38100</xdr:colOff>
      <xdr:row>76</xdr:row>
      <xdr:rowOff>1253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9298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163828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2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87979</xdr:rowOff>
    </xdr:from>
    <xdr:to>
      <xdr:col>24</xdr:col>
      <xdr:colOff>62865</xdr:colOff>
      <xdr:row>96</xdr:row>
      <xdr:rowOff>4883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89929"/>
          <a:ext cx="1270" cy="774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8710</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46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4883</xdr:rowOff>
    </xdr:from>
    <xdr:to>
      <xdr:col>24</xdr:col>
      <xdr:colOff>152400</xdr:colOff>
      <xdr:row>96</xdr:row>
      <xdr:rowOff>4883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4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34656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6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87979</xdr:rowOff>
    </xdr:from>
    <xdr:to>
      <xdr:col>24</xdr:col>
      <xdr:colOff>152400</xdr:colOff>
      <xdr:row>91</xdr:row>
      <xdr:rowOff>87979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89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119507</xdr:rowOff>
    </xdr:from>
    <xdr:to>
      <xdr:col>24</xdr:col>
      <xdr:colOff>63500</xdr:colOff>
      <xdr:row>97</xdr:row>
      <xdr:rowOff>22047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235807"/>
          <a:ext cx="838200" cy="4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99261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8726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76384</xdr:rowOff>
    </xdr:from>
    <xdr:to>
      <xdr:col>24</xdr:col>
      <xdr:colOff>114300</xdr:colOff>
      <xdr:row>94</xdr:row>
      <xdr:rowOff>6534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0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22047</xdr:rowOff>
    </xdr:from>
    <xdr:to>
      <xdr:col>19</xdr:col>
      <xdr:colOff>177800</xdr:colOff>
      <xdr:row>97</xdr:row>
      <xdr:rowOff>164788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52697"/>
          <a:ext cx="889000" cy="14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167939</xdr:rowOff>
    </xdr:from>
    <xdr:to>
      <xdr:col>20</xdr:col>
      <xdr:colOff>38100</xdr:colOff>
      <xdr:row>96</xdr:row>
      <xdr:rowOff>98089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4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114616</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3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164788</xdr:rowOff>
    </xdr:from>
    <xdr:to>
      <xdr:col>15</xdr:col>
      <xdr:colOff>50800</xdr:colOff>
      <xdr:row>98</xdr:row>
      <xdr:rowOff>77388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95438"/>
          <a:ext cx="889000" cy="8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27997</xdr:rowOff>
    </xdr:from>
    <xdr:to>
      <xdr:col>15</xdr:col>
      <xdr:colOff>101600</xdr:colOff>
      <xdr:row>96</xdr:row>
      <xdr:rowOff>129597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8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146124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77388</xdr:rowOff>
    </xdr:from>
    <xdr:to>
      <xdr:col>10</xdr:col>
      <xdr:colOff>114300</xdr:colOff>
      <xdr:row>98</xdr:row>
      <xdr:rowOff>95695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79488"/>
          <a:ext cx="88900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131133</xdr:rowOff>
    </xdr:from>
    <xdr:to>
      <xdr:col>10</xdr:col>
      <xdr:colOff>165100</xdr:colOff>
      <xdr:row>97</xdr:row>
      <xdr:rowOff>61283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77810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129342</xdr:rowOff>
    </xdr:from>
    <xdr:to>
      <xdr:col>6</xdr:col>
      <xdr:colOff>38100</xdr:colOff>
      <xdr:row>97</xdr:row>
      <xdr:rowOff>59492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58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76019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6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68707</xdr:rowOff>
    </xdr:from>
    <xdr:to>
      <xdr:col>24</xdr:col>
      <xdr:colOff>114300</xdr:colOff>
      <xdr:row>94</xdr:row>
      <xdr:rowOff>170307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18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47134</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6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142697</xdr:rowOff>
    </xdr:from>
    <xdr:to>
      <xdr:col>20</xdr:col>
      <xdr:colOff>38100</xdr:colOff>
      <xdr:row>97</xdr:row>
      <xdr:rowOff>72847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0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63974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69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113988</xdr:rowOff>
    </xdr:from>
    <xdr:to>
      <xdr:col>15</xdr:col>
      <xdr:colOff>101600</xdr:colOff>
      <xdr:row>98</xdr:row>
      <xdr:rowOff>44138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4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35265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3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26588</xdr:rowOff>
    </xdr:from>
    <xdr:to>
      <xdr:col>10</xdr:col>
      <xdr:colOff>165100</xdr:colOff>
      <xdr:row>98</xdr:row>
      <xdr:rowOff>128188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2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119315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2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44895</xdr:rowOff>
    </xdr:from>
    <xdr:to>
      <xdr:col>6</xdr:col>
      <xdr:colOff>38100</xdr:colOff>
      <xdr:row>98</xdr:row>
      <xdr:rowOff>146495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4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137622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3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150025</xdr:rowOff>
    </xdr:from>
    <xdr:to>
      <xdr:col>54</xdr:col>
      <xdr:colOff>189865</xdr:colOff>
      <xdr:row>39</xdr:row>
      <xdr:rowOff>113144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6150775"/>
          <a:ext cx="1270" cy="648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116971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0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113144</xdr:rowOff>
    </xdr:from>
    <xdr:to>
      <xdr:col>55</xdr:col>
      <xdr:colOff>88900</xdr:colOff>
      <xdr:row>39</xdr:row>
      <xdr:rowOff>113144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799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96702</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9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150025</xdr:rowOff>
    </xdr:from>
    <xdr:to>
      <xdr:col>55</xdr:col>
      <xdr:colOff>88900</xdr:colOff>
      <xdr:row>35</xdr:row>
      <xdr:rowOff>150025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15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96038</xdr:rowOff>
    </xdr:from>
    <xdr:to>
      <xdr:col>55</xdr:col>
      <xdr:colOff>0</xdr:colOff>
      <xdr:row>38</xdr:row>
      <xdr:rowOff>125323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239538"/>
          <a:ext cx="838200" cy="140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8145</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351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156718</xdr:rowOff>
    </xdr:from>
    <xdr:to>
      <xdr:col>55</xdr:col>
      <xdr:colOff>50800</xdr:colOff>
      <xdr:row>38</xdr:row>
      <xdr:rowOff>86868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50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96038</xdr:rowOff>
    </xdr:from>
    <xdr:to>
      <xdr:col>50</xdr:col>
      <xdr:colOff>114300</xdr:colOff>
      <xdr:row>38</xdr:row>
      <xdr:rowOff>150850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239538"/>
          <a:ext cx="889000" cy="142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84328</xdr:rowOff>
    </xdr:from>
    <xdr:to>
      <xdr:col>50</xdr:col>
      <xdr:colOff>165100</xdr:colOff>
      <xdr:row>31</xdr:row>
      <xdr:rowOff>14478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22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5605</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32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122644</xdr:rowOff>
    </xdr:from>
    <xdr:to>
      <xdr:col>45</xdr:col>
      <xdr:colOff>177800</xdr:colOff>
      <xdr:row>38</xdr:row>
      <xdr:rowOff>150850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637744"/>
          <a:ext cx="889000" cy="2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30480</xdr:rowOff>
    </xdr:from>
    <xdr:to>
      <xdr:col>46</xdr:col>
      <xdr:colOff>38100</xdr:colOff>
      <xdr:row>38</xdr:row>
      <xdr:rowOff>132080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148607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32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83414</xdr:rowOff>
    </xdr:from>
    <xdr:to>
      <xdr:col>41</xdr:col>
      <xdr:colOff>50800</xdr:colOff>
      <xdr:row>38</xdr:row>
      <xdr:rowOff>122644</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598514"/>
          <a:ext cx="889000" cy="3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67119</xdr:rowOff>
    </xdr:from>
    <xdr:to>
      <xdr:col>41</xdr:col>
      <xdr:colOff>101600</xdr:colOff>
      <xdr:row>38</xdr:row>
      <xdr:rowOff>168719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58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13797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35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90310</xdr:rowOff>
    </xdr:from>
    <xdr:to>
      <xdr:col>36</xdr:col>
      <xdr:colOff>165100</xdr:colOff>
      <xdr:row>39</xdr:row>
      <xdr:rowOff>20460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60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11587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6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74523</xdr:rowOff>
    </xdr:from>
    <xdr:to>
      <xdr:col>55</xdr:col>
      <xdr:colOff>50800</xdr:colOff>
      <xdr:row>39</xdr:row>
      <xdr:rowOff>4673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5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52950</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56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45238</xdr:rowOff>
    </xdr:from>
    <xdr:to>
      <xdr:col>50</xdr:col>
      <xdr:colOff>165100</xdr:colOff>
      <xdr:row>30</xdr:row>
      <xdr:rowOff>146838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18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163365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4963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100050</xdr:rowOff>
    </xdr:from>
    <xdr:to>
      <xdr:col>46</xdr:col>
      <xdr:colOff>38100</xdr:colOff>
      <xdr:row>39</xdr:row>
      <xdr:rowOff>30200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6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21327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70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71844</xdr:rowOff>
    </xdr:from>
    <xdr:to>
      <xdr:col>41</xdr:col>
      <xdr:colOff>101600</xdr:colOff>
      <xdr:row>39</xdr:row>
      <xdr:rowOff>1994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164571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67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32614</xdr:rowOff>
    </xdr:from>
    <xdr:to>
      <xdr:col>36</xdr:col>
      <xdr:colOff>165100</xdr:colOff>
      <xdr:row>38</xdr:row>
      <xdr:rowOff>134214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150741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32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103826</xdr:rowOff>
    </xdr:from>
    <xdr:to>
      <xdr:col>54</xdr:col>
      <xdr:colOff>189865</xdr:colOff>
      <xdr:row>58</xdr:row>
      <xdr:rowOff>147440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76326"/>
          <a:ext cx="1270" cy="1415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151267</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9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147440</xdr:rowOff>
    </xdr:from>
    <xdr:to>
      <xdr:col>55</xdr:col>
      <xdr:colOff>88900</xdr:colOff>
      <xdr:row>58</xdr:row>
      <xdr:rowOff>147440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9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50503</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5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103826</xdr:rowOff>
    </xdr:from>
    <xdr:to>
      <xdr:col>55</xdr:col>
      <xdr:colOff>88900</xdr:colOff>
      <xdr:row>50</xdr:row>
      <xdr:rowOff>103826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123747</xdr:rowOff>
    </xdr:from>
    <xdr:to>
      <xdr:col>55</xdr:col>
      <xdr:colOff>0</xdr:colOff>
      <xdr:row>55</xdr:row>
      <xdr:rowOff>69356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382047"/>
          <a:ext cx="838200" cy="11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6683</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0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28256</xdr:rowOff>
    </xdr:from>
    <xdr:to>
      <xdr:col>55</xdr:col>
      <xdr:colOff>50800</xdr:colOff>
      <xdr:row>56</xdr:row>
      <xdr:rowOff>129856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2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69356</xdr:rowOff>
    </xdr:from>
    <xdr:to>
      <xdr:col>50</xdr:col>
      <xdr:colOff>114300</xdr:colOff>
      <xdr:row>55</xdr:row>
      <xdr:rowOff>126767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499106"/>
          <a:ext cx="889000" cy="5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76082</xdr:rowOff>
    </xdr:from>
    <xdr:to>
      <xdr:col>50</xdr:col>
      <xdr:colOff>165100</xdr:colOff>
      <xdr:row>56</xdr:row>
      <xdr:rowOff>6232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0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168809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59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48766</xdr:rowOff>
    </xdr:from>
    <xdr:to>
      <xdr:col>45</xdr:col>
      <xdr:colOff>177800</xdr:colOff>
      <xdr:row>55</xdr:row>
      <xdr:rowOff>126767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307066"/>
          <a:ext cx="889000" cy="24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148613</xdr:rowOff>
    </xdr:from>
    <xdr:to>
      <xdr:col>46</xdr:col>
      <xdr:colOff>38100</xdr:colOff>
      <xdr:row>55</xdr:row>
      <xdr:rowOff>78763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40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95290</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18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36128</xdr:rowOff>
    </xdr:from>
    <xdr:to>
      <xdr:col>41</xdr:col>
      <xdr:colOff>50800</xdr:colOff>
      <xdr:row>54</xdr:row>
      <xdr:rowOff>48766</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122978"/>
          <a:ext cx="889000" cy="18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131321</xdr:rowOff>
    </xdr:from>
    <xdr:to>
      <xdr:col>41</xdr:col>
      <xdr:colOff>101600</xdr:colOff>
      <xdr:row>57</xdr:row>
      <xdr:rowOff>61471</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3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52598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8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34885</xdr:rowOff>
    </xdr:from>
    <xdr:to>
      <xdr:col>36</xdr:col>
      <xdr:colOff>165100</xdr:colOff>
      <xdr:row>56</xdr:row>
      <xdr:rowOff>136485</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3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127612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72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72947</xdr:rowOff>
    </xdr:from>
    <xdr:to>
      <xdr:col>55</xdr:col>
      <xdr:colOff>50800</xdr:colOff>
      <xdr:row>55</xdr:row>
      <xdr:rowOff>3097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33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95824</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18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18556</xdr:rowOff>
    </xdr:from>
    <xdr:to>
      <xdr:col>50</xdr:col>
      <xdr:colOff>165100</xdr:colOff>
      <xdr:row>55</xdr:row>
      <xdr:rowOff>120156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44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136683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22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75967</xdr:rowOff>
    </xdr:from>
    <xdr:to>
      <xdr:col>46</xdr:col>
      <xdr:colOff>38100</xdr:colOff>
      <xdr:row>56</xdr:row>
      <xdr:rowOff>6117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50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168694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59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169416</xdr:rowOff>
    </xdr:from>
    <xdr:to>
      <xdr:col>41</xdr:col>
      <xdr:colOff>101600</xdr:colOff>
      <xdr:row>54</xdr:row>
      <xdr:rowOff>99566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25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116093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0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156778</xdr:rowOff>
    </xdr:from>
    <xdr:to>
      <xdr:col>36</xdr:col>
      <xdr:colOff>165100</xdr:colOff>
      <xdr:row>53</xdr:row>
      <xdr:rowOff>86928</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07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103455</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884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4178</xdr:rowOff>
    </xdr:from>
    <xdr:to>
      <xdr:col>54</xdr:col>
      <xdr:colOff>189865</xdr:colOff>
      <xdr:row>79</xdr:row>
      <xdr:rowOff>29457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77128"/>
          <a:ext cx="1270" cy="1396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33284</xdr:rowOff>
    </xdr:from>
    <xdr:ext cx="378565"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77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29457</xdr:rowOff>
    </xdr:from>
    <xdr:to>
      <xdr:col>55</xdr:col>
      <xdr:colOff>88900</xdr:colOff>
      <xdr:row>79</xdr:row>
      <xdr:rowOff>29457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7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122305</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5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4178</xdr:rowOff>
    </xdr:from>
    <xdr:to>
      <xdr:col>55</xdr:col>
      <xdr:colOff>88900</xdr:colOff>
      <xdr:row>71</xdr:row>
      <xdr:rowOff>4178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126232</xdr:rowOff>
    </xdr:from>
    <xdr:to>
      <xdr:col>55</xdr:col>
      <xdr:colOff>0</xdr:colOff>
      <xdr:row>75</xdr:row>
      <xdr:rowOff>162046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2984982"/>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163206</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9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13329</xdr:rowOff>
    </xdr:from>
    <xdr:to>
      <xdr:col>55</xdr:col>
      <xdr:colOff>50800</xdr:colOff>
      <xdr:row>77</xdr:row>
      <xdr:rowOff>114929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21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162046</xdr:rowOff>
    </xdr:from>
    <xdr:to>
      <xdr:col>50</xdr:col>
      <xdr:colOff>114300</xdr:colOff>
      <xdr:row>77</xdr:row>
      <xdr:rowOff>19286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020796"/>
          <a:ext cx="889000" cy="20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142335</xdr:rowOff>
    </xdr:from>
    <xdr:to>
      <xdr:col>50</xdr:col>
      <xdr:colOff>165100</xdr:colOff>
      <xdr:row>77</xdr:row>
      <xdr:rowOff>72485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17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63612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26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97809</xdr:rowOff>
    </xdr:from>
    <xdr:to>
      <xdr:col>45</xdr:col>
      <xdr:colOff>177800</xdr:colOff>
      <xdr:row>77</xdr:row>
      <xdr:rowOff>19286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2956559"/>
          <a:ext cx="889000" cy="26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46323</xdr:rowOff>
    </xdr:from>
    <xdr:to>
      <xdr:col>46</xdr:col>
      <xdr:colOff>38100</xdr:colOff>
      <xdr:row>76</xdr:row>
      <xdr:rowOff>147923</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07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164451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285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97809</xdr:rowOff>
    </xdr:from>
    <xdr:to>
      <xdr:col>41</xdr:col>
      <xdr:colOff>50800</xdr:colOff>
      <xdr:row>76</xdr:row>
      <xdr:rowOff>106687</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2956559"/>
          <a:ext cx="889000" cy="18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92520</xdr:rowOff>
    </xdr:from>
    <xdr:to>
      <xdr:col>41</xdr:col>
      <xdr:colOff>101600</xdr:colOff>
      <xdr:row>78</xdr:row>
      <xdr:rowOff>22670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2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13797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38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141630</xdr:rowOff>
    </xdr:from>
    <xdr:to>
      <xdr:col>36</xdr:col>
      <xdr:colOff>165100</xdr:colOff>
      <xdr:row>78</xdr:row>
      <xdr:rowOff>71780</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3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62907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4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75432</xdr:rowOff>
    </xdr:from>
    <xdr:to>
      <xdr:col>55</xdr:col>
      <xdr:colOff>50800</xdr:colOff>
      <xdr:row>76</xdr:row>
      <xdr:rowOff>5581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29341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98309</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278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111246</xdr:rowOff>
    </xdr:from>
    <xdr:to>
      <xdr:col>50</xdr:col>
      <xdr:colOff>165100</xdr:colOff>
      <xdr:row>76</xdr:row>
      <xdr:rowOff>41396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296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57923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274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139936</xdr:rowOff>
    </xdr:from>
    <xdr:to>
      <xdr:col>46</xdr:col>
      <xdr:colOff>38100</xdr:colOff>
      <xdr:row>77</xdr:row>
      <xdr:rowOff>70086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17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61213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26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47009</xdr:rowOff>
    </xdr:from>
    <xdr:to>
      <xdr:col>41</xdr:col>
      <xdr:colOff>101600</xdr:colOff>
      <xdr:row>75</xdr:row>
      <xdr:rowOff>148608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29057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165136</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268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55887</xdr:rowOff>
    </xdr:from>
    <xdr:to>
      <xdr:col>36</xdr:col>
      <xdr:colOff>165100</xdr:colOff>
      <xdr:row>76</xdr:row>
      <xdr:rowOff>157487</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0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2564</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286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71737</xdr:rowOff>
    </xdr:from>
    <xdr:to>
      <xdr:col>54</xdr:col>
      <xdr:colOff>189865</xdr:colOff>
      <xdr:row>97</xdr:row>
      <xdr:rowOff>113433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02237"/>
          <a:ext cx="1270" cy="1241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117260</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74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113433</xdr:rowOff>
    </xdr:from>
    <xdr:to>
      <xdr:col>55</xdr:col>
      <xdr:colOff>88900</xdr:colOff>
      <xdr:row>97</xdr:row>
      <xdr:rowOff>113433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74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18414</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7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71737</xdr:rowOff>
    </xdr:from>
    <xdr:to>
      <xdr:col>55</xdr:col>
      <xdr:colOff>88900</xdr:colOff>
      <xdr:row>90</xdr:row>
      <xdr:rowOff>71737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0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27800</xdr:rowOff>
    </xdr:from>
    <xdr:to>
      <xdr:col>55</xdr:col>
      <xdr:colOff>0</xdr:colOff>
      <xdr:row>96</xdr:row>
      <xdr:rowOff>322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315550"/>
          <a:ext cx="838200" cy="14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139062</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55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160635</xdr:rowOff>
    </xdr:from>
    <xdr:to>
      <xdr:col>55</xdr:col>
      <xdr:colOff>50800</xdr:colOff>
      <xdr:row>95</xdr:row>
      <xdr:rowOff>90785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2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133024</xdr:rowOff>
    </xdr:from>
    <xdr:to>
      <xdr:col>50</xdr:col>
      <xdr:colOff>114300</xdr:colOff>
      <xdr:row>96</xdr:row>
      <xdr:rowOff>322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420774"/>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38426</xdr:rowOff>
    </xdr:from>
    <xdr:to>
      <xdr:col>50</xdr:col>
      <xdr:colOff>165100</xdr:colOff>
      <xdr:row>94</xdr:row>
      <xdr:rowOff>140026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15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156553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59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32899</xdr:rowOff>
    </xdr:from>
    <xdr:to>
      <xdr:col>45</xdr:col>
      <xdr:colOff>177800</xdr:colOff>
      <xdr:row>95</xdr:row>
      <xdr:rowOff>133024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320649"/>
          <a:ext cx="889000" cy="10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147582</xdr:rowOff>
    </xdr:from>
    <xdr:to>
      <xdr:col>46</xdr:col>
      <xdr:colOff>38100</xdr:colOff>
      <xdr:row>95</xdr:row>
      <xdr:rowOff>77732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26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94259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03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147541</xdr:rowOff>
    </xdr:from>
    <xdr:to>
      <xdr:col>41</xdr:col>
      <xdr:colOff>50800</xdr:colOff>
      <xdr:row>95</xdr:row>
      <xdr:rowOff>32899</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5749491"/>
          <a:ext cx="889000" cy="57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84945</xdr:rowOff>
    </xdr:from>
    <xdr:to>
      <xdr:col>41</xdr:col>
      <xdr:colOff>101600</xdr:colOff>
      <xdr:row>96</xdr:row>
      <xdr:rowOff>15095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7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6222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6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31133</xdr:rowOff>
    </xdr:from>
    <xdr:to>
      <xdr:col>36</xdr:col>
      <xdr:colOff>165100</xdr:colOff>
      <xdr:row>94</xdr:row>
      <xdr:rowOff>132733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123860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4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148450</xdr:rowOff>
    </xdr:from>
    <xdr:to>
      <xdr:col>55</xdr:col>
      <xdr:colOff>50800</xdr:colOff>
      <xdr:row>95</xdr:row>
      <xdr:rowOff>78600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2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171327</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11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120972</xdr:rowOff>
    </xdr:from>
    <xdr:to>
      <xdr:col>50</xdr:col>
      <xdr:colOff>165100</xdr:colOff>
      <xdr:row>96</xdr:row>
      <xdr:rowOff>51122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40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42249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50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82224</xdr:rowOff>
    </xdr:from>
    <xdr:to>
      <xdr:col>46</xdr:col>
      <xdr:colOff>38100</xdr:colOff>
      <xdr:row>96</xdr:row>
      <xdr:rowOff>12374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36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3501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4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153549</xdr:rowOff>
    </xdr:from>
    <xdr:to>
      <xdr:col>41</xdr:col>
      <xdr:colOff>101600</xdr:colOff>
      <xdr:row>95</xdr:row>
      <xdr:rowOff>83699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26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100226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0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96741</xdr:rowOff>
    </xdr:from>
    <xdr:to>
      <xdr:col>36</xdr:col>
      <xdr:colOff>165100</xdr:colOff>
      <xdr:row>92</xdr:row>
      <xdr:rowOff>26891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56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43418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547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42659</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357609"/>
          <a:ext cx="1269" cy="137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160786</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3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42659</xdr:rowOff>
    </xdr:from>
    <xdr:to>
      <xdr:col>86</xdr:col>
      <xdr:colOff>25400</xdr:colOff>
      <xdr:row>31</xdr:row>
      <xdr:rowOff>42659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3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40797</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384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17920</xdr:rowOff>
    </xdr:from>
    <xdr:to>
      <xdr:col>85</xdr:col>
      <xdr:colOff>177800</xdr:colOff>
      <xdr:row>38</xdr:row>
      <xdr:rowOff>119520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159576</xdr:rowOff>
    </xdr:from>
    <xdr:to>
      <xdr:col>81</xdr:col>
      <xdr:colOff>101600</xdr:colOff>
      <xdr:row>38</xdr:row>
      <xdr:rowOff>89726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0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106253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27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83528</xdr:rowOff>
    </xdr:from>
    <xdr:to>
      <xdr:col>76</xdr:col>
      <xdr:colOff>165100</xdr:colOff>
      <xdr:row>38</xdr:row>
      <xdr:rowOff>13678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4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30205</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20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115722</xdr:rowOff>
    </xdr:from>
    <xdr:to>
      <xdr:col>72</xdr:col>
      <xdr:colOff>38100</xdr:colOff>
      <xdr:row>39</xdr:row>
      <xdr:rowOff>45872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62399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40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146050</xdr:rowOff>
    </xdr:from>
    <xdr:to>
      <xdr:col>67</xdr:col>
      <xdr:colOff>101600</xdr:colOff>
      <xdr:row>39</xdr:row>
      <xdr:rowOff>76200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92727</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43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41497</xdr:rowOff>
    </xdr:from>
    <xdr:to>
      <xdr:col>85</xdr:col>
      <xdr:colOff>126364</xdr:colOff>
      <xdr:row>78</xdr:row>
      <xdr:rowOff>56090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214447"/>
          <a:ext cx="1269" cy="121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59917</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56090</xdr:rowOff>
    </xdr:from>
    <xdr:to>
      <xdr:col>86</xdr:col>
      <xdr:colOff>25400</xdr:colOff>
      <xdr:row>78</xdr:row>
      <xdr:rowOff>56090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29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159624</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8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41497</xdr:rowOff>
    </xdr:from>
    <xdr:to>
      <xdr:col>86</xdr:col>
      <xdr:colOff>25400</xdr:colOff>
      <xdr:row>71</xdr:row>
      <xdr:rowOff>41497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214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56090</xdr:rowOff>
    </xdr:from>
    <xdr:to>
      <xdr:col>85</xdr:col>
      <xdr:colOff>127000</xdr:colOff>
      <xdr:row>78</xdr:row>
      <xdr:rowOff>67977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429190"/>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166812</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682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143935</xdr:rowOff>
    </xdr:from>
    <xdr:to>
      <xdr:col>85</xdr:col>
      <xdr:colOff>177800</xdr:colOff>
      <xdr:row>75</xdr:row>
      <xdr:rowOff>74085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67977</xdr:rowOff>
    </xdr:from>
    <xdr:to>
      <xdr:col>81</xdr:col>
      <xdr:colOff>50800</xdr:colOff>
      <xdr:row>78</xdr:row>
      <xdr:rowOff>74188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441077"/>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169063</xdr:rowOff>
    </xdr:from>
    <xdr:to>
      <xdr:col>81</xdr:col>
      <xdr:colOff>101600</xdr:colOff>
      <xdr:row>75</xdr:row>
      <xdr:rowOff>99213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115740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3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74188</xdr:rowOff>
    </xdr:from>
    <xdr:to>
      <xdr:col>76</xdr:col>
      <xdr:colOff>114300</xdr:colOff>
      <xdr:row>78</xdr:row>
      <xdr:rowOff>77939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447288"/>
          <a:ext cx="889000" cy="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168510</xdr:rowOff>
    </xdr:from>
    <xdr:to>
      <xdr:col>76</xdr:col>
      <xdr:colOff>165100</xdr:colOff>
      <xdr:row>75</xdr:row>
      <xdr:rowOff>98660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115187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63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32010</xdr:rowOff>
    </xdr:from>
    <xdr:to>
      <xdr:col>71</xdr:col>
      <xdr:colOff>177800</xdr:colOff>
      <xdr:row>78</xdr:row>
      <xdr:rowOff>77939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405110"/>
          <a:ext cx="889000" cy="4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17043</xdr:rowOff>
    </xdr:from>
    <xdr:to>
      <xdr:col>72</xdr:col>
      <xdr:colOff>38100</xdr:colOff>
      <xdr:row>75</xdr:row>
      <xdr:rowOff>118643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135170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65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3994</xdr:rowOff>
    </xdr:from>
    <xdr:to>
      <xdr:col>67</xdr:col>
      <xdr:colOff>101600</xdr:colOff>
      <xdr:row>75</xdr:row>
      <xdr:rowOff>105594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6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122121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3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5290</xdr:rowOff>
    </xdr:from>
    <xdr:to>
      <xdr:col>85</xdr:col>
      <xdr:colOff>177800</xdr:colOff>
      <xdr:row>78</xdr:row>
      <xdr:rowOff>106890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3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91667</xdr:rowOff>
    </xdr:from>
    <xdr:ext cx="469744"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29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17177</xdr:rowOff>
    </xdr:from>
    <xdr:to>
      <xdr:col>81</xdr:col>
      <xdr:colOff>101600</xdr:colOff>
      <xdr:row>78</xdr:row>
      <xdr:rowOff>118777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109904</xdr:rowOff>
    </xdr:from>
    <xdr:ext cx="469744"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46428" y="1348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23388</xdr:rowOff>
    </xdr:from>
    <xdr:to>
      <xdr:col>76</xdr:col>
      <xdr:colOff>165100</xdr:colOff>
      <xdr:row>78</xdr:row>
      <xdr:rowOff>124988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39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116115</xdr:rowOff>
    </xdr:from>
    <xdr:ext cx="469744"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57428" y="1348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27139</xdr:rowOff>
    </xdr:from>
    <xdr:to>
      <xdr:col>72</xdr:col>
      <xdr:colOff>38100</xdr:colOff>
      <xdr:row>78</xdr:row>
      <xdr:rowOff>128739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40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119866</xdr:rowOff>
    </xdr:from>
    <xdr:ext cx="469744"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68428" y="1349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152660</xdr:rowOff>
    </xdr:from>
    <xdr:to>
      <xdr:col>67</xdr:col>
      <xdr:colOff>101600</xdr:colOff>
      <xdr:row>78</xdr:row>
      <xdr:rowOff>82810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73937</xdr:rowOff>
    </xdr:from>
    <xdr:ext cx="469744"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79428" y="1344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25727</xdr:rowOff>
    </xdr:from>
    <xdr:to>
      <xdr:col>85</xdr:col>
      <xdr:colOff>126364</xdr:colOff>
      <xdr:row>99</xdr:row>
      <xdr:rowOff>53583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627677"/>
          <a:ext cx="1269" cy="1399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57410</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3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53583</xdr:rowOff>
    </xdr:from>
    <xdr:to>
      <xdr:col>86</xdr:col>
      <xdr:colOff>25400</xdr:colOff>
      <xdr:row>99</xdr:row>
      <xdr:rowOff>53583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2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143854</xdr:rowOff>
    </xdr:from>
    <xdr:ext cx="534377"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4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25727</xdr:rowOff>
    </xdr:from>
    <xdr:to>
      <xdr:col>86</xdr:col>
      <xdr:colOff>25400</xdr:colOff>
      <xdr:row>91</xdr:row>
      <xdr:rowOff>25727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62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32617</xdr:rowOff>
    </xdr:from>
    <xdr:to>
      <xdr:col>85</xdr:col>
      <xdr:colOff>127000</xdr:colOff>
      <xdr:row>98</xdr:row>
      <xdr:rowOff>6459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6663267"/>
          <a:ext cx="838200" cy="14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60571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348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37694</xdr:rowOff>
    </xdr:from>
    <xdr:to>
      <xdr:col>85</xdr:col>
      <xdr:colOff>177800</xdr:colOff>
      <xdr:row>96</xdr:row>
      <xdr:rowOff>139294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49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123306</xdr:rowOff>
    </xdr:from>
    <xdr:to>
      <xdr:col>81</xdr:col>
      <xdr:colOff>50800</xdr:colOff>
      <xdr:row>97</xdr:row>
      <xdr:rowOff>32617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6582506"/>
          <a:ext cx="889000" cy="8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158525</xdr:rowOff>
    </xdr:from>
    <xdr:to>
      <xdr:col>81</xdr:col>
      <xdr:colOff>101600</xdr:colOff>
      <xdr:row>97</xdr:row>
      <xdr:rowOff>88675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1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79802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71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11227</xdr:rowOff>
    </xdr:from>
    <xdr:to>
      <xdr:col>76</xdr:col>
      <xdr:colOff>114300</xdr:colOff>
      <xdr:row>96</xdr:row>
      <xdr:rowOff>123306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127527"/>
          <a:ext cx="889000" cy="45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159080</xdr:rowOff>
    </xdr:from>
    <xdr:to>
      <xdr:col>76</xdr:col>
      <xdr:colOff>165100</xdr:colOff>
      <xdr:row>95</xdr:row>
      <xdr:rowOff>89230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27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105757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05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125657</xdr:rowOff>
    </xdr:from>
    <xdr:to>
      <xdr:col>71</xdr:col>
      <xdr:colOff>177800</xdr:colOff>
      <xdr:row>94</xdr:row>
      <xdr:rowOff>11227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070507"/>
          <a:ext cx="889000" cy="5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47132</xdr:rowOff>
    </xdr:from>
    <xdr:to>
      <xdr:col>72</xdr:col>
      <xdr:colOff>38100</xdr:colOff>
      <xdr:row>97</xdr:row>
      <xdr:rowOff>148732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67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139859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77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6507</xdr:rowOff>
    </xdr:from>
    <xdr:to>
      <xdr:col>67</xdr:col>
      <xdr:colOff>101600</xdr:colOff>
      <xdr:row>97</xdr:row>
      <xdr:rowOff>108107</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63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99234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72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127109</xdr:rowOff>
    </xdr:from>
    <xdr:to>
      <xdr:col>85</xdr:col>
      <xdr:colOff>177800</xdr:colOff>
      <xdr:row>98</xdr:row>
      <xdr:rowOff>57259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75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105536</xdr:rowOff>
    </xdr:from>
    <xdr:ext cx="469744"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73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153267</xdr:rowOff>
    </xdr:from>
    <xdr:to>
      <xdr:col>81</xdr:col>
      <xdr:colOff>101600</xdr:colOff>
      <xdr:row>97</xdr:row>
      <xdr:rowOff>83417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99944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38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72506</xdr:rowOff>
    </xdr:from>
    <xdr:to>
      <xdr:col>76</xdr:col>
      <xdr:colOff>165100</xdr:colOff>
      <xdr:row>97</xdr:row>
      <xdr:rowOff>2656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53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165233</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62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131877</xdr:rowOff>
    </xdr:from>
    <xdr:to>
      <xdr:col>72</xdr:col>
      <xdr:colOff>38100</xdr:colOff>
      <xdr:row>94</xdr:row>
      <xdr:rowOff>62027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07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78554</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58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74857</xdr:rowOff>
    </xdr:from>
    <xdr:to>
      <xdr:col>67</xdr:col>
      <xdr:colOff>101600</xdr:colOff>
      <xdr:row>94</xdr:row>
      <xdr:rowOff>5007</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01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21534</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579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94615</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409565"/>
          <a:ext cx="1269" cy="13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41292</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8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94615</xdr:rowOff>
    </xdr:from>
    <xdr:to>
      <xdr:col>116</xdr:col>
      <xdr:colOff>152400</xdr:colOff>
      <xdr:row>31</xdr:row>
      <xdr:rowOff>94615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40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121031</xdr:rowOff>
    </xdr:from>
    <xdr:to>
      <xdr:col>116</xdr:col>
      <xdr:colOff>63500</xdr:colOff>
      <xdr:row>34</xdr:row>
      <xdr:rowOff>157226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5950331"/>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94124</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266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115697</xdr:rowOff>
    </xdr:from>
    <xdr:to>
      <xdr:col>116</xdr:col>
      <xdr:colOff>114300</xdr:colOff>
      <xdr:row>37</xdr:row>
      <xdr:rowOff>45847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28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136779</xdr:rowOff>
    </xdr:from>
    <xdr:to>
      <xdr:col>111</xdr:col>
      <xdr:colOff>177800</xdr:colOff>
      <xdr:row>34</xdr:row>
      <xdr:rowOff>157226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5966079"/>
          <a:ext cx="8890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124841</xdr:rowOff>
    </xdr:from>
    <xdr:to>
      <xdr:col>112</xdr:col>
      <xdr:colOff>38100</xdr:colOff>
      <xdr:row>37</xdr:row>
      <xdr:rowOff>54991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29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46118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38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93853</xdr:rowOff>
    </xdr:from>
    <xdr:to>
      <xdr:col>107</xdr:col>
      <xdr:colOff>50800</xdr:colOff>
      <xdr:row>34</xdr:row>
      <xdr:rowOff>136779</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5923153"/>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35941</xdr:rowOff>
    </xdr:from>
    <xdr:to>
      <xdr:col>107</xdr:col>
      <xdr:colOff>101600</xdr:colOff>
      <xdr:row>37</xdr:row>
      <xdr:rowOff>137541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128668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47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93853</xdr:rowOff>
    </xdr:from>
    <xdr:to>
      <xdr:col>102</xdr:col>
      <xdr:colOff>114300</xdr:colOff>
      <xdr:row>37</xdr:row>
      <xdr:rowOff>39624</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5923153"/>
          <a:ext cx="889000" cy="46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69977</xdr:rowOff>
    </xdr:from>
    <xdr:to>
      <xdr:col>102</xdr:col>
      <xdr:colOff>165100</xdr:colOff>
      <xdr:row>38</xdr:row>
      <xdr:rowOff>127</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162704</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50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17780</xdr:rowOff>
    </xdr:from>
    <xdr:to>
      <xdr:col>98</xdr:col>
      <xdr:colOff>38100</xdr:colOff>
      <xdr:row>37</xdr:row>
      <xdr:rowOff>119380</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110507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70231</xdr:rowOff>
    </xdr:from>
    <xdr:to>
      <xdr:col>116</xdr:col>
      <xdr:colOff>114300</xdr:colOff>
      <xdr:row>35</xdr:row>
      <xdr:rowOff>381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589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93108</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575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106426</xdr:rowOff>
    </xdr:from>
    <xdr:to>
      <xdr:col>112</xdr:col>
      <xdr:colOff>38100</xdr:colOff>
      <xdr:row>35</xdr:row>
      <xdr:rowOff>36576</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59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53103</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571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85979</xdr:rowOff>
    </xdr:from>
    <xdr:to>
      <xdr:col>107</xdr:col>
      <xdr:colOff>101600</xdr:colOff>
      <xdr:row>35</xdr:row>
      <xdr:rowOff>16129</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591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32656</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99428" y="569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43053</xdr:rowOff>
    </xdr:from>
    <xdr:to>
      <xdr:col>102</xdr:col>
      <xdr:colOff>165100</xdr:colOff>
      <xdr:row>34</xdr:row>
      <xdr:rowOff>144653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587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161180</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10428" y="564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160274</xdr:rowOff>
    </xdr:from>
    <xdr:to>
      <xdr:col>98</xdr:col>
      <xdr:colOff>38100</xdr:colOff>
      <xdr:row>37</xdr:row>
      <xdr:rowOff>90424</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3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106951</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21428" y="610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38926</xdr:rowOff>
    </xdr:from>
    <xdr:to>
      <xdr:col>116</xdr:col>
      <xdr:colOff>62864</xdr:colOff>
      <xdr:row>59</xdr:row>
      <xdr:rowOff>42545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11426"/>
          <a:ext cx="1269" cy="1546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46372</xdr:rowOff>
    </xdr:from>
    <xdr:ext cx="313932"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1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58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157053</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38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38926</xdr:rowOff>
    </xdr:from>
    <xdr:to>
      <xdr:col>116</xdr:col>
      <xdr:colOff>152400</xdr:colOff>
      <xdr:row>50</xdr:row>
      <xdr:rowOff>38926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1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69291</xdr:rowOff>
    </xdr:from>
    <xdr:to>
      <xdr:col>116</xdr:col>
      <xdr:colOff>63500</xdr:colOff>
      <xdr:row>58</xdr:row>
      <xdr:rowOff>84036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013391"/>
          <a:ext cx="8382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23766</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62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xdr:rowOff>
    </xdr:from>
    <xdr:to>
      <xdr:col>116</xdr:col>
      <xdr:colOff>114300</xdr:colOff>
      <xdr:row>57</xdr:row>
      <xdr:rowOff>102489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77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69291</xdr:rowOff>
    </xdr:from>
    <xdr:to>
      <xdr:col>111</xdr:col>
      <xdr:colOff>177800</xdr:colOff>
      <xdr:row>58</xdr:row>
      <xdr:rowOff>70244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10013391"/>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2604</xdr:rowOff>
    </xdr:from>
    <xdr:to>
      <xdr:col>112</xdr:col>
      <xdr:colOff>38100</xdr:colOff>
      <xdr:row>57</xdr:row>
      <xdr:rowOff>104204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120731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55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70244</xdr:rowOff>
    </xdr:from>
    <xdr:to>
      <xdr:col>107</xdr:col>
      <xdr:colOff>50800</xdr:colOff>
      <xdr:row>58</xdr:row>
      <xdr:rowOff>74664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10014344"/>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156718</xdr:rowOff>
    </xdr:from>
    <xdr:to>
      <xdr:col>107</xdr:col>
      <xdr:colOff>101600</xdr:colOff>
      <xdr:row>58</xdr:row>
      <xdr:rowOff>86868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2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103395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0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70930</xdr:rowOff>
    </xdr:from>
    <xdr:to>
      <xdr:col>102</xdr:col>
      <xdr:colOff>114300</xdr:colOff>
      <xdr:row>58</xdr:row>
      <xdr:rowOff>74664</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015030"/>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124943</xdr:rowOff>
    </xdr:from>
    <xdr:to>
      <xdr:col>102</xdr:col>
      <xdr:colOff>165100</xdr:colOff>
      <xdr:row>58</xdr:row>
      <xdr:rowOff>55093</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897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71620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7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37122</xdr:rowOff>
    </xdr:from>
    <xdr:to>
      <xdr:col>98</xdr:col>
      <xdr:colOff>38100</xdr:colOff>
      <xdr:row>57</xdr:row>
      <xdr:rowOff>138722</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0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155249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5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33236</xdr:rowOff>
    </xdr:from>
    <xdr:to>
      <xdr:col>116</xdr:col>
      <xdr:colOff>114300</xdr:colOff>
      <xdr:row>58</xdr:row>
      <xdr:rowOff>134836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97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11663</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5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18491</xdr:rowOff>
    </xdr:from>
    <xdr:to>
      <xdr:col>112</xdr:col>
      <xdr:colOff>38100</xdr:colOff>
      <xdr:row>58</xdr:row>
      <xdr:rowOff>120091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96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111218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1005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19444</xdr:rowOff>
    </xdr:from>
    <xdr:to>
      <xdr:col>107</xdr:col>
      <xdr:colOff>101600</xdr:colOff>
      <xdr:row>58</xdr:row>
      <xdr:rowOff>121044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96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112171</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1005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23864</xdr:rowOff>
    </xdr:from>
    <xdr:to>
      <xdr:col>102</xdr:col>
      <xdr:colOff>165100</xdr:colOff>
      <xdr:row>58</xdr:row>
      <xdr:rowOff>125464</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96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116591</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1006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20130</xdr:rowOff>
    </xdr:from>
    <xdr:to>
      <xdr:col>98</xdr:col>
      <xdr:colOff>38100</xdr:colOff>
      <xdr:row>58</xdr:row>
      <xdr:rowOff>121730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9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112857</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1005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155778</xdr:rowOff>
    </xdr:from>
    <xdr:to>
      <xdr:col>116</xdr:col>
      <xdr:colOff>62864</xdr:colOff>
      <xdr:row>79</xdr:row>
      <xdr:rowOff>104496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328728"/>
          <a:ext cx="1269" cy="1320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108323</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65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104496</xdr:rowOff>
    </xdr:from>
    <xdr:to>
      <xdr:col>116</xdr:col>
      <xdr:colOff>152400</xdr:colOff>
      <xdr:row>79</xdr:row>
      <xdr:rowOff>104496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64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102455</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10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155778</xdr:rowOff>
    </xdr:from>
    <xdr:to>
      <xdr:col>116</xdr:col>
      <xdr:colOff>152400</xdr:colOff>
      <xdr:row>71</xdr:row>
      <xdr:rowOff>155778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32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96038</xdr:rowOff>
    </xdr:from>
    <xdr:to>
      <xdr:col>116</xdr:col>
      <xdr:colOff>63500</xdr:colOff>
      <xdr:row>78</xdr:row>
      <xdr:rowOff>100267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1323300" y="13469138"/>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48226</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06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25349</xdr:rowOff>
    </xdr:from>
    <xdr:to>
      <xdr:col>116</xdr:col>
      <xdr:colOff>114300</xdr:colOff>
      <xdr:row>76</xdr:row>
      <xdr:rowOff>126949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6998</xdr:rowOff>
    </xdr:from>
    <xdr:to>
      <xdr:col>111</xdr:col>
      <xdr:colOff>177800</xdr:colOff>
      <xdr:row>78</xdr:row>
      <xdr:rowOff>96038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3380098"/>
          <a:ext cx="889000" cy="8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39218</xdr:rowOff>
    </xdr:from>
    <xdr:to>
      <xdr:col>112</xdr:col>
      <xdr:colOff>38100</xdr:colOff>
      <xdr:row>76</xdr:row>
      <xdr:rowOff>140818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157345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6998</xdr:rowOff>
    </xdr:from>
    <xdr:to>
      <xdr:col>107</xdr:col>
      <xdr:colOff>50800</xdr:colOff>
      <xdr:row>78</xdr:row>
      <xdr:rowOff>149186</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380098"/>
          <a:ext cx="889000" cy="14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1956</xdr:rowOff>
    </xdr:from>
    <xdr:to>
      <xdr:col>107</xdr:col>
      <xdr:colOff>101600</xdr:colOff>
      <xdr:row>73</xdr:row>
      <xdr:rowOff>103556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5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120083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29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127203</xdr:rowOff>
    </xdr:from>
    <xdr:to>
      <xdr:col>102</xdr:col>
      <xdr:colOff>114300</xdr:colOff>
      <xdr:row>78</xdr:row>
      <xdr:rowOff>149186</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3500303"/>
          <a:ext cx="889000" cy="2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146469</xdr:rowOff>
    </xdr:from>
    <xdr:to>
      <xdr:col>102</xdr:col>
      <xdr:colOff>165100</xdr:colOff>
      <xdr:row>75</xdr:row>
      <xdr:rowOff>76619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83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93146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60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107988</xdr:rowOff>
    </xdr:from>
    <xdr:to>
      <xdr:col>98</xdr:col>
      <xdr:colOff>38100</xdr:colOff>
      <xdr:row>75</xdr:row>
      <xdr:rowOff>38138</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79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54665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57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49467</xdr:rowOff>
    </xdr:from>
    <xdr:to>
      <xdr:col>116</xdr:col>
      <xdr:colOff>114300</xdr:colOff>
      <xdr:row>78</xdr:row>
      <xdr:rowOff>151067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42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27894</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4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45238</xdr:rowOff>
    </xdr:from>
    <xdr:to>
      <xdr:col>112</xdr:col>
      <xdr:colOff>38100</xdr:colOff>
      <xdr:row>78</xdr:row>
      <xdr:rowOff>146838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41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137965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51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127648</xdr:rowOff>
    </xdr:from>
    <xdr:to>
      <xdr:col>107</xdr:col>
      <xdr:colOff>101600</xdr:colOff>
      <xdr:row>78</xdr:row>
      <xdr:rowOff>57798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3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48925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42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98386</xdr:rowOff>
    </xdr:from>
    <xdr:to>
      <xdr:col>102</xdr:col>
      <xdr:colOff>165100</xdr:colOff>
      <xdr:row>79</xdr:row>
      <xdr:rowOff>28536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47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19663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5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76403</xdr:rowOff>
    </xdr:from>
    <xdr:to>
      <xdr:col>98</xdr:col>
      <xdr:colOff>38100</xdr:colOff>
      <xdr:row>79</xdr:row>
      <xdr:rowOff>6553</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44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169130</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54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422,728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最も大きな割合を占めているのは扶助費で、前年度と比較して</a:t>
          </a:r>
          <a:r>
            <a:rPr lang="en-US" altLang="ja-JP" sz="1300">
              <a:effectLst/>
              <a:latin typeface="ＭＳ Ｐゴシック" panose="020B0600070205080204" pitchFamily="50" charset="-128"/>
              <a:ea typeface="ＭＳ Ｐゴシック" panose="020B0600070205080204" pitchFamily="50" charset="-128"/>
            </a:rPr>
            <a:t>21,884</a:t>
          </a:r>
          <a:r>
            <a:rPr lang="ja-JP" altLang="en-US" sz="1300">
              <a:effectLst/>
              <a:latin typeface="ＭＳ Ｐゴシック" panose="020B0600070205080204" pitchFamily="50" charset="-128"/>
              <a:ea typeface="ＭＳ Ｐゴシック" panose="020B0600070205080204" pitchFamily="50" charset="-128"/>
            </a:rPr>
            <a:t>円増加している。これは、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子育て世帯への臨時特別給付金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の支給によるものである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次に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大きな割合を占めてい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物件費は、前年度と比較して住民一人当たり、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14,070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している。民間保育所の建設完了に伴う運営経費や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スクール構想による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教育事業に係る経費が増加していることが主な理由である。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また、最も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したのは補助費等で、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110,306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新型コロナウイルス感染症対策として、特別定額給付金の支給や水道会計・下水道事業会計への補助を行ったこと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により一時的に増加したこと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が主な理由である。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01-41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号線他道路新設改良事業等の事業が進行したこと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により、前年度と比較して住民一人当たり、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公共施設維持保全計画に基づく事業や、都市基盤の充実を図るための歳出の増加が見込まれるため、行政評価制度を積極的に活用し、事務事業の見直しを行うとともに、国・県補助金等の特定財源を漏れなく確保するよう情報収集に努め、計画的に事業を進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152,443
147,496
50.39
72,042,969
64,441,938
5,053,090
37,612,551
9,647,696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46627</xdr:rowOff>
    </xdr:from>
    <xdr:to>
      <xdr:col>24</xdr:col>
      <xdr:colOff>62865</xdr:colOff>
      <xdr:row>38</xdr:row>
      <xdr:rowOff>67854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533027"/>
          <a:ext cx="1270" cy="1049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71681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67854</xdr:rowOff>
    </xdr:from>
    <xdr:to>
      <xdr:col>24</xdr:col>
      <xdr:colOff>152400</xdr:colOff>
      <xdr:row>38</xdr:row>
      <xdr:rowOff>67854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82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164754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30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46627</xdr:rowOff>
    </xdr:from>
    <xdr:to>
      <xdr:col>24</xdr:col>
      <xdr:colOff>152400</xdr:colOff>
      <xdr:row>32</xdr:row>
      <xdr:rowOff>46627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5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121739</xdr:rowOff>
    </xdr:from>
    <xdr:to>
      <xdr:col>24</xdr:col>
      <xdr:colOff>63500</xdr:colOff>
      <xdr:row>32</xdr:row>
      <xdr:rowOff>121739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608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132641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61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154214</xdr:rowOff>
    </xdr:from>
    <xdr:to>
      <xdr:col>24</xdr:col>
      <xdr:colOff>114300</xdr:colOff>
      <xdr:row>35</xdr:row>
      <xdr:rowOff>84364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8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29</xdr:row>
      <xdr:rowOff>139700</xdr:rowOff>
    </xdr:from>
    <xdr:to>
      <xdr:col>19</xdr:col>
      <xdr:colOff>177800</xdr:colOff>
      <xdr:row>32</xdr:row>
      <xdr:rowOff>121739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111750"/>
          <a:ext cx="889000" cy="49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126456</xdr:rowOff>
    </xdr:from>
    <xdr:to>
      <xdr:col>20</xdr:col>
      <xdr:colOff>38100</xdr:colOff>
      <xdr:row>35</xdr:row>
      <xdr:rowOff>56606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47733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4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29</xdr:row>
      <xdr:rowOff>139700</xdr:rowOff>
    </xdr:from>
    <xdr:to>
      <xdr:col>15</xdr:col>
      <xdr:colOff>50800</xdr:colOff>
      <xdr:row>32</xdr:row>
      <xdr:rowOff>9072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111750"/>
          <a:ext cx="889000" cy="38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126456</xdr:rowOff>
    </xdr:from>
    <xdr:to>
      <xdr:col>15</xdr:col>
      <xdr:colOff>101600</xdr:colOff>
      <xdr:row>33</xdr:row>
      <xdr:rowOff>56606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61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47733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0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97246</xdr:rowOff>
    </xdr:from>
    <xdr:to>
      <xdr:col>10</xdr:col>
      <xdr:colOff>114300</xdr:colOff>
      <xdr:row>32</xdr:row>
      <xdr:rowOff>9072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412196"/>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31750</xdr:rowOff>
    </xdr:from>
    <xdr:to>
      <xdr:col>10</xdr:col>
      <xdr:colOff>165100</xdr:colOff>
      <xdr:row>33</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6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124477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164011</xdr:rowOff>
    </xdr:from>
    <xdr:to>
      <xdr:col>6</xdr:col>
      <xdr:colOff>38100</xdr:colOff>
      <xdr:row>33</xdr:row>
      <xdr:rowOff>94161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65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85288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4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70939</xdr:rowOff>
    </xdr:from>
    <xdr:to>
      <xdr:col>24</xdr:col>
      <xdr:colOff>114300</xdr:colOff>
      <xdr:row>33</xdr:row>
      <xdr:rowOff>1089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5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157316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7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70939</xdr:rowOff>
    </xdr:from>
    <xdr:to>
      <xdr:col>20</xdr:col>
      <xdr:colOff>38100</xdr:colOff>
      <xdr:row>33</xdr:row>
      <xdr:rowOff>1089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55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17616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33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88900</xdr:rowOff>
    </xdr:from>
    <xdr:to>
      <xdr:col>15</xdr:col>
      <xdr:colOff>101600</xdr:colOff>
      <xdr:row>30</xdr:row>
      <xdr:rowOff>19050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0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35577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483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129722</xdr:rowOff>
    </xdr:from>
    <xdr:to>
      <xdr:col>10</xdr:col>
      <xdr:colOff>165100</xdr:colOff>
      <xdr:row>32</xdr:row>
      <xdr:rowOff>59872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44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76399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21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46446</xdr:rowOff>
    </xdr:from>
    <xdr:to>
      <xdr:col>6</xdr:col>
      <xdr:colOff>38100</xdr:colOff>
      <xdr:row>31</xdr:row>
      <xdr:rowOff>148046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3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164573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1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138278</xdr:rowOff>
    </xdr:from>
    <xdr:to>
      <xdr:col>24</xdr:col>
      <xdr:colOff>62865</xdr:colOff>
      <xdr:row>59</xdr:row>
      <xdr:rowOff>36258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568028"/>
          <a:ext cx="1270" cy="58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40085</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5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36258</xdr:rowOff>
    </xdr:from>
    <xdr:to>
      <xdr:col>24</xdr:col>
      <xdr:colOff>152400</xdr:colOff>
      <xdr:row>59</xdr:row>
      <xdr:rowOff>36258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5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84955</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34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138278</xdr:rowOff>
    </xdr:from>
    <xdr:to>
      <xdr:col>24</xdr:col>
      <xdr:colOff>152400</xdr:colOff>
      <xdr:row>55</xdr:row>
      <xdr:rowOff>138278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568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74905</xdr:rowOff>
    </xdr:from>
    <xdr:to>
      <xdr:col>24</xdr:col>
      <xdr:colOff>63500</xdr:colOff>
      <xdr:row>58</xdr:row>
      <xdr:rowOff>96545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647405"/>
          <a:ext cx="838200" cy="139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73880</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675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51003</xdr:rowOff>
    </xdr:from>
    <xdr:to>
      <xdr:col>24</xdr:col>
      <xdr:colOff>114300</xdr:colOff>
      <xdr:row>57</xdr:row>
      <xdr:rowOff>152603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74905</xdr:rowOff>
    </xdr:from>
    <xdr:to>
      <xdr:col>19</xdr:col>
      <xdr:colOff>177800</xdr:colOff>
      <xdr:row>57</xdr:row>
      <xdr:rowOff>169938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647405"/>
          <a:ext cx="889000" cy="129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49</xdr:row>
      <xdr:rowOff>162471</xdr:rowOff>
    </xdr:from>
    <xdr:to>
      <xdr:col>20</xdr:col>
      <xdr:colOff>38100</xdr:colOff>
      <xdr:row>50</xdr:row>
      <xdr:rowOff>92621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56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109148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33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105905</xdr:rowOff>
    </xdr:from>
    <xdr:to>
      <xdr:col>15</xdr:col>
      <xdr:colOff>50800</xdr:colOff>
      <xdr:row>57</xdr:row>
      <xdr:rowOff>169938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878555"/>
          <a:ext cx="889000" cy="6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137655</xdr:rowOff>
    </xdr:from>
    <xdr:to>
      <xdr:col>15</xdr:col>
      <xdr:colOff>101600</xdr:colOff>
      <xdr:row>57</xdr:row>
      <xdr:rowOff>67805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84332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105905</xdr:rowOff>
    </xdr:from>
    <xdr:to>
      <xdr:col>10</xdr:col>
      <xdr:colOff>114300</xdr:colOff>
      <xdr:row>57</xdr:row>
      <xdr:rowOff>164643</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878555"/>
          <a:ext cx="889000" cy="5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169634</xdr:rowOff>
    </xdr:from>
    <xdr:to>
      <xdr:col>10</xdr:col>
      <xdr:colOff>165100</xdr:colOff>
      <xdr:row>58</xdr:row>
      <xdr:rowOff>99784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90911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03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128677</xdr:rowOff>
    </xdr:from>
    <xdr:to>
      <xdr:col>6</xdr:col>
      <xdr:colOff>38100</xdr:colOff>
      <xdr:row>58</xdr:row>
      <xdr:rowOff>58827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0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49954</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99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45745</xdr:rowOff>
    </xdr:from>
    <xdr:to>
      <xdr:col>24</xdr:col>
      <xdr:colOff>114300</xdr:colOff>
      <xdr:row>58</xdr:row>
      <xdr:rowOff>147345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8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132122</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0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24105</xdr:rowOff>
    </xdr:from>
    <xdr:to>
      <xdr:col>20</xdr:col>
      <xdr:colOff>38100</xdr:colOff>
      <xdr:row>50</xdr:row>
      <xdr:rowOff>125705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59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116832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68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119138</xdr:rowOff>
    </xdr:from>
    <xdr:to>
      <xdr:col>15</xdr:col>
      <xdr:colOff>101600</xdr:colOff>
      <xdr:row>58</xdr:row>
      <xdr:rowOff>49288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89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40415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98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55105</xdr:rowOff>
    </xdr:from>
    <xdr:to>
      <xdr:col>10</xdr:col>
      <xdr:colOff>165100</xdr:colOff>
      <xdr:row>57</xdr:row>
      <xdr:rowOff>156705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2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1782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60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113843</xdr:rowOff>
    </xdr:from>
    <xdr:to>
      <xdr:col>6</xdr:col>
      <xdr:colOff>38100</xdr:colOff>
      <xdr:row>58</xdr:row>
      <xdr:rowOff>43993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88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60520</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66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89212</xdr:rowOff>
    </xdr:from>
    <xdr:to>
      <xdr:col>24</xdr:col>
      <xdr:colOff>62865</xdr:colOff>
      <xdr:row>74</xdr:row>
      <xdr:rowOff>129968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90712"/>
          <a:ext cx="1270" cy="726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133795</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282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74</xdr:row>
      <xdr:rowOff>129968</xdr:rowOff>
    </xdr:from>
    <xdr:to>
      <xdr:col>24</xdr:col>
      <xdr:colOff>152400</xdr:colOff>
      <xdr:row>74</xdr:row>
      <xdr:rowOff>129968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81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35889</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86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89212</xdr:rowOff>
    </xdr:from>
    <xdr:to>
      <xdr:col>24</xdr:col>
      <xdr:colOff>152400</xdr:colOff>
      <xdr:row>70</xdr:row>
      <xdr:rowOff>89212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90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105900</xdr:rowOff>
    </xdr:from>
    <xdr:to>
      <xdr:col>24</xdr:col>
      <xdr:colOff>63500</xdr:colOff>
      <xdr:row>76</xdr:row>
      <xdr:rowOff>71724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621750"/>
          <a:ext cx="838200" cy="48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148222</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3211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125345</xdr:rowOff>
    </xdr:from>
    <xdr:to>
      <xdr:col>24</xdr:col>
      <xdr:colOff>114300</xdr:colOff>
      <xdr:row>73</xdr:row>
      <xdr:rowOff>55495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46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71724</xdr:rowOff>
    </xdr:from>
    <xdr:to>
      <xdr:col>19</xdr:col>
      <xdr:colOff>177800</xdr:colOff>
      <xdr:row>77</xdr:row>
      <xdr:rowOff>73537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101924"/>
          <a:ext cx="889000" cy="17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35898</xdr:rowOff>
    </xdr:from>
    <xdr:to>
      <xdr:col>20</xdr:col>
      <xdr:colOff>38100</xdr:colOff>
      <xdr:row>75</xdr:row>
      <xdr:rowOff>137498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289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154025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66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73537</xdr:rowOff>
    </xdr:from>
    <xdr:to>
      <xdr:col>15</xdr:col>
      <xdr:colOff>50800</xdr:colOff>
      <xdr:row>78</xdr:row>
      <xdr:rowOff>28632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275187"/>
          <a:ext cx="889000" cy="12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71102</xdr:rowOff>
    </xdr:from>
    <xdr:to>
      <xdr:col>15</xdr:col>
      <xdr:colOff>101600</xdr:colOff>
      <xdr:row>76</xdr:row>
      <xdr:rowOff>1253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29298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17779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705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125885</xdr:rowOff>
    </xdr:from>
    <xdr:to>
      <xdr:col>10</xdr:col>
      <xdr:colOff>114300</xdr:colOff>
      <xdr:row>78</xdr:row>
      <xdr:rowOff>28632</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a:off x="1130300" y="13327535"/>
          <a:ext cx="889000" cy="7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31080</xdr:rowOff>
    </xdr:from>
    <xdr:to>
      <xdr:col>10</xdr:col>
      <xdr:colOff>165100</xdr:colOff>
      <xdr:row>76</xdr:row>
      <xdr:rowOff>132680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06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149207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83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27831</xdr:rowOff>
    </xdr:from>
    <xdr:to>
      <xdr:col>6</xdr:col>
      <xdr:colOff>38100</xdr:colOff>
      <xdr:row>76</xdr:row>
      <xdr:rowOff>129431</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05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145958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83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55100</xdr:rowOff>
    </xdr:from>
    <xdr:to>
      <xdr:col>24</xdr:col>
      <xdr:colOff>114300</xdr:colOff>
      <xdr:row>73</xdr:row>
      <xdr:rowOff>156700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57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33527</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549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20924</xdr:rowOff>
    </xdr:from>
    <xdr:to>
      <xdr:col>20</xdr:col>
      <xdr:colOff>38100</xdr:colOff>
      <xdr:row>76</xdr:row>
      <xdr:rowOff>122524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05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113651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1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22737</xdr:rowOff>
    </xdr:from>
    <xdr:to>
      <xdr:col>15</xdr:col>
      <xdr:colOff>101600</xdr:colOff>
      <xdr:row>77</xdr:row>
      <xdr:rowOff>124337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22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115464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317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149282</xdr:rowOff>
    </xdr:from>
    <xdr:to>
      <xdr:col>10</xdr:col>
      <xdr:colOff>165100</xdr:colOff>
      <xdr:row>78</xdr:row>
      <xdr:rowOff>79432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35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70559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44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75085</xdr:rowOff>
    </xdr:from>
    <xdr:to>
      <xdr:col>6</xdr:col>
      <xdr:colOff>38100</xdr:colOff>
      <xdr:row>78</xdr:row>
      <xdr:rowOff>5235</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27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167812</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36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60589</xdr:rowOff>
    </xdr:from>
    <xdr:to>
      <xdr:col>24</xdr:col>
      <xdr:colOff>62865</xdr:colOff>
      <xdr:row>98</xdr:row>
      <xdr:rowOff>25840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662539"/>
          <a:ext cx="1270" cy="116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29667</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68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25840</xdr:rowOff>
    </xdr:from>
    <xdr:to>
      <xdr:col>24</xdr:col>
      <xdr:colOff>152400</xdr:colOff>
      <xdr:row>98</xdr:row>
      <xdr:rowOff>25840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68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7266</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43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106,345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60589</xdr:rowOff>
    </xdr:from>
    <xdr:to>
      <xdr:col>24</xdr:col>
      <xdr:colOff>152400</xdr:colOff>
      <xdr:row>91</xdr:row>
      <xdr:rowOff>60589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66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98535</xdr:rowOff>
    </xdr:from>
    <xdr:to>
      <xdr:col>24</xdr:col>
      <xdr:colOff>63500</xdr:colOff>
      <xdr:row>98</xdr:row>
      <xdr:rowOff>29254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729185"/>
          <a:ext cx="838200" cy="10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4580</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463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153153</xdr:rowOff>
    </xdr:from>
    <xdr:to>
      <xdr:col>24</xdr:col>
      <xdr:colOff>114300</xdr:colOff>
      <xdr:row>97</xdr:row>
      <xdr:rowOff>83303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61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29254</xdr:rowOff>
    </xdr:from>
    <xdr:to>
      <xdr:col>19</xdr:col>
      <xdr:colOff>177800</xdr:colOff>
      <xdr:row>98</xdr:row>
      <xdr:rowOff>60049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831354"/>
          <a:ext cx="889000" cy="3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166674</xdr:rowOff>
    </xdr:from>
    <xdr:to>
      <xdr:col>20</xdr:col>
      <xdr:colOff>38100</xdr:colOff>
      <xdr:row>98</xdr:row>
      <xdr:rowOff>96824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79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87951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89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60049</xdr:rowOff>
    </xdr:from>
    <xdr:to>
      <xdr:col>15</xdr:col>
      <xdr:colOff>50800</xdr:colOff>
      <xdr:row>98</xdr:row>
      <xdr:rowOff>75839</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862149"/>
          <a:ext cx="8890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145055</xdr:rowOff>
    </xdr:from>
    <xdr:to>
      <xdr:col>15</xdr:col>
      <xdr:colOff>101600</xdr:colOff>
      <xdr:row>98</xdr:row>
      <xdr:rowOff>75205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91732</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5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51330</xdr:rowOff>
    </xdr:from>
    <xdr:to>
      <xdr:col>10</xdr:col>
      <xdr:colOff>114300</xdr:colOff>
      <xdr:row>98</xdr:row>
      <xdr:rowOff>75839</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6853430"/>
          <a:ext cx="889000" cy="2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137984</xdr:rowOff>
    </xdr:from>
    <xdr:to>
      <xdr:col>10</xdr:col>
      <xdr:colOff>165100</xdr:colOff>
      <xdr:row>98</xdr:row>
      <xdr:rowOff>68134</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6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84661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54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56618</xdr:rowOff>
    </xdr:from>
    <xdr:to>
      <xdr:col>6</xdr:col>
      <xdr:colOff>38100</xdr:colOff>
      <xdr:row>97</xdr:row>
      <xdr:rowOff>158218</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68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3295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46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47735</xdr:rowOff>
    </xdr:from>
    <xdr:to>
      <xdr:col>24</xdr:col>
      <xdr:colOff>114300</xdr:colOff>
      <xdr:row>97</xdr:row>
      <xdr:rowOff>149335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134112</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59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149904</xdr:rowOff>
    </xdr:from>
    <xdr:to>
      <xdr:col>20</xdr:col>
      <xdr:colOff>38100</xdr:colOff>
      <xdr:row>98</xdr:row>
      <xdr:rowOff>80054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78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96581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55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9249</xdr:rowOff>
    </xdr:from>
    <xdr:to>
      <xdr:col>15</xdr:col>
      <xdr:colOff>101600</xdr:colOff>
      <xdr:row>98</xdr:row>
      <xdr:rowOff>110849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81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101976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90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25039</xdr:rowOff>
    </xdr:from>
    <xdr:to>
      <xdr:col>10</xdr:col>
      <xdr:colOff>165100</xdr:colOff>
      <xdr:row>98</xdr:row>
      <xdr:rowOff>126639</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82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117766</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9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530</xdr:rowOff>
    </xdr:from>
    <xdr:to>
      <xdr:col>6</xdr:col>
      <xdr:colOff>38100</xdr:colOff>
      <xdr:row>98</xdr:row>
      <xdr:rowOff>102130</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8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93257</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89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38</xdr:row>
      <xdr:rowOff>161036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365115"/>
          <a:ext cx="1270" cy="131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164863</xdr:rowOff>
    </xdr:from>
    <xdr:ext cx="378565"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679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161036</xdr:rowOff>
    </xdr:from>
    <xdr:to>
      <xdr:col>55</xdr:col>
      <xdr:colOff>88900</xdr:colOff>
      <xdr:row>38</xdr:row>
      <xdr:rowOff>161036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6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38544</xdr:rowOff>
    </xdr:from>
    <xdr:to>
      <xdr:col>55</xdr:col>
      <xdr:colOff>0</xdr:colOff>
      <xdr:row>38</xdr:row>
      <xdr:rowOff>53594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553644"/>
          <a:ext cx="8382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79773</xdr:rowOff>
    </xdr:from>
    <xdr:ext cx="469744"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251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56896</xdr:rowOff>
    </xdr:from>
    <xdr:to>
      <xdr:col>55</xdr:col>
      <xdr:colOff>50800</xdr:colOff>
      <xdr:row>37</xdr:row>
      <xdr:rowOff>158496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38544</xdr:rowOff>
    </xdr:from>
    <xdr:to>
      <xdr:col>50</xdr:col>
      <xdr:colOff>114300</xdr:colOff>
      <xdr:row>38</xdr:row>
      <xdr:rowOff>52832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6553644"/>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54991</xdr:rowOff>
    </xdr:from>
    <xdr:to>
      <xdr:col>50</xdr:col>
      <xdr:colOff>165100</xdr:colOff>
      <xdr:row>37</xdr:row>
      <xdr:rowOff>156591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1668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04428" y="617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52832</xdr:rowOff>
    </xdr:from>
    <xdr:to>
      <xdr:col>45</xdr:col>
      <xdr:colOff>177800</xdr:colOff>
      <xdr:row>38</xdr:row>
      <xdr:rowOff>53404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656793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55753</xdr:rowOff>
    </xdr:from>
    <xdr:to>
      <xdr:col>46</xdr:col>
      <xdr:colOff>38100</xdr:colOff>
      <xdr:row>36</xdr:row>
      <xdr:rowOff>157353</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22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2430</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15428" y="600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53022</xdr:rowOff>
    </xdr:from>
    <xdr:to>
      <xdr:col>41</xdr:col>
      <xdr:colOff>50800</xdr:colOff>
      <xdr:row>38</xdr:row>
      <xdr:rowOff>53404</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568122"/>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56705</xdr:rowOff>
    </xdr:from>
    <xdr:to>
      <xdr:col>41</xdr:col>
      <xdr:colOff>101600</xdr:colOff>
      <xdr:row>36</xdr:row>
      <xdr:rowOff>158305</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22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3382</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26428" y="600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76136</xdr:rowOff>
    </xdr:from>
    <xdr:to>
      <xdr:col>36</xdr:col>
      <xdr:colOff>165100</xdr:colOff>
      <xdr:row>37</xdr:row>
      <xdr:rowOff>6286</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24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22813</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60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2794</xdr:rowOff>
    </xdr:from>
    <xdr:to>
      <xdr:col>55</xdr:col>
      <xdr:colOff>50800</xdr:colOff>
      <xdr:row>38</xdr:row>
      <xdr:rowOff>104394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5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89171</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432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159194</xdr:rowOff>
    </xdr:from>
    <xdr:to>
      <xdr:col>50</xdr:col>
      <xdr:colOff>165100</xdr:colOff>
      <xdr:row>38</xdr:row>
      <xdr:rowOff>89344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50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80471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595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2032</xdr:rowOff>
    </xdr:from>
    <xdr:to>
      <xdr:col>46</xdr:col>
      <xdr:colOff>38100</xdr:colOff>
      <xdr:row>38</xdr:row>
      <xdr:rowOff>103632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94759</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609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2604</xdr:rowOff>
    </xdr:from>
    <xdr:to>
      <xdr:col>41</xdr:col>
      <xdr:colOff>101600</xdr:colOff>
      <xdr:row>38</xdr:row>
      <xdr:rowOff>104204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51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95331</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610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2222</xdr:rowOff>
    </xdr:from>
    <xdr:to>
      <xdr:col>36</xdr:col>
      <xdr:colOff>165100</xdr:colOff>
      <xdr:row>38</xdr:row>
      <xdr:rowOff>103822</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5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94949</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6610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29926</xdr:rowOff>
    </xdr:from>
    <xdr:to>
      <xdr:col>54</xdr:col>
      <xdr:colOff>189865</xdr:colOff>
      <xdr:row>58</xdr:row>
      <xdr:rowOff>56261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945326"/>
          <a:ext cx="1270" cy="105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60088</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00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56261</xdr:rowOff>
    </xdr:from>
    <xdr:to>
      <xdr:col>55</xdr:col>
      <xdr:colOff>88900</xdr:colOff>
      <xdr:row>58</xdr:row>
      <xdr:rowOff>56261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000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148053</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7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29926</xdr:rowOff>
    </xdr:from>
    <xdr:to>
      <xdr:col>55</xdr:col>
      <xdr:colOff>88900</xdr:colOff>
      <xdr:row>52</xdr:row>
      <xdr:rowOff>29926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945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52832</xdr:rowOff>
    </xdr:from>
    <xdr:to>
      <xdr:col>55</xdr:col>
      <xdr:colOff>0</xdr:colOff>
      <xdr:row>57</xdr:row>
      <xdr:rowOff>94026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825482"/>
          <a:ext cx="838200" cy="4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8176</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43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156749</xdr:rowOff>
    </xdr:from>
    <xdr:to>
      <xdr:col>55</xdr:col>
      <xdr:colOff>50800</xdr:colOff>
      <xdr:row>56</xdr:row>
      <xdr:rowOff>86899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58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75555</xdr:rowOff>
    </xdr:from>
    <xdr:to>
      <xdr:col>50</xdr:col>
      <xdr:colOff>114300</xdr:colOff>
      <xdr:row>57</xdr:row>
      <xdr:rowOff>94026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848205"/>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32985</xdr:rowOff>
    </xdr:from>
    <xdr:to>
      <xdr:col>50</xdr:col>
      <xdr:colOff>165100</xdr:colOff>
      <xdr:row>56</xdr:row>
      <xdr:rowOff>134585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151112</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40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75555</xdr:rowOff>
    </xdr:from>
    <xdr:to>
      <xdr:col>45</xdr:col>
      <xdr:colOff>177800</xdr:colOff>
      <xdr:row>57</xdr:row>
      <xdr:rowOff>92380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848205"/>
          <a:ext cx="8890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136723</xdr:rowOff>
    </xdr:from>
    <xdr:to>
      <xdr:col>46</xdr:col>
      <xdr:colOff>38100</xdr:colOff>
      <xdr:row>56</xdr:row>
      <xdr:rowOff>66873</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83400</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92380</xdr:rowOff>
    </xdr:from>
    <xdr:to>
      <xdr:col>41</xdr:col>
      <xdr:colOff>50800</xdr:colOff>
      <xdr:row>57</xdr:row>
      <xdr:rowOff>107376</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865030"/>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89998</xdr:rowOff>
    </xdr:from>
    <xdr:to>
      <xdr:col>41</xdr:col>
      <xdr:colOff>101600</xdr:colOff>
      <xdr:row>57</xdr:row>
      <xdr:rowOff>20148</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36675</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75504</xdr:rowOff>
    </xdr:from>
    <xdr:to>
      <xdr:col>36</xdr:col>
      <xdr:colOff>165100</xdr:colOff>
      <xdr:row>57</xdr:row>
      <xdr:rowOff>5654</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67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22181</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945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2032</xdr:rowOff>
    </xdr:from>
    <xdr:to>
      <xdr:col>55</xdr:col>
      <xdr:colOff>50800</xdr:colOff>
      <xdr:row>57</xdr:row>
      <xdr:rowOff>103632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77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151909</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75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43226</xdr:rowOff>
    </xdr:from>
    <xdr:to>
      <xdr:col>50</xdr:col>
      <xdr:colOff>165100</xdr:colOff>
      <xdr:row>57</xdr:row>
      <xdr:rowOff>144826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81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135953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990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24755</xdr:rowOff>
    </xdr:from>
    <xdr:to>
      <xdr:col>46</xdr:col>
      <xdr:colOff>38100</xdr:colOff>
      <xdr:row>57</xdr:row>
      <xdr:rowOff>126355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79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117482</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98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41580</xdr:rowOff>
    </xdr:from>
    <xdr:to>
      <xdr:col>41</xdr:col>
      <xdr:colOff>101600</xdr:colOff>
      <xdr:row>57</xdr:row>
      <xdr:rowOff>143180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8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134307</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990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56576</xdr:rowOff>
    </xdr:from>
    <xdr:to>
      <xdr:col>36</xdr:col>
      <xdr:colOff>165100</xdr:colOff>
      <xdr:row>57</xdr:row>
      <xdr:rowOff>158176</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82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149303</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992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69786</xdr:rowOff>
    </xdr:from>
    <xdr:to>
      <xdr:col>54</xdr:col>
      <xdr:colOff>189865</xdr:colOff>
      <xdr:row>77</xdr:row>
      <xdr:rowOff>140881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071286"/>
          <a:ext cx="1270" cy="1271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144708</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34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140881</xdr:rowOff>
    </xdr:from>
    <xdr:to>
      <xdr:col>55</xdr:col>
      <xdr:colOff>88900</xdr:colOff>
      <xdr:row>77</xdr:row>
      <xdr:rowOff>140881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342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16463</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84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69786</xdr:rowOff>
    </xdr:from>
    <xdr:to>
      <xdr:col>55</xdr:col>
      <xdr:colOff>88900</xdr:colOff>
      <xdr:row>70</xdr:row>
      <xdr:rowOff>69786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071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142977</xdr:rowOff>
    </xdr:from>
    <xdr:to>
      <xdr:col>55</xdr:col>
      <xdr:colOff>0</xdr:colOff>
      <xdr:row>76</xdr:row>
      <xdr:rowOff>43917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300172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154677</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2670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131800</xdr:rowOff>
    </xdr:from>
    <xdr:to>
      <xdr:col>55</xdr:col>
      <xdr:colOff>50800</xdr:colOff>
      <xdr:row>75</xdr:row>
      <xdr:rowOff>61950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28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142977</xdr:rowOff>
    </xdr:from>
    <xdr:to>
      <xdr:col>50</xdr:col>
      <xdr:colOff>114300</xdr:colOff>
      <xdr:row>77</xdr:row>
      <xdr:rowOff>32829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001727"/>
          <a:ext cx="889000" cy="23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131039</xdr:rowOff>
    </xdr:from>
    <xdr:to>
      <xdr:col>50</xdr:col>
      <xdr:colOff>165100</xdr:colOff>
      <xdr:row>75</xdr:row>
      <xdr:rowOff>61189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28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77716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259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32829</xdr:rowOff>
    </xdr:from>
    <xdr:to>
      <xdr:col>45</xdr:col>
      <xdr:colOff>177800</xdr:colOff>
      <xdr:row>77</xdr:row>
      <xdr:rowOff>36068</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234479"/>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97740</xdr:rowOff>
    </xdr:from>
    <xdr:to>
      <xdr:col>46</xdr:col>
      <xdr:colOff>38100</xdr:colOff>
      <xdr:row>77</xdr:row>
      <xdr:rowOff>27890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12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44416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29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36068</xdr:rowOff>
    </xdr:from>
    <xdr:to>
      <xdr:col>41</xdr:col>
      <xdr:colOff>50800</xdr:colOff>
      <xdr:row>77</xdr:row>
      <xdr:rowOff>98589</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3237718"/>
          <a:ext cx="889000" cy="6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118771</xdr:rowOff>
    </xdr:from>
    <xdr:to>
      <xdr:col>41</xdr:col>
      <xdr:colOff>101600</xdr:colOff>
      <xdr:row>77</xdr:row>
      <xdr:rowOff>48921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1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65447</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292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105359</xdr:rowOff>
    </xdr:from>
    <xdr:to>
      <xdr:col>36</xdr:col>
      <xdr:colOff>165100</xdr:colOff>
      <xdr:row>77</xdr:row>
      <xdr:rowOff>35509</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13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52036</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291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164567</xdr:rowOff>
    </xdr:from>
    <xdr:to>
      <xdr:col>55</xdr:col>
      <xdr:colOff>50800</xdr:colOff>
      <xdr:row>76</xdr:row>
      <xdr:rowOff>94717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302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142994</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0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92177</xdr:rowOff>
    </xdr:from>
    <xdr:to>
      <xdr:col>50</xdr:col>
      <xdr:colOff>165100</xdr:colOff>
      <xdr:row>76</xdr:row>
      <xdr:rowOff>22327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295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13454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304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153479</xdr:rowOff>
    </xdr:from>
    <xdr:to>
      <xdr:col>46</xdr:col>
      <xdr:colOff>38100</xdr:colOff>
      <xdr:row>77</xdr:row>
      <xdr:rowOff>83629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18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74756</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15428" y="1327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156718</xdr:rowOff>
    </xdr:from>
    <xdr:to>
      <xdr:col>41</xdr:col>
      <xdr:colOff>101600</xdr:colOff>
      <xdr:row>77</xdr:row>
      <xdr:rowOff>86868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18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77995</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626428" y="1327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47789</xdr:rowOff>
    </xdr:from>
    <xdr:to>
      <xdr:col>36</xdr:col>
      <xdr:colOff>165100</xdr:colOff>
      <xdr:row>77</xdr:row>
      <xdr:rowOff>149389</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24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140516</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37428" y="1334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95397</xdr:rowOff>
    </xdr:from>
    <xdr:to>
      <xdr:col>54</xdr:col>
      <xdr:colOff>189865</xdr:colOff>
      <xdr:row>97</xdr:row>
      <xdr:rowOff>67805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25897"/>
          <a:ext cx="1270" cy="1172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71632</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7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67805</xdr:rowOff>
    </xdr:from>
    <xdr:to>
      <xdr:col>55</xdr:col>
      <xdr:colOff>88900</xdr:colOff>
      <xdr:row>97</xdr:row>
      <xdr:rowOff>67805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698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42074</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0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95397</xdr:rowOff>
    </xdr:from>
    <xdr:to>
      <xdr:col>55</xdr:col>
      <xdr:colOff>88900</xdr:colOff>
      <xdr:row>90</xdr:row>
      <xdr:rowOff>95397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2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95397</xdr:rowOff>
    </xdr:from>
    <xdr:to>
      <xdr:col>55</xdr:col>
      <xdr:colOff>0</xdr:colOff>
      <xdr:row>92</xdr:row>
      <xdr:rowOff>89796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5525897"/>
          <a:ext cx="838200" cy="33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22248</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09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43821</xdr:rowOff>
    </xdr:from>
    <xdr:to>
      <xdr:col>55</xdr:col>
      <xdr:colOff>50800</xdr:colOff>
      <xdr:row>95</xdr:row>
      <xdr:rowOff>145421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57838</xdr:rowOff>
    </xdr:from>
    <xdr:to>
      <xdr:col>50</xdr:col>
      <xdr:colOff>114300</xdr:colOff>
      <xdr:row>92</xdr:row>
      <xdr:rowOff>89796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5831238"/>
          <a:ext cx="889000" cy="3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24068</xdr:rowOff>
    </xdr:from>
    <xdr:to>
      <xdr:col>50</xdr:col>
      <xdr:colOff>165100</xdr:colOff>
      <xdr:row>95</xdr:row>
      <xdr:rowOff>125668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31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116795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40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59370</xdr:rowOff>
    </xdr:from>
    <xdr:to>
      <xdr:col>45</xdr:col>
      <xdr:colOff>177800</xdr:colOff>
      <xdr:row>92</xdr:row>
      <xdr:rowOff>57838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5661320"/>
          <a:ext cx="889000" cy="16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38196</xdr:rowOff>
    </xdr:from>
    <xdr:to>
      <xdr:col>46</xdr:col>
      <xdr:colOff>38100</xdr:colOff>
      <xdr:row>93</xdr:row>
      <xdr:rowOff>139796</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59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130923</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07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59370</xdr:rowOff>
    </xdr:from>
    <xdr:to>
      <xdr:col>41</xdr:col>
      <xdr:colOff>50800</xdr:colOff>
      <xdr:row>92</xdr:row>
      <xdr:rowOff>7569</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5661320"/>
          <a:ext cx="889000" cy="11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60644</xdr:rowOff>
    </xdr:from>
    <xdr:to>
      <xdr:col>41</xdr:col>
      <xdr:colOff>101600</xdr:colOff>
      <xdr:row>95</xdr:row>
      <xdr:rowOff>162244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34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153371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44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65012</xdr:rowOff>
    </xdr:from>
    <xdr:to>
      <xdr:col>36</xdr:col>
      <xdr:colOff>165100</xdr:colOff>
      <xdr:row>95</xdr:row>
      <xdr:rowOff>166612</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35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157739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44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44597</xdr:rowOff>
    </xdr:from>
    <xdr:to>
      <xdr:col>55</xdr:col>
      <xdr:colOff>50800</xdr:colOff>
      <xdr:row>90</xdr:row>
      <xdr:rowOff>146197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547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169074</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542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38996</xdr:rowOff>
    </xdr:from>
    <xdr:to>
      <xdr:col>50</xdr:col>
      <xdr:colOff>165100</xdr:colOff>
      <xdr:row>92</xdr:row>
      <xdr:rowOff>140596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58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157123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558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7038</xdr:rowOff>
    </xdr:from>
    <xdr:to>
      <xdr:col>46</xdr:col>
      <xdr:colOff>38100</xdr:colOff>
      <xdr:row>92</xdr:row>
      <xdr:rowOff>108638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578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125165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555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8570</xdr:rowOff>
    </xdr:from>
    <xdr:to>
      <xdr:col>41</xdr:col>
      <xdr:colOff>101600</xdr:colOff>
      <xdr:row>91</xdr:row>
      <xdr:rowOff>110170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56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126697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53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128219</xdr:rowOff>
    </xdr:from>
    <xdr:to>
      <xdr:col>36</xdr:col>
      <xdr:colOff>165100</xdr:colOff>
      <xdr:row>92</xdr:row>
      <xdr:rowOff>58369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573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74896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550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138237</xdr:rowOff>
    </xdr:from>
    <xdr:to>
      <xdr:col>85</xdr:col>
      <xdr:colOff>126364</xdr:colOff>
      <xdr:row>38</xdr:row>
      <xdr:rowOff>169783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1737"/>
          <a:ext cx="1269" cy="1403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2160</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8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169783</xdr:rowOff>
    </xdr:from>
    <xdr:to>
      <xdr:col>86</xdr:col>
      <xdr:colOff>25400</xdr:colOff>
      <xdr:row>38</xdr:row>
      <xdr:rowOff>169783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8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84914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5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138237</xdr:rowOff>
    </xdr:from>
    <xdr:to>
      <xdr:col>86</xdr:col>
      <xdr:colOff>25400</xdr:colOff>
      <xdr:row>30</xdr:row>
      <xdr:rowOff>138237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1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54752</xdr:rowOff>
    </xdr:from>
    <xdr:to>
      <xdr:col>85</xdr:col>
      <xdr:colOff>127000</xdr:colOff>
      <xdr:row>38</xdr:row>
      <xdr:rowOff>100106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569852"/>
          <a:ext cx="838200" cy="4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118544</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5947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95667</xdr:rowOff>
    </xdr:from>
    <xdr:to>
      <xdr:col>85</xdr:col>
      <xdr:colOff>177800</xdr:colOff>
      <xdr:row>36</xdr:row>
      <xdr:rowOff>25817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09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54752</xdr:rowOff>
    </xdr:from>
    <xdr:to>
      <xdr:col>81</xdr:col>
      <xdr:colOff>50800</xdr:colOff>
      <xdr:row>38</xdr:row>
      <xdr:rowOff>59599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569852"/>
          <a:ext cx="889000" cy="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132060</xdr:rowOff>
    </xdr:from>
    <xdr:to>
      <xdr:col>81</xdr:col>
      <xdr:colOff>101600</xdr:colOff>
      <xdr:row>35</xdr:row>
      <xdr:rowOff>62210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596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78737</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73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59599</xdr:rowOff>
    </xdr:from>
    <xdr:to>
      <xdr:col>76</xdr:col>
      <xdr:colOff>114300</xdr:colOff>
      <xdr:row>38</xdr:row>
      <xdr:rowOff>106416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574699"/>
          <a:ext cx="889000" cy="4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111668</xdr:rowOff>
    </xdr:from>
    <xdr:to>
      <xdr:col>76</xdr:col>
      <xdr:colOff>165100</xdr:colOff>
      <xdr:row>36</xdr:row>
      <xdr:rowOff>41818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11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58345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88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106416</xdr:rowOff>
    </xdr:from>
    <xdr:to>
      <xdr:col>71</xdr:col>
      <xdr:colOff>177800</xdr:colOff>
      <xdr:row>38</xdr:row>
      <xdr:rowOff>126258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21516"/>
          <a:ext cx="889000" cy="1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23520</xdr:rowOff>
    </xdr:from>
    <xdr:to>
      <xdr:col>72</xdr:col>
      <xdr:colOff>38100</xdr:colOff>
      <xdr:row>36</xdr:row>
      <xdr:rowOff>125120</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1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141647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9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75093</xdr:rowOff>
    </xdr:from>
    <xdr:to>
      <xdr:col>67</xdr:col>
      <xdr:colOff>101600</xdr:colOff>
      <xdr:row>37</xdr:row>
      <xdr:rowOff>5243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4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21770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02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49306</xdr:rowOff>
    </xdr:from>
    <xdr:to>
      <xdr:col>85</xdr:col>
      <xdr:colOff>177800</xdr:colOff>
      <xdr:row>38</xdr:row>
      <xdr:rowOff>150906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6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135683</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47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3952</xdr:rowOff>
    </xdr:from>
    <xdr:to>
      <xdr:col>81</xdr:col>
      <xdr:colOff>101600</xdr:colOff>
      <xdr:row>38</xdr:row>
      <xdr:rowOff>105552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96679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1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8799</xdr:rowOff>
    </xdr:from>
    <xdr:to>
      <xdr:col>76</xdr:col>
      <xdr:colOff>165100</xdr:colOff>
      <xdr:row>38</xdr:row>
      <xdr:rowOff>110399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2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101526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1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55616</xdr:rowOff>
    </xdr:from>
    <xdr:to>
      <xdr:col>72</xdr:col>
      <xdr:colOff>38100</xdr:colOff>
      <xdr:row>38</xdr:row>
      <xdr:rowOff>157216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7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148343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6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75458</xdr:rowOff>
    </xdr:from>
    <xdr:to>
      <xdr:col>67</xdr:col>
      <xdr:colOff>101600</xdr:colOff>
      <xdr:row>39</xdr:row>
      <xdr:rowOff>5608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9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168185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8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37630</xdr:rowOff>
    </xdr:from>
    <xdr:to>
      <xdr:col>85</xdr:col>
      <xdr:colOff>126364</xdr:colOff>
      <xdr:row>59</xdr:row>
      <xdr:rowOff>56764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9638830"/>
          <a:ext cx="1269" cy="53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60591</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1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56764</xdr:rowOff>
    </xdr:from>
    <xdr:to>
      <xdr:col>86</xdr:col>
      <xdr:colOff>25400</xdr:colOff>
      <xdr:row>59</xdr:row>
      <xdr:rowOff>56764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17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155757</xdr:rowOff>
    </xdr:from>
    <xdr:ext cx="534377"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941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59,465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56</xdr:row>
      <xdr:rowOff>37630</xdr:rowOff>
    </xdr:from>
    <xdr:to>
      <xdr:col>86</xdr:col>
      <xdr:colOff>25400</xdr:colOff>
      <xdr:row>56</xdr:row>
      <xdr:rowOff>37630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108496</xdr:rowOff>
    </xdr:from>
    <xdr:to>
      <xdr:col>85</xdr:col>
      <xdr:colOff>127000</xdr:colOff>
      <xdr:row>56</xdr:row>
      <xdr:rowOff>106736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538246"/>
          <a:ext cx="838200" cy="16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66504</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839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88077</xdr:rowOff>
    </xdr:from>
    <xdr:to>
      <xdr:col>85</xdr:col>
      <xdr:colOff>177800</xdr:colOff>
      <xdr:row>58</xdr:row>
      <xdr:rowOff>18227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6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108496</xdr:rowOff>
    </xdr:from>
    <xdr:to>
      <xdr:col>81</xdr:col>
      <xdr:colOff>50800</xdr:colOff>
      <xdr:row>56</xdr:row>
      <xdr:rowOff>35847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538246"/>
          <a:ext cx="889000" cy="9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103347</xdr:rowOff>
    </xdr:from>
    <xdr:to>
      <xdr:col>81</xdr:col>
      <xdr:colOff>101600</xdr:colOff>
      <xdr:row>57</xdr:row>
      <xdr:rowOff>33497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0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24624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79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114005</xdr:rowOff>
    </xdr:from>
    <xdr:to>
      <xdr:col>76</xdr:col>
      <xdr:colOff>114300</xdr:colOff>
      <xdr:row>56</xdr:row>
      <xdr:rowOff>35847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200855"/>
          <a:ext cx="889000" cy="43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141250</xdr:rowOff>
    </xdr:from>
    <xdr:to>
      <xdr:col>76</xdr:col>
      <xdr:colOff>165100</xdr:colOff>
      <xdr:row>57</xdr:row>
      <xdr:rowOff>71400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62527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3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160365</xdr:rowOff>
    </xdr:from>
    <xdr:to>
      <xdr:col>71</xdr:col>
      <xdr:colOff>177800</xdr:colOff>
      <xdr:row>53</xdr:row>
      <xdr:rowOff>114005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8904315"/>
          <a:ext cx="889000" cy="29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146484</xdr:rowOff>
    </xdr:from>
    <xdr:to>
      <xdr:col>72</xdr:col>
      <xdr:colOff>38100</xdr:colOff>
      <xdr:row>58</xdr:row>
      <xdr:rowOff>76634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9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67761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1001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144564</xdr:rowOff>
    </xdr:from>
    <xdr:to>
      <xdr:col>67</xdr:col>
      <xdr:colOff>101600</xdr:colOff>
      <xdr:row>58</xdr:row>
      <xdr:rowOff>74714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91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65841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1000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55936</xdr:rowOff>
    </xdr:from>
    <xdr:to>
      <xdr:col>85</xdr:col>
      <xdr:colOff>177800</xdr:colOff>
      <xdr:row>56</xdr:row>
      <xdr:rowOff>157536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5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142313</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57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57696</xdr:rowOff>
    </xdr:from>
    <xdr:to>
      <xdr:col>81</xdr:col>
      <xdr:colOff>101600</xdr:colOff>
      <xdr:row>55</xdr:row>
      <xdr:rowOff>159296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48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4373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26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156497</xdr:rowOff>
    </xdr:from>
    <xdr:to>
      <xdr:col>76</xdr:col>
      <xdr:colOff>165100</xdr:colOff>
      <xdr:row>56</xdr:row>
      <xdr:rowOff>86647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58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103174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36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63205</xdr:rowOff>
    </xdr:from>
    <xdr:to>
      <xdr:col>72</xdr:col>
      <xdr:colOff>38100</xdr:colOff>
      <xdr:row>53</xdr:row>
      <xdr:rowOff>164805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15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9882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892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109565</xdr:rowOff>
    </xdr:from>
    <xdr:to>
      <xdr:col>67</xdr:col>
      <xdr:colOff>101600</xdr:colOff>
      <xdr:row>52</xdr:row>
      <xdr:rowOff>39715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885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56242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862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42659</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15609"/>
          <a:ext cx="1269" cy="137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160786</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9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42659</xdr:rowOff>
    </xdr:from>
    <xdr:to>
      <xdr:col>86</xdr:col>
      <xdr:colOff>25400</xdr:colOff>
      <xdr:row>71</xdr:row>
      <xdr:rowOff>42659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40797</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4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17920</xdr:rowOff>
    </xdr:from>
    <xdr:to>
      <xdr:col>85</xdr:col>
      <xdr:colOff>177800</xdr:colOff>
      <xdr:row>78</xdr:row>
      <xdr:rowOff>119520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3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159538</xdr:rowOff>
    </xdr:from>
    <xdr:to>
      <xdr:col>81</xdr:col>
      <xdr:colOff>101600</xdr:colOff>
      <xdr:row>78</xdr:row>
      <xdr:rowOff>89688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3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106215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13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83528</xdr:rowOff>
    </xdr:from>
    <xdr:to>
      <xdr:col>76</xdr:col>
      <xdr:colOff>165100</xdr:colOff>
      <xdr:row>78</xdr:row>
      <xdr:rowOff>13678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28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30205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06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115723</xdr:rowOff>
    </xdr:from>
    <xdr:to>
      <xdr:col>72</xdr:col>
      <xdr:colOff>38100</xdr:colOff>
      <xdr:row>79</xdr:row>
      <xdr:rowOff>45873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4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62400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2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146050</xdr:rowOff>
    </xdr:from>
    <xdr:to>
      <xdr:col>67</xdr:col>
      <xdr:colOff>101600</xdr:colOff>
      <xdr:row>79</xdr:row>
      <xdr:rowOff>76200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92727</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29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41497</xdr:rowOff>
    </xdr:from>
    <xdr:to>
      <xdr:col>85</xdr:col>
      <xdr:colOff>126364</xdr:colOff>
      <xdr:row>98</xdr:row>
      <xdr:rowOff>56090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643447"/>
          <a:ext cx="1269" cy="121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59917</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6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56090</xdr:rowOff>
    </xdr:from>
    <xdr:to>
      <xdr:col>86</xdr:col>
      <xdr:colOff>25400</xdr:colOff>
      <xdr:row>98</xdr:row>
      <xdr:rowOff>56090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858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159624</xdr:rowOff>
    </xdr:from>
    <xdr:ext cx="534377"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41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72,155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41497</xdr:rowOff>
    </xdr:from>
    <xdr:to>
      <xdr:col>86</xdr:col>
      <xdr:colOff>25400</xdr:colOff>
      <xdr:row>91</xdr:row>
      <xdr:rowOff>41497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64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56090</xdr:rowOff>
    </xdr:from>
    <xdr:to>
      <xdr:col>85</xdr:col>
      <xdr:colOff>127000</xdr:colOff>
      <xdr:row>98</xdr:row>
      <xdr:rowOff>67977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858190"/>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166812</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1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143935</xdr:rowOff>
    </xdr:from>
    <xdr:to>
      <xdr:col>85</xdr:col>
      <xdr:colOff>177800</xdr:colOff>
      <xdr:row>95</xdr:row>
      <xdr:rowOff>74085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67977</xdr:rowOff>
    </xdr:from>
    <xdr:to>
      <xdr:col>81</xdr:col>
      <xdr:colOff>50800</xdr:colOff>
      <xdr:row>98</xdr:row>
      <xdr:rowOff>74188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870077"/>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169044</xdr:rowOff>
    </xdr:from>
    <xdr:to>
      <xdr:col>81</xdr:col>
      <xdr:colOff>101600</xdr:colOff>
      <xdr:row>95</xdr:row>
      <xdr:rowOff>99194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115721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6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74188</xdr:rowOff>
    </xdr:from>
    <xdr:to>
      <xdr:col>76</xdr:col>
      <xdr:colOff>114300</xdr:colOff>
      <xdr:row>98</xdr:row>
      <xdr:rowOff>77939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876288"/>
          <a:ext cx="889000" cy="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168396</xdr:rowOff>
    </xdr:from>
    <xdr:to>
      <xdr:col>76</xdr:col>
      <xdr:colOff>165100</xdr:colOff>
      <xdr:row>95</xdr:row>
      <xdr:rowOff>98546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115073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05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32010</xdr:rowOff>
    </xdr:from>
    <xdr:to>
      <xdr:col>71</xdr:col>
      <xdr:colOff>177800</xdr:colOff>
      <xdr:row>98</xdr:row>
      <xdr:rowOff>77939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834110"/>
          <a:ext cx="889000" cy="4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16833</xdr:rowOff>
    </xdr:from>
    <xdr:to>
      <xdr:col>72</xdr:col>
      <xdr:colOff>38100</xdr:colOff>
      <xdr:row>95</xdr:row>
      <xdr:rowOff>118433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134960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0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3823</xdr:rowOff>
    </xdr:from>
    <xdr:to>
      <xdr:col>67</xdr:col>
      <xdr:colOff>101600</xdr:colOff>
      <xdr:row>95</xdr:row>
      <xdr:rowOff>105423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121950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06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5290</xdr:rowOff>
    </xdr:from>
    <xdr:to>
      <xdr:col>85</xdr:col>
      <xdr:colOff>177800</xdr:colOff>
      <xdr:row>98</xdr:row>
      <xdr:rowOff>106890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80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91667</xdr:rowOff>
    </xdr:from>
    <xdr:ext cx="469744"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72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17177</xdr:rowOff>
    </xdr:from>
    <xdr:to>
      <xdr:col>81</xdr:col>
      <xdr:colOff>101600</xdr:colOff>
      <xdr:row>98</xdr:row>
      <xdr:rowOff>118777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81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109904</xdr:rowOff>
    </xdr:from>
    <xdr:ext cx="469744"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46428" y="1691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23388</xdr:rowOff>
    </xdr:from>
    <xdr:to>
      <xdr:col>76</xdr:col>
      <xdr:colOff>165100</xdr:colOff>
      <xdr:row>98</xdr:row>
      <xdr:rowOff>124988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82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116115</xdr:rowOff>
    </xdr:from>
    <xdr:ext cx="469744"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57428" y="1691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27139</xdr:rowOff>
    </xdr:from>
    <xdr:to>
      <xdr:col>72</xdr:col>
      <xdr:colOff>38100</xdr:colOff>
      <xdr:row>98</xdr:row>
      <xdr:rowOff>128739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82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119866</xdr:rowOff>
    </xdr:from>
    <xdr:ext cx="469744"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68428" y="1692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152660</xdr:rowOff>
    </xdr:from>
    <xdr:to>
      <xdr:col>67</xdr:col>
      <xdr:colOff>101600</xdr:colOff>
      <xdr:row>98</xdr:row>
      <xdr:rowOff>82810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78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73937</xdr:rowOff>
    </xdr:from>
    <xdr:ext cx="469744"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79428" y="1687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11684</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498084"/>
          <a:ext cx="1269"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129811</xdr:rowOff>
    </xdr:from>
    <xdr:ext cx="378565"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27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11684</xdr:rowOff>
    </xdr:from>
    <xdr:to>
      <xdr:col>116</xdr:col>
      <xdr:colOff>152400</xdr:colOff>
      <xdr:row>32</xdr:row>
      <xdr:rowOff>11684</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49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141495</xdr:rowOff>
    </xdr:from>
    <xdr:ext cx="313932"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34036</xdr:rowOff>
    </xdr:from>
    <xdr:to>
      <xdr:col>112</xdr:col>
      <xdr:colOff>38100</xdr:colOff>
      <xdr:row>36</xdr:row>
      <xdr:rowOff>135636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152163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598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43180</xdr:rowOff>
    </xdr:from>
    <xdr:to>
      <xdr:col>107</xdr:col>
      <xdr:colOff>101600</xdr:colOff>
      <xdr:row>35</xdr:row>
      <xdr:rowOff>144780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04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161307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5819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43180</xdr:rowOff>
    </xdr:from>
    <xdr:to>
      <xdr:col>102</xdr:col>
      <xdr:colOff>165100</xdr:colOff>
      <xdr:row>37</xdr:row>
      <xdr:rowOff>144780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35</xdr:row>
      <xdr:rowOff>161307</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77470</xdr:rowOff>
    </xdr:from>
    <xdr:to>
      <xdr:col>98</xdr:col>
      <xdr:colOff>38100</xdr:colOff>
      <xdr:row>38</xdr:row>
      <xdr:rowOff>7620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24147</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1963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構成比で最も大きな割合を占めているのは民生費で、住民一人当たり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162,570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29,407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円の増加となっている。新型コロナウイルス感染症対策として、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子育て世帯への臨時特別給付金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等を支給したことが主な理由である。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次に土木費で、住民一人当たり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81,938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14,755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01-41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号線他道路新設改良事業等の大型事業が進行したこと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が主な理由である。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次に教育費で、住民一人当たり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56,442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前年度において実施した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住吉幼稚園移転新築事業や、住吉小学校校舎増築事業等の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大型事業が完了したこと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が主な理由である。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今後は、公共施設維持保全計画に基づく事業や、ＪＲ刈谷駅の改良など、都市基盤の充実を図るための大型事業も進行していくため、国・県補助金や基金を活用した財政運営に努める。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愛知県刈谷市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の減となった。主な要因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は、補正予算において新型コロナウイルス感染症対策に係る事業等を予算計上したことによる、基金の取崩しの増加である。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となった。主な要因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は、新型コロナウイルス感染症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対策経費により歳出が増加したこと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新型コロナウイルス対策事業の財源として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財政調整基金の取崩しを実施した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字となった。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愛知県刈谷市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現状</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一般会計、特別会計、企業会計の全ての会計において赤字は生じていない。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今後の対応</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各会計において適正な財政運営、企業経営を行う。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601" t="s">
        <v>79</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2"/>
      <c r="DK1" s="172"/>
      <c r="DL1" s="172"/>
      <c r="DM1" s="172"/>
      <c r="DN1" s="172"/>
      <c r="DO1" s="172"/>
    </row>
    <row r="2" spans="1:119" ht="24.75" thickBot="1" x14ac:dyDescent="0.2">
      <c r="B2" s="173" t="s">
        <v>80</v>
      </c>
      <c r="C2" s="173"/>
      <c r="D2" s="174"/>
    </row>
    <row r="3" spans="1:119" ht="18.75" customHeight="1" thickBot="1" x14ac:dyDescent="0.2">
      <c r="A3" s="172"/>
      <c r="B3" s="602" t="s">
        <v>81</v>
      </c>
      <c r="C3" s="603"/>
      <c r="D3" s="603"/>
      <c r="E3" s="604"/>
      <c r="F3" s="604"/>
      <c r="G3" s="604"/>
      <c r="H3" s="604"/>
      <c r="I3" s="604"/>
      <c r="J3" s="604"/>
      <c r="K3" s="604"/>
      <c r="L3" s="604" t="s">
        <v>82</v>
      </c>
      <c r="M3" s="604"/>
      <c r="N3" s="604"/>
      <c r="O3" s="604"/>
      <c r="P3" s="604"/>
      <c r="Q3" s="604"/>
      <c r="R3" s="607"/>
      <c r="S3" s="607"/>
      <c r="T3" s="607"/>
      <c r="U3" s="607"/>
      <c r="V3" s="608"/>
      <c r="W3" s="498" t="s">
        <v>83</v>
      </c>
      <c r="X3" s="499"/>
      <c r="Y3" s="499"/>
      <c r="Z3" s="499"/>
      <c r="AA3" s="499"/>
      <c r="AB3" s="603"/>
      <c r="AC3" s="607" t="s">
        <v>84</v>
      </c>
      <c r="AD3" s="499"/>
      <c r="AE3" s="499"/>
      <c r="AF3" s="499"/>
      <c r="AG3" s="499"/>
      <c r="AH3" s="499"/>
      <c r="AI3" s="499"/>
      <c r="AJ3" s="499"/>
      <c r="AK3" s="499"/>
      <c r="AL3" s="569"/>
      <c r="AM3" s="498" t="s">
        <v>85</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611"/>
      <c r="BN3" s="498" t="s">
        <v>86</v>
      </c>
      <c r="BO3" s="499"/>
      <c r="BP3" s="499"/>
      <c r="BQ3" s="499"/>
      <c r="BR3" s="499"/>
      <c r="BS3" s="499"/>
      <c r="BT3" s="499"/>
      <c r="BU3" s="569"/>
      <c r="BV3" s="498" t="s">
        <v>87</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611"/>
      <c r="CT3" s="498" t="s">
        <v>88</v>
      </c>
      <c r="CU3" s="499"/>
      <c r="CV3" s="499"/>
      <c r="CW3" s="499"/>
      <c r="CX3" s="499"/>
      <c r="CY3" s="499"/>
      <c r="CZ3" s="499"/>
      <c r="DA3" s="569"/>
      <c r="DB3" s="498" t="s">
        <v>89</v>
      </c>
      <c r="DC3" s="499"/>
      <c r="DD3" s="499"/>
      <c r="DE3" s="499"/>
      <c r="DF3" s="499"/>
      <c r="DG3" s="499"/>
      <c r="DH3" s="499"/>
      <c r="DI3" s="569"/>
    </row>
    <row r="4" spans="1:119" ht="18.75" customHeight="1" x14ac:dyDescent="0.15">
      <c r="A4" s="172"/>
      <c r="B4" s="577"/>
      <c r="C4" s="578"/>
      <c r="D4" s="578"/>
      <c r="E4" s="579"/>
      <c r="F4" s="579"/>
      <c r="G4" s="579"/>
      <c r="H4" s="579"/>
      <c r="I4" s="579"/>
      <c r="J4" s="579"/>
      <c r="K4" s="579"/>
      <c r="L4" s="579"/>
      <c r="M4" s="579"/>
      <c r="N4" s="579"/>
      <c r="O4" s="579"/>
      <c r="P4" s="579"/>
      <c r="Q4" s="579"/>
      <c r="R4" s="583"/>
      <c r="S4" s="583"/>
      <c r="T4" s="583"/>
      <c r="U4" s="583"/>
      <c r="V4" s="584"/>
      <c r="W4" s="570"/>
      <c r="X4" s="380"/>
      <c r="Y4" s="380"/>
      <c r="Z4" s="380"/>
      <c r="AA4" s="380"/>
      <c r="AB4" s="578"/>
      <c r="AC4" s="583"/>
      <c r="AD4" s="380"/>
      <c r="AE4" s="380"/>
      <c r="AF4" s="380"/>
      <c r="AG4" s="380"/>
      <c r="AH4" s="380"/>
      <c r="AI4" s="380"/>
      <c r="AJ4" s="380"/>
      <c r="AK4" s="380"/>
      <c r="AL4" s="571"/>
      <c r="AM4" s="520"/>
      <c r="AN4" s="418"/>
      <c r="AO4" s="418"/>
      <c r="AP4" s="418"/>
      <c r="AQ4" s="418"/>
      <c r="AR4" s="418"/>
      <c r="AS4" s="418"/>
      <c r="AT4" s="418"/>
      <c r="AU4" s="418"/>
      <c r="AV4" s="418"/>
      <c r="AW4" s="418"/>
      <c r="AX4" s="610"/>
      <c r="AY4" s="455" t="s">
        <v>90</v>
      </c>
      <c r="AZ4" s="456"/>
      <c r="BA4" s="456"/>
      <c r="BB4" s="456"/>
      <c r="BC4" s="456"/>
      <c r="BD4" s="456"/>
      <c r="BE4" s="456"/>
      <c r="BF4" s="456"/>
      <c r="BG4" s="456"/>
      <c r="BH4" s="456"/>
      <c r="BI4" s="456"/>
      <c r="BJ4" s="456"/>
      <c r="BK4" s="456"/>
      <c r="BL4" s="456"/>
      <c r="BM4" s="457"/>
      <c r="BN4" s="458">
        <v>72042969</v>
      </c>
      <c r="BO4" s="459"/>
      <c r="BP4" s="459"/>
      <c r="BQ4" s="459"/>
      <c r="BR4" s="459"/>
      <c r="BS4" s="459"/>
      <c r="BT4" s="459"/>
      <c r="BU4" s="460"/>
      <c r="BV4" s="458">
        <v>83237781</v>
      </c>
      <c r="BW4" s="459"/>
      <c r="BX4" s="459"/>
      <c r="BY4" s="459"/>
      <c r="BZ4" s="459"/>
      <c r="CA4" s="459"/>
      <c r="CB4" s="459"/>
      <c r="CC4" s="460"/>
      <c r="CD4" s="595" t="s">
        <v>91</v>
      </c>
      <c r="CE4" s="596"/>
      <c r="CF4" s="596"/>
      <c r="CG4" s="596"/>
      <c r="CH4" s="596"/>
      <c r="CI4" s="596"/>
      <c r="CJ4" s="596"/>
      <c r="CK4" s="596"/>
      <c r="CL4" s="596"/>
      <c r="CM4" s="596"/>
      <c r="CN4" s="596"/>
      <c r="CO4" s="596"/>
      <c r="CP4" s="596"/>
      <c r="CQ4" s="596"/>
      <c r="CR4" s="596"/>
      <c r="CS4" s="597"/>
      <c r="CT4" s="598">
        <v>13.4</v>
      </c>
      <c r="CU4" s="599"/>
      <c r="CV4" s="599"/>
      <c r="CW4" s="599"/>
      <c r="CX4" s="599"/>
      <c r="CY4" s="599"/>
      <c r="CZ4" s="599"/>
      <c r="DA4" s="600"/>
      <c r="DB4" s="598">
        <v>14</v>
      </c>
      <c r="DC4" s="599"/>
      <c r="DD4" s="599"/>
      <c r="DE4" s="599"/>
      <c r="DF4" s="599"/>
      <c r="DG4" s="599"/>
      <c r="DH4" s="599"/>
      <c r="DI4" s="600"/>
    </row>
    <row r="5" spans="1:119" ht="18.75" customHeight="1" x14ac:dyDescent="0.15">
      <c r="A5" s="172"/>
      <c r="B5" s="605"/>
      <c r="C5" s="419"/>
      <c r="D5" s="419"/>
      <c r="E5" s="606"/>
      <c r="F5" s="606"/>
      <c r="G5" s="606"/>
      <c r="H5" s="606"/>
      <c r="I5" s="606"/>
      <c r="J5" s="606"/>
      <c r="K5" s="606"/>
      <c r="L5" s="606"/>
      <c r="M5" s="606"/>
      <c r="N5" s="606"/>
      <c r="O5" s="606"/>
      <c r="P5" s="606"/>
      <c r="Q5" s="606"/>
      <c r="R5" s="417"/>
      <c r="S5" s="417"/>
      <c r="T5" s="417"/>
      <c r="U5" s="417"/>
      <c r="V5" s="609"/>
      <c r="W5" s="520"/>
      <c r="X5" s="418"/>
      <c r="Y5" s="418"/>
      <c r="Z5" s="418"/>
      <c r="AA5" s="418"/>
      <c r="AB5" s="419"/>
      <c r="AC5" s="417"/>
      <c r="AD5" s="418"/>
      <c r="AE5" s="418"/>
      <c r="AF5" s="418"/>
      <c r="AG5" s="418"/>
      <c r="AH5" s="418"/>
      <c r="AI5" s="418"/>
      <c r="AJ5" s="418"/>
      <c r="AK5" s="418"/>
      <c r="AL5" s="610"/>
      <c r="AM5" s="486" t="s">
        <v>92</v>
      </c>
      <c r="AN5" s="386"/>
      <c r="AO5" s="386"/>
      <c r="AP5" s="386"/>
      <c r="AQ5" s="386"/>
      <c r="AR5" s="386"/>
      <c r="AS5" s="386"/>
      <c r="AT5" s="387"/>
      <c r="AU5" s="487" t="s">
        <v>93</v>
      </c>
      <c r="AV5" s="488"/>
      <c r="AW5" s="488"/>
      <c r="AX5" s="488"/>
      <c r="AY5" s="443" t="s">
        <v>94</v>
      </c>
      <c r="AZ5" s="444"/>
      <c r="BA5" s="444"/>
      <c r="BB5" s="444"/>
      <c r="BC5" s="444"/>
      <c r="BD5" s="444"/>
      <c r="BE5" s="444"/>
      <c r="BF5" s="444"/>
      <c r="BG5" s="444"/>
      <c r="BH5" s="444"/>
      <c r="BI5" s="444"/>
      <c r="BJ5" s="444"/>
      <c r="BK5" s="444"/>
      <c r="BL5" s="444"/>
      <c r="BM5" s="445"/>
      <c r="BN5" s="429">
        <v>64441938</v>
      </c>
      <c r="BO5" s="430"/>
      <c r="BP5" s="430"/>
      <c r="BQ5" s="430"/>
      <c r="BR5" s="430"/>
      <c r="BS5" s="430"/>
      <c r="BT5" s="430"/>
      <c r="BU5" s="431"/>
      <c r="BV5" s="429">
        <v>74832014</v>
      </c>
      <c r="BW5" s="430"/>
      <c r="BX5" s="430"/>
      <c r="BY5" s="430"/>
      <c r="BZ5" s="430"/>
      <c r="CA5" s="430"/>
      <c r="CB5" s="430"/>
      <c r="CC5" s="431"/>
      <c r="CD5" s="469" t="s">
        <v>95</v>
      </c>
      <c r="CE5" s="389"/>
      <c r="CF5" s="389"/>
      <c r="CG5" s="389"/>
      <c r="CH5" s="389"/>
      <c r="CI5" s="389"/>
      <c r="CJ5" s="389"/>
      <c r="CK5" s="389"/>
      <c r="CL5" s="389"/>
      <c r="CM5" s="389"/>
      <c r="CN5" s="389"/>
      <c r="CO5" s="389"/>
      <c r="CP5" s="389"/>
      <c r="CQ5" s="389"/>
      <c r="CR5" s="389"/>
      <c r="CS5" s="470"/>
      <c r="CT5" s="426">
        <v>84.9</v>
      </c>
      <c r="CU5" s="427"/>
      <c r="CV5" s="427"/>
      <c r="CW5" s="427"/>
      <c r="CX5" s="427"/>
      <c r="CY5" s="427"/>
      <c r="CZ5" s="427"/>
      <c r="DA5" s="428"/>
      <c r="DB5" s="426">
        <v>81.2</v>
      </c>
      <c r="DC5" s="427"/>
      <c r="DD5" s="427"/>
      <c r="DE5" s="427"/>
      <c r="DF5" s="427"/>
      <c r="DG5" s="427"/>
      <c r="DH5" s="427"/>
      <c r="DI5" s="428"/>
    </row>
    <row r="6" spans="1:119" ht="18.75" customHeight="1" x14ac:dyDescent="0.15">
      <c r="A6" s="172"/>
      <c r="B6" s="575" t="s">
        <v>96</v>
      </c>
      <c r="C6" s="416"/>
      <c r="D6" s="416"/>
      <c r="E6" s="576"/>
      <c r="F6" s="576"/>
      <c r="G6" s="576"/>
      <c r="H6" s="576"/>
      <c r="I6" s="576"/>
      <c r="J6" s="576"/>
      <c r="K6" s="576"/>
      <c r="L6" s="576" t="s">
        <v>97</v>
      </c>
      <c r="M6" s="576"/>
      <c r="N6" s="576"/>
      <c r="O6" s="576"/>
      <c r="P6" s="576"/>
      <c r="Q6" s="576"/>
      <c r="R6" s="414"/>
      <c r="S6" s="414"/>
      <c r="T6" s="414"/>
      <c r="U6" s="414"/>
      <c r="V6" s="582"/>
      <c r="W6" s="519" t="s">
        <v>98</v>
      </c>
      <c r="X6" s="415"/>
      <c r="Y6" s="415"/>
      <c r="Z6" s="415"/>
      <c r="AA6" s="415"/>
      <c r="AB6" s="416"/>
      <c r="AC6" s="587" t="s">
        <v>99</v>
      </c>
      <c r="AD6" s="588"/>
      <c r="AE6" s="588"/>
      <c r="AF6" s="588"/>
      <c r="AG6" s="588"/>
      <c r="AH6" s="588"/>
      <c r="AI6" s="588"/>
      <c r="AJ6" s="588"/>
      <c r="AK6" s="588"/>
      <c r="AL6" s="589"/>
      <c r="AM6" s="486" t="s">
        <v>100</v>
      </c>
      <c r="AN6" s="386"/>
      <c r="AO6" s="386"/>
      <c r="AP6" s="386"/>
      <c r="AQ6" s="386"/>
      <c r="AR6" s="386"/>
      <c r="AS6" s="386"/>
      <c r="AT6" s="387"/>
      <c r="AU6" s="487" t="s">
        <v>101</v>
      </c>
      <c r="AV6" s="488"/>
      <c r="AW6" s="488"/>
      <c r="AX6" s="488"/>
      <c r="AY6" s="443" t="s">
        <v>102</v>
      </c>
      <c r="AZ6" s="444"/>
      <c r="BA6" s="444"/>
      <c r="BB6" s="444"/>
      <c r="BC6" s="444"/>
      <c r="BD6" s="444"/>
      <c r="BE6" s="444"/>
      <c r="BF6" s="444"/>
      <c r="BG6" s="444"/>
      <c r="BH6" s="444"/>
      <c r="BI6" s="444"/>
      <c r="BJ6" s="444"/>
      <c r="BK6" s="444"/>
      <c r="BL6" s="444"/>
      <c r="BM6" s="445"/>
      <c r="BN6" s="429">
        <v>7601031</v>
      </c>
      <c r="BO6" s="430"/>
      <c r="BP6" s="430"/>
      <c r="BQ6" s="430"/>
      <c r="BR6" s="430"/>
      <c r="BS6" s="430"/>
      <c r="BT6" s="430"/>
      <c r="BU6" s="431"/>
      <c r="BV6" s="429">
        <v>8405767</v>
      </c>
      <c r="BW6" s="430"/>
      <c r="BX6" s="430"/>
      <c r="BY6" s="430"/>
      <c r="BZ6" s="430"/>
      <c r="CA6" s="430"/>
      <c r="CB6" s="430"/>
      <c r="CC6" s="431"/>
      <c r="CD6" s="469" t="s">
        <v>103</v>
      </c>
      <c r="CE6" s="389"/>
      <c r="CF6" s="389"/>
      <c r="CG6" s="389"/>
      <c r="CH6" s="389"/>
      <c r="CI6" s="389"/>
      <c r="CJ6" s="389"/>
      <c r="CK6" s="389"/>
      <c r="CL6" s="389"/>
      <c r="CM6" s="389"/>
      <c r="CN6" s="389"/>
      <c r="CO6" s="389"/>
      <c r="CP6" s="389"/>
      <c r="CQ6" s="389"/>
      <c r="CR6" s="389"/>
      <c r="CS6" s="470"/>
      <c r="CT6" s="572">
        <v>84.9</v>
      </c>
      <c r="CU6" s="573"/>
      <c r="CV6" s="573"/>
      <c r="CW6" s="573"/>
      <c r="CX6" s="573"/>
      <c r="CY6" s="573"/>
      <c r="CZ6" s="573"/>
      <c r="DA6" s="574"/>
      <c r="DB6" s="572">
        <v>81.2</v>
      </c>
      <c r="DC6" s="573"/>
      <c r="DD6" s="573"/>
      <c r="DE6" s="573"/>
      <c r="DF6" s="573"/>
      <c r="DG6" s="573"/>
      <c r="DH6" s="573"/>
      <c r="DI6" s="574"/>
    </row>
    <row r="7" spans="1:119" ht="18.75" customHeight="1" x14ac:dyDescent="0.15">
      <c r="A7" s="172"/>
      <c r="B7" s="577"/>
      <c r="C7" s="578"/>
      <c r="D7" s="578"/>
      <c r="E7" s="579"/>
      <c r="F7" s="579"/>
      <c r="G7" s="579"/>
      <c r="H7" s="579"/>
      <c r="I7" s="579"/>
      <c r="J7" s="579"/>
      <c r="K7" s="579"/>
      <c r="L7" s="579"/>
      <c r="M7" s="579"/>
      <c r="N7" s="579"/>
      <c r="O7" s="579"/>
      <c r="P7" s="579"/>
      <c r="Q7" s="579"/>
      <c r="R7" s="583"/>
      <c r="S7" s="583"/>
      <c r="T7" s="583"/>
      <c r="U7" s="583"/>
      <c r="V7" s="584"/>
      <c r="W7" s="570"/>
      <c r="X7" s="380"/>
      <c r="Y7" s="380"/>
      <c r="Z7" s="380"/>
      <c r="AA7" s="380"/>
      <c r="AB7" s="578"/>
      <c r="AC7" s="590"/>
      <c r="AD7" s="381"/>
      <c r="AE7" s="381"/>
      <c r="AF7" s="381"/>
      <c r="AG7" s="381"/>
      <c r="AH7" s="381"/>
      <c r="AI7" s="381"/>
      <c r="AJ7" s="381"/>
      <c r="AK7" s="381"/>
      <c r="AL7" s="591"/>
      <c r="AM7" s="486" t="s">
        <v>104</v>
      </c>
      <c r="AN7" s="386"/>
      <c r="AO7" s="386"/>
      <c r="AP7" s="386"/>
      <c r="AQ7" s="386"/>
      <c r="AR7" s="386"/>
      <c r="AS7" s="386"/>
      <c r="AT7" s="387"/>
      <c r="AU7" s="487" t="s">
        <v>105</v>
      </c>
      <c r="AV7" s="488"/>
      <c r="AW7" s="488"/>
      <c r="AX7" s="488"/>
      <c r="AY7" s="443" t="s">
        <v>106</v>
      </c>
      <c r="AZ7" s="444"/>
      <c r="BA7" s="444"/>
      <c r="BB7" s="444"/>
      <c r="BC7" s="444"/>
      <c r="BD7" s="444"/>
      <c r="BE7" s="444"/>
      <c r="BF7" s="444"/>
      <c r="BG7" s="444"/>
      <c r="BH7" s="444"/>
      <c r="BI7" s="444"/>
      <c r="BJ7" s="444"/>
      <c r="BK7" s="444"/>
      <c r="BL7" s="444"/>
      <c r="BM7" s="445"/>
      <c r="BN7" s="429">
        <v>2547941</v>
      </c>
      <c r="BO7" s="430"/>
      <c r="BP7" s="430"/>
      <c r="BQ7" s="430"/>
      <c r="BR7" s="430"/>
      <c r="BS7" s="430"/>
      <c r="BT7" s="430"/>
      <c r="BU7" s="431"/>
      <c r="BV7" s="429">
        <v>3106845</v>
      </c>
      <c r="BW7" s="430"/>
      <c r="BX7" s="430"/>
      <c r="BY7" s="430"/>
      <c r="BZ7" s="430"/>
      <c r="CA7" s="430"/>
      <c r="CB7" s="430"/>
      <c r="CC7" s="431"/>
      <c r="CD7" s="469" t="s">
        <v>107</v>
      </c>
      <c r="CE7" s="389"/>
      <c r="CF7" s="389"/>
      <c r="CG7" s="389"/>
      <c r="CH7" s="389"/>
      <c r="CI7" s="389"/>
      <c r="CJ7" s="389"/>
      <c r="CK7" s="389"/>
      <c r="CL7" s="389"/>
      <c r="CM7" s="389"/>
      <c r="CN7" s="389"/>
      <c r="CO7" s="389"/>
      <c r="CP7" s="389"/>
      <c r="CQ7" s="389"/>
      <c r="CR7" s="389"/>
      <c r="CS7" s="470"/>
      <c r="CT7" s="429">
        <v>37612551</v>
      </c>
      <c r="CU7" s="430"/>
      <c r="CV7" s="430"/>
      <c r="CW7" s="430"/>
      <c r="CX7" s="430"/>
      <c r="CY7" s="430"/>
      <c r="CZ7" s="430"/>
      <c r="DA7" s="431"/>
      <c r="DB7" s="429">
        <v>37729762</v>
      </c>
      <c r="DC7" s="430"/>
      <c r="DD7" s="430"/>
      <c r="DE7" s="430"/>
      <c r="DF7" s="430"/>
      <c r="DG7" s="430"/>
      <c r="DH7" s="430"/>
      <c r="DI7" s="431"/>
    </row>
    <row r="8" spans="1:119" ht="18.75" customHeight="1" thickBot="1" x14ac:dyDescent="0.2">
      <c r="A8" s="172"/>
      <c r="B8" s="580"/>
      <c r="C8" s="525"/>
      <c r="D8" s="525"/>
      <c r="E8" s="581"/>
      <c r="F8" s="581"/>
      <c r="G8" s="581"/>
      <c r="H8" s="581"/>
      <c r="I8" s="581"/>
      <c r="J8" s="581"/>
      <c r="K8" s="581"/>
      <c r="L8" s="581"/>
      <c r="M8" s="581"/>
      <c r="N8" s="581"/>
      <c r="O8" s="581"/>
      <c r="P8" s="581"/>
      <c r="Q8" s="581"/>
      <c r="R8" s="585"/>
      <c r="S8" s="585"/>
      <c r="T8" s="585"/>
      <c r="U8" s="585"/>
      <c r="V8" s="586"/>
      <c r="W8" s="500"/>
      <c r="X8" s="501"/>
      <c r="Y8" s="501"/>
      <c r="Z8" s="501"/>
      <c r="AA8" s="501"/>
      <c r="AB8" s="525"/>
      <c r="AC8" s="592"/>
      <c r="AD8" s="593"/>
      <c r="AE8" s="593"/>
      <c r="AF8" s="593"/>
      <c r="AG8" s="593"/>
      <c r="AH8" s="593"/>
      <c r="AI8" s="593"/>
      <c r="AJ8" s="593"/>
      <c r="AK8" s="593"/>
      <c r="AL8" s="594"/>
      <c r="AM8" s="486" t="s">
        <v>108</v>
      </c>
      <c r="AN8" s="386"/>
      <c r="AO8" s="386"/>
      <c r="AP8" s="386"/>
      <c r="AQ8" s="386"/>
      <c r="AR8" s="386"/>
      <c r="AS8" s="386"/>
      <c r="AT8" s="387"/>
      <c r="AU8" s="487" t="s">
        <v>109</v>
      </c>
      <c r="AV8" s="488"/>
      <c r="AW8" s="488"/>
      <c r="AX8" s="488"/>
      <c r="AY8" s="443" t="s">
        <v>110</v>
      </c>
      <c r="AZ8" s="444"/>
      <c r="BA8" s="444"/>
      <c r="BB8" s="444"/>
      <c r="BC8" s="444"/>
      <c r="BD8" s="444"/>
      <c r="BE8" s="444"/>
      <c r="BF8" s="444"/>
      <c r="BG8" s="444"/>
      <c r="BH8" s="444"/>
      <c r="BI8" s="444"/>
      <c r="BJ8" s="444"/>
      <c r="BK8" s="444"/>
      <c r="BL8" s="444"/>
      <c r="BM8" s="445"/>
      <c r="BN8" s="429">
        <v>5053090</v>
      </c>
      <c r="BO8" s="430"/>
      <c r="BP8" s="430"/>
      <c r="BQ8" s="430"/>
      <c r="BR8" s="430"/>
      <c r="BS8" s="430"/>
      <c r="BT8" s="430"/>
      <c r="BU8" s="431"/>
      <c r="BV8" s="429">
        <v>5298922</v>
      </c>
      <c r="BW8" s="430"/>
      <c r="BX8" s="430"/>
      <c r="BY8" s="430"/>
      <c r="BZ8" s="430"/>
      <c r="CA8" s="430"/>
      <c r="CB8" s="430"/>
      <c r="CC8" s="431"/>
      <c r="CD8" s="469" t="s">
        <v>111</v>
      </c>
      <c r="CE8" s="389"/>
      <c r="CF8" s="389"/>
      <c r="CG8" s="389"/>
      <c r="CH8" s="389"/>
      <c r="CI8" s="389"/>
      <c r="CJ8" s="389"/>
      <c r="CK8" s="389"/>
      <c r="CL8" s="389"/>
      <c r="CM8" s="389"/>
      <c r="CN8" s="389"/>
      <c r="CO8" s="389"/>
      <c r="CP8" s="389"/>
      <c r="CQ8" s="389"/>
      <c r="CR8" s="389"/>
      <c r="CS8" s="470"/>
      <c r="CT8" s="532">
        <v>1.31</v>
      </c>
      <c r="CU8" s="533"/>
      <c r="CV8" s="533"/>
      <c r="CW8" s="533"/>
      <c r="CX8" s="533"/>
      <c r="CY8" s="533"/>
      <c r="CZ8" s="533"/>
      <c r="DA8" s="534"/>
      <c r="DB8" s="532">
        <v>1.33</v>
      </c>
      <c r="DC8" s="533"/>
      <c r="DD8" s="533"/>
      <c r="DE8" s="533"/>
      <c r="DF8" s="533"/>
      <c r="DG8" s="533"/>
      <c r="DH8" s="533"/>
      <c r="DI8" s="534"/>
    </row>
    <row r="9" spans="1:119" ht="18.75" customHeight="1" thickBot="1" x14ac:dyDescent="0.2">
      <c r="A9" s="172"/>
      <c r="B9" s="561" t="s">
        <v>112</v>
      </c>
      <c r="C9" s="562"/>
      <c r="D9" s="562"/>
      <c r="E9" s="562"/>
      <c r="F9" s="562"/>
      <c r="G9" s="562"/>
      <c r="H9" s="562"/>
      <c r="I9" s="562"/>
      <c r="J9" s="562"/>
      <c r="K9" s="480"/>
      <c r="L9" s="563" t="s">
        <v>113</v>
      </c>
      <c r="M9" s="564"/>
      <c r="N9" s="564"/>
      <c r="O9" s="564"/>
      <c r="P9" s="564"/>
      <c r="Q9" s="565"/>
      <c r="R9" s="566">
        <v>153834</v>
      </c>
      <c r="S9" s="567"/>
      <c r="T9" s="567"/>
      <c r="U9" s="567"/>
      <c r="V9" s="568"/>
      <c r="W9" s="498" t="s">
        <v>114</v>
      </c>
      <c r="X9" s="499"/>
      <c r="Y9" s="499"/>
      <c r="Z9" s="499"/>
      <c r="AA9" s="499"/>
      <c r="AB9" s="499"/>
      <c r="AC9" s="499"/>
      <c r="AD9" s="499"/>
      <c r="AE9" s="499"/>
      <c r="AF9" s="499"/>
      <c r="AG9" s="499"/>
      <c r="AH9" s="499"/>
      <c r="AI9" s="499"/>
      <c r="AJ9" s="499"/>
      <c r="AK9" s="499"/>
      <c r="AL9" s="569"/>
      <c r="AM9" s="486" t="s">
        <v>115</v>
      </c>
      <c r="AN9" s="386"/>
      <c r="AO9" s="386"/>
      <c r="AP9" s="386"/>
      <c r="AQ9" s="386"/>
      <c r="AR9" s="386"/>
      <c r="AS9" s="386"/>
      <c r="AT9" s="387"/>
      <c r="AU9" s="487" t="s">
        <v>116</v>
      </c>
      <c r="AV9" s="488"/>
      <c r="AW9" s="488"/>
      <c r="AX9" s="488"/>
      <c r="AY9" s="443" t="s">
        <v>117</v>
      </c>
      <c r="AZ9" s="444"/>
      <c r="BA9" s="444"/>
      <c r="BB9" s="444"/>
      <c r="BC9" s="444"/>
      <c r="BD9" s="444"/>
      <c r="BE9" s="444"/>
      <c r="BF9" s="444"/>
      <c r="BG9" s="444"/>
      <c r="BH9" s="444"/>
      <c r="BI9" s="444"/>
      <c r="BJ9" s="444"/>
      <c r="BK9" s="444"/>
      <c r="BL9" s="444"/>
      <c r="BM9" s="445"/>
      <c r="BN9" s="429">
        <v>-245832</v>
      </c>
      <c r="BO9" s="430"/>
      <c r="BP9" s="430"/>
      <c r="BQ9" s="430"/>
      <c r="BR9" s="430"/>
      <c r="BS9" s="430"/>
      <c r="BT9" s="430"/>
      <c r="BU9" s="431"/>
      <c r="BV9" s="429">
        <v>1687479</v>
      </c>
      <c r="BW9" s="430"/>
      <c r="BX9" s="430"/>
      <c r="BY9" s="430"/>
      <c r="BZ9" s="430"/>
      <c r="CA9" s="430"/>
      <c r="CB9" s="430"/>
      <c r="CC9" s="431"/>
      <c r="CD9" s="469" t="s">
        <v>118</v>
      </c>
      <c r="CE9" s="389"/>
      <c r="CF9" s="389"/>
      <c r="CG9" s="389"/>
      <c r="CH9" s="389"/>
      <c r="CI9" s="389"/>
      <c r="CJ9" s="389"/>
      <c r="CK9" s="389"/>
      <c r="CL9" s="389"/>
      <c r="CM9" s="389"/>
      <c r="CN9" s="389"/>
      <c r="CO9" s="389"/>
      <c r="CP9" s="389"/>
      <c r="CQ9" s="389"/>
      <c r="CR9" s="389"/>
      <c r="CS9" s="470"/>
      <c r="CT9" s="426">
        <v>2.5</v>
      </c>
      <c r="CU9" s="427"/>
      <c r="CV9" s="427"/>
      <c r="CW9" s="427"/>
      <c r="CX9" s="427"/>
      <c r="CY9" s="427"/>
      <c r="CZ9" s="427"/>
      <c r="DA9" s="428"/>
      <c r="DB9" s="426">
        <v>2.2999999999999998</v>
      </c>
      <c r="DC9" s="427"/>
      <c r="DD9" s="427"/>
      <c r="DE9" s="427"/>
      <c r="DF9" s="427"/>
      <c r="DG9" s="427"/>
      <c r="DH9" s="427"/>
      <c r="DI9" s="428"/>
    </row>
    <row r="10" spans="1:119" ht="18.75" customHeight="1" thickBot="1" x14ac:dyDescent="0.2">
      <c r="A10" s="172"/>
      <c r="B10" s="561"/>
      <c r="C10" s="562"/>
      <c r="D10" s="562"/>
      <c r="E10" s="562"/>
      <c r="F10" s="562"/>
      <c r="G10" s="562"/>
      <c r="H10" s="562"/>
      <c r="I10" s="562"/>
      <c r="J10" s="562"/>
      <c r="K10" s="480"/>
      <c r="L10" s="385" t="s">
        <v>119</v>
      </c>
      <c r="M10" s="386"/>
      <c r="N10" s="386"/>
      <c r="O10" s="386"/>
      <c r="P10" s="386"/>
      <c r="Q10" s="387"/>
      <c r="R10" s="382">
        <v>149765</v>
      </c>
      <c r="S10" s="383"/>
      <c r="T10" s="383"/>
      <c r="U10" s="383"/>
      <c r="V10" s="442"/>
      <c r="W10" s="570"/>
      <c r="X10" s="380"/>
      <c r="Y10" s="380"/>
      <c r="Z10" s="380"/>
      <c r="AA10" s="380"/>
      <c r="AB10" s="380"/>
      <c r="AC10" s="380"/>
      <c r="AD10" s="380"/>
      <c r="AE10" s="380"/>
      <c r="AF10" s="380"/>
      <c r="AG10" s="380"/>
      <c r="AH10" s="380"/>
      <c r="AI10" s="380"/>
      <c r="AJ10" s="380"/>
      <c r="AK10" s="380"/>
      <c r="AL10" s="571"/>
      <c r="AM10" s="486" t="s">
        <v>120</v>
      </c>
      <c r="AN10" s="386"/>
      <c r="AO10" s="386"/>
      <c r="AP10" s="386"/>
      <c r="AQ10" s="386"/>
      <c r="AR10" s="386"/>
      <c r="AS10" s="386"/>
      <c r="AT10" s="387"/>
      <c r="AU10" s="487" t="s">
        <v>121</v>
      </c>
      <c r="AV10" s="488"/>
      <c r="AW10" s="488"/>
      <c r="AX10" s="488"/>
      <c r="AY10" s="443" t="s">
        <v>122</v>
      </c>
      <c r="AZ10" s="444"/>
      <c r="BA10" s="444"/>
      <c r="BB10" s="444"/>
      <c r="BC10" s="444"/>
      <c r="BD10" s="444"/>
      <c r="BE10" s="444"/>
      <c r="BF10" s="444"/>
      <c r="BG10" s="444"/>
      <c r="BH10" s="444"/>
      <c r="BI10" s="444"/>
      <c r="BJ10" s="444"/>
      <c r="BK10" s="444"/>
      <c r="BL10" s="444"/>
      <c r="BM10" s="445"/>
      <c r="BN10" s="429">
        <v>10913</v>
      </c>
      <c r="BO10" s="430"/>
      <c r="BP10" s="430"/>
      <c r="BQ10" s="430"/>
      <c r="BR10" s="430"/>
      <c r="BS10" s="430"/>
      <c r="BT10" s="430"/>
      <c r="BU10" s="431"/>
      <c r="BV10" s="429">
        <v>1140892</v>
      </c>
      <c r="BW10" s="430"/>
      <c r="BX10" s="430"/>
      <c r="BY10" s="430"/>
      <c r="BZ10" s="430"/>
      <c r="CA10" s="430"/>
      <c r="CB10" s="430"/>
      <c r="CC10" s="431"/>
      <c r="CD10" s="178" t="s">
        <v>123</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2"/>
      <c r="B11" s="561"/>
      <c r="C11" s="562"/>
      <c r="D11" s="562"/>
      <c r="E11" s="562"/>
      <c r="F11" s="562"/>
      <c r="G11" s="562"/>
      <c r="H11" s="562"/>
      <c r="I11" s="562"/>
      <c r="J11" s="562"/>
      <c r="K11" s="480"/>
      <c r="L11" s="390" t="s">
        <v>124</v>
      </c>
      <c r="M11" s="391"/>
      <c r="N11" s="391"/>
      <c r="O11" s="391"/>
      <c r="P11" s="391"/>
      <c r="Q11" s="392"/>
      <c r="R11" s="558" t="s">
        <v>125</v>
      </c>
      <c r="S11" s="559"/>
      <c r="T11" s="559"/>
      <c r="U11" s="559"/>
      <c r="V11" s="560"/>
      <c r="W11" s="570"/>
      <c r="X11" s="380"/>
      <c r="Y11" s="380"/>
      <c r="Z11" s="380"/>
      <c r="AA11" s="380"/>
      <c r="AB11" s="380"/>
      <c r="AC11" s="380"/>
      <c r="AD11" s="380"/>
      <c r="AE11" s="380"/>
      <c r="AF11" s="380"/>
      <c r="AG11" s="380"/>
      <c r="AH11" s="380"/>
      <c r="AI11" s="380"/>
      <c r="AJ11" s="380"/>
      <c r="AK11" s="380"/>
      <c r="AL11" s="571"/>
      <c r="AM11" s="486" t="s">
        <v>126</v>
      </c>
      <c r="AN11" s="386"/>
      <c r="AO11" s="386"/>
      <c r="AP11" s="386"/>
      <c r="AQ11" s="386"/>
      <c r="AR11" s="386"/>
      <c r="AS11" s="386"/>
      <c r="AT11" s="387"/>
      <c r="AU11" s="487" t="s">
        <v>127</v>
      </c>
      <c r="AV11" s="488"/>
      <c r="AW11" s="488"/>
      <c r="AX11" s="488"/>
      <c r="AY11" s="443" t="s">
        <v>128</v>
      </c>
      <c r="AZ11" s="444"/>
      <c r="BA11" s="444"/>
      <c r="BB11" s="444"/>
      <c r="BC11" s="444"/>
      <c r="BD11" s="444"/>
      <c r="BE11" s="444"/>
      <c r="BF11" s="444"/>
      <c r="BG11" s="444"/>
      <c r="BH11" s="444"/>
      <c r="BI11" s="444"/>
      <c r="BJ11" s="444"/>
      <c r="BK11" s="444"/>
      <c r="BL11" s="444"/>
      <c r="BM11" s="445"/>
      <c r="BN11" s="429">
        <v>0</v>
      </c>
      <c r="BO11" s="430"/>
      <c r="BP11" s="430"/>
      <c r="BQ11" s="430"/>
      <c r="BR11" s="430"/>
      <c r="BS11" s="430"/>
      <c r="BT11" s="430"/>
      <c r="BU11" s="431"/>
      <c r="BV11" s="429">
        <v>0</v>
      </c>
      <c r="BW11" s="430"/>
      <c r="BX11" s="430"/>
      <c r="BY11" s="430"/>
      <c r="BZ11" s="430"/>
      <c r="CA11" s="430"/>
      <c r="CB11" s="430"/>
      <c r="CC11" s="431"/>
      <c r="CD11" s="469" t="s">
        <v>129</v>
      </c>
      <c r="CE11" s="389"/>
      <c r="CF11" s="389"/>
      <c r="CG11" s="389"/>
      <c r="CH11" s="389"/>
      <c r="CI11" s="389"/>
      <c r="CJ11" s="389"/>
      <c r="CK11" s="389"/>
      <c r="CL11" s="389"/>
      <c r="CM11" s="389"/>
      <c r="CN11" s="389"/>
      <c r="CO11" s="389"/>
      <c r="CP11" s="389"/>
      <c r="CQ11" s="389"/>
      <c r="CR11" s="389"/>
      <c r="CS11" s="470"/>
      <c r="CT11" s="532" t="s">
        <v>130</v>
      </c>
      <c r="CU11" s="533"/>
      <c r="CV11" s="533"/>
      <c r="CW11" s="533"/>
      <c r="CX11" s="533"/>
      <c r="CY11" s="533"/>
      <c r="CZ11" s="533"/>
      <c r="DA11" s="534"/>
      <c r="DB11" s="532" t="s">
        <v>130</v>
      </c>
      <c r="DC11" s="533"/>
      <c r="DD11" s="533"/>
      <c r="DE11" s="533"/>
      <c r="DF11" s="533"/>
      <c r="DG11" s="533"/>
      <c r="DH11" s="533"/>
      <c r="DI11" s="534"/>
    </row>
    <row r="12" spans="1:119" ht="18.75" customHeight="1" x14ac:dyDescent="0.15">
      <c r="A12" s="172"/>
      <c r="B12" s="535" t="s">
        <v>131</v>
      </c>
      <c r="C12" s="536"/>
      <c r="D12" s="536"/>
      <c r="E12" s="536"/>
      <c r="F12" s="536"/>
      <c r="G12" s="536"/>
      <c r="H12" s="536"/>
      <c r="I12" s="536"/>
      <c r="J12" s="536"/>
      <c r="K12" s="537"/>
      <c r="L12" s="544" t="s">
        <v>132</v>
      </c>
      <c r="M12" s="545"/>
      <c r="N12" s="545"/>
      <c r="O12" s="545"/>
      <c r="P12" s="545"/>
      <c r="Q12" s="546"/>
      <c r="R12" s="547">
        <v>152443</v>
      </c>
      <c r="S12" s="548"/>
      <c r="T12" s="548"/>
      <c r="U12" s="548"/>
      <c r="V12" s="549"/>
      <c r="W12" s="550" t="s">
        <v>1</v>
      </c>
      <c r="X12" s="488"/>
      <c r="Y12" s="488"/>
      <c r="Z12" s="488"/>
      <c r="AA12" s="488"/>
      <c r="AB12" s="551"/>
      <c r="AC12" s="552" t="s">
        <v>133</v>
      </c>
      <c r="AD12" s="553"/>
      <c r="AE12" s="553"/>
      <c r="AF12" s="553"/>
      <c r="AG12" s="554"/>
      <c r="AH12" s="552" t="s">
        <v>134</v>
      </c>
      <c r="AI12" s="553"/>
      <c r="AJ12" s="553"/>
      <c r="AK12" s="553"/>
      <c r="AL12" s="555"/>
      <c r="AM12" s="486" t="s">
        <v>135</v>
      </c>
      <c r="AN12" s="386"/>
      <c r="AO12" s="386"/>
      <c r="AP12" s="386"/>
      <c r="AQ12" s="386"/>
      <c r="AR12" s="386"/>
      <c r="AS12" s="386"/>
      <c r="AT12" s="387"/>
      <c r="AU12" s="487" t="s">
        <v>136</v>
      </c>
      <c r="AV12" s="488"/>
      <c r="AW12" s="488"/>
      <c r="AX12" s="488"/>
      <c r="AY12" s="443" t="s">
        <v>137</v>
      </c>
      <c r="AZ12" s="444"/>
      <c r="BA12" s="444"/>
      <c r="BB12" s="444"/>
      <c r="BC12" s="444"/>
      <c r="BD12" s="444"/>
      <c r="BE12" s="444"/>
      <c r="BF12" s="444"/>
      <c r="BG12" s="444"/>
      <c r="BH12" s="444"/>
      <c r="BI12" s="444"/>
      <c r="BJ12" s="444"/>
      <c r="BK12" s="444"/>
      <c r="BL12" s="444"/>
      <c r="BM12" s="445"/>
      <c r="BN12" s="429">
        <v>890027</v>
      </c>
      <c r="BO12" s="430"/>
      <c r="BP12" s="430"/>
      <c r="BQ12" s="430"/>
      <c r="BR12" s="430"/>
      <c r="BS12" s="430"/>
      <c r="BT12" s="430"/>
      <c r="BU12" s="431"/>
      <c r="BV12" s="429">
        <v>2426632</v>
      </c>
      <c r="BW12" s="430"/>
      <c r="BX12" s="430"/>
      <c r="BY12" s="430"/>
      <c r="BZ12" s="430"/>
      <c r="CA12" s="430"/>
      <c r="CB12" s="430"/>
      <c r="CC12" s="431"/>
      <c r="CD12" s="469" t="s">
        <v>138</v>
      </c>
      <c r="CE12" s="389"/>
      <c r="CF12" s="389"/>
      <c r="CG12" s="389"/>
      <c r="CH12" s="389"/>
      <c r="CI12" s="389"/>
      <c r="CJ12" s="389"/>
      <c r="CK12" s="389"/>
      <c r="CL12" s="389"/>
      <c r="CM12" s="389"/>
      <c r="CN12" s="389"/>
      <c r="CO12" s="389"/>
      <c r="CP12" s="389"/>
      <c r="CQ12" s="389"/>
      <c r="CR12" s="389"/>
      <c r="CS12" s="470"/>
      <c r="CT12" s="532" t="s">
        <v>139</v>
      </c>
      <c r="CU12" s="533"/>
      <c r="CV12" s="533"/>
      <c r="CW12" s="533"/>
      <c r="CX12" s="533"/>
      <c r="CY12" s="533"/>
      <c r="CZ12" s="533"/>
      <c r="DA12" s="534"/>
      <c r="DB12" s="532" t="s">
        <v>130</v>
      </c>
      <c r="DC12" s="533"/>
      <c r="DD12" s="533"/>
      <c r="DE12" s="533"/>
      <c r="DF12" s="533"/>
      <c r="DG12" s="533"/>
      <c r="DH12" s="533"/>
      <c r="DI12" s="534"/>
    </row>
    <row r="13" spans="1:119" ht="18.75" customHeight="1" x14ac:dyDescent="0.15">
      <c r="A13" s="172"/>
      <c r="B13" s="538"/>
      <c r="C13" s="539"/>
      <c r="D13" s="539"/>
      <c r="E13" s="539"/>
      <c r="F13" s="539"/>
      <c r="G13" s="539"/>
      <c r="H13" s="539"/>
      <c r="I13" s="539"/>
      <c r="J13" s="539"/>
      <c r="K13" s="540"/>
      <c r="L13" s="187"/>
      <c r="M13" s="513" t="s">
        <v>140</v>
      </c>
      <c r="N13" s="514"/>
      <c r="O13" s="514"/>
      <c r="P13" s="514"/>
      <c r="Q13" s="515"/>
      <c r="R13" s="516">
        <v>147496</v>
      </c>
      <c r="S13" s="517"/>
      <c r="T13" s="517"/>
      <c r="U13" s="517"/>
      <c r="V13" s="518"/>
      <c r="W13" s="519" t="s">
        <v>141</v>
      </c>
      <c r="X13" s="415"/>
      <c r="Y13" s="415"/>
      <c r="Z13" s="415"/>
      <c r="AA13" s="415"/>
      <c r="AB13" s="416"/>
      <c r="AC13" s="382">
        <v>802</v>
      </c>
      <c r="AD13" s="383"/>
      <c r="AE13" s="383"/>
      <c r="AF13" s="383"/>
      <c r="AG13" s="384"/>
      <c r="AH13" s="382">
        <v>858</v>
      </c>
      <c r="AI13" s="383"/>
      <c r="AJ13" s="383"/>
      <c r="AK13" s="383"/>
      <c r="AL13" s="442"/>
      <c r="AM13" s="486" t="s">
        <v>142</v>
      </c>
      <c r="AN13" s="386"/>
      <c r="AO13" s="386"/>
      <c r="AP13" s="386"/>
      <c r="AQ13" s="386"/>
      <c r="AR13" s="386"/>
      <c r="AS13" s="386"/>
      <c r="AT13" s="387"/>
      <c r="AU13" s="487" t="s">
        <v>116</v>
      </c>
      <c r="AV13" s="488"/>
      <c r="AW13" s="488"/>
      <c r="AX13" s="488"/>
      <c r="AY13" s="443" t="s">
        <v>143</v>
      </c>
      <c r="AZ13" s="444"/>
      <c r="BA13" s="444"/>
      <c r="BB13" s="444"/>
      <c r="BC13" s="444"/>
      <c r="BD13" s="444"/>
      <c r="BE13" s="444"/>
      <c r="BF13" s="444"/>
      <c r="BG13" s="444"/>
      <c r="BH13" s="444"/>
      <c r="BI13" s="444"/>
      <c r="BJ13" s="444"/>
      <c r="BK13" s="444"/>
      <c r="BL13" s="444"/>
      <c r="BM13" s="445"/>
      <c r="BN13" s="429">
        <v>-1124946</v>
      </c>
      <c r="BO13" s="430"/>
      <c r="BP13" s="430"/>
      <c r="BQ13" s="430"/>
      <c r="BR13" s="430"/>
      <c r="BS13" s="430"/>
      <c r="BT13" s="430"/>
      <c r="BU13" s="431"/>
      <c r="BV13" s="429">
        <v>401739</v>
      </c>
      <c r="BW13" s="430"/>
      <c r="BX13" s="430"/>
      <c r="BY13" s="430"/>
      <c r="BZ13" s="430"/>
      <c r="CA13" s="430"/>
      <c r="CB13" s="430"/>
      <c r="CC13" s="431"/>
      <c r="CD13" s="469" t="s">
        <v>144</v>
      </c>
      <c r="CE13" s="389"/>
      <c r="CF13" s="389"/>
      <c r="CG13" s="389"/>
      <c r="CH13" s="389"/>
      <c r="CI13" s="389"/>
      <c r="CJ13" s="389"/>
      <c r="CK13" s="389"/>
      <c r="CL13" s="389"/>
      <c r="CM13" s="389"/>
      <c r="CN13" s="389"/>
      <c r="CO13" s="389"/>
      <c r="CP13" s="389"/>
      <c r="CQ13" s="389"/>
      <c r="CR13" s="389"/>
      <c r="CS13" s="470"/>
      <c r="CT13" s="426">
        <v>-2.2000000000000002</v>
      </c>
      <c r="CU13" s="427"/>
      <c r="CV13" s="427"/>
      <c r="CW13" s="427"/>
      <c r="CX13" s="427"/>
      <c r="CY13" s="427"/>
      <c r="CZ13" s="427"/>
      <c r="DA13" s="428"/>
      <c r="DB13" s="426">
        <v>-2.7</v>
      </c>
      <c r="DC13" s="427"/>
      <c r="DD13" s="427"/>
      <c r="DE13" s="427"/>
      <c r="DF13" s="427"/>
      <c r="DG13" s="427"/>
      <c r="DH13" s="427"/>
      <c r="DI13" s="428"/>
    </row>
    <row r="14" spans="1:119" ht="18.75" customHeight="1" thickBot="1" x14ac:dyDescent="0.2">
      <c r="A14" s="172"/>
      <c r="B14" s="538"/>
      <c r="C14" s="539"/>
      <c r="D14" s="539"/>
      <c r="E14" s="539"/>
      <c r="F14" s="539"/>
      <c r="G14" s="539"/>
      <c r="H14" s="539"/>
      <c r="I14" s="539"/>
      <c r="J14" s="539"/>
      <c r="K14" s="540"/>
      <c r="L14" s="503" t="s">
        <v>145</v>
      </c>
      <c r="M14" s="556"/>
      <c r="N14" s="556"/>
      <c r="O14" s="556"/>
      <c r="P14" s="556"/>
      <c r="Q14" s="557"/>
      <c r="R14" s="516">
        <v>152598</v>
      </c>
      <c r="S14" s="517"/>
      <c r="T14" s="517"/>
      <c r="U14" s="517"/>
      <c r="V14" s="518"/>
      <c r="W14" s="520"/>
      <c r="X14" s="418"/>
      <c r="Y14" s="418"/>
      <c r="Z14" s="418"/>
      <c r="AA14" s="418"/>
      <c r="AB14" s="419"/>
      <c r="AC14" s="509">
        <v>1.1000000000000001</v>
      </c>
      <c r="AD14" s="510"/>
      <c r="AE14" s="510"/>
      <c r="AF14" s="510"/>
      <c r="AG14" s="511"/>
      <c r="AH14" s="509">
        <v>1.2</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146</v>
      </c>
      <c r="CE14" s="467"/>
      <c r="CF14" s="467"/>
      <c r="CG14" s="467"/>
      <c r="CH14" s="467"/>
      <c r="CI14" s="467"/>
      <c r="CJ14" s="467"/>
      <c r="CK14" s="467"/>
      <c r="CL14" s="467"/>
      <c r="CM14" s="467"/>
      <c r="CN14" s="467"/>
      <c r="CO14" s="467"/>
      <c r="CP14" s="467"/>
      <c r="CQ14" s="467"/>
      <c r="CR14" s="467"/>
      <c r="CS14" s="468"/>
      <c r="CT14" s="526" t="s">
        <v>147</v>
      </c>
      <c r="CU14" s="527"/>
      <c r="CV14" s="527"/>
      <c r="CW14" s="527"/>
      <c r="CX14" s="527"/>
      <c r="CY14" s="527"/>
      <c r="CZ14" s="527"/>
      <c r="DA14" s="528"/>
      <c r="DB14" s="526" t="s">
        <v>148</v>
      </c>
      <c r="DC14" s="527"/>
      <c r="DD14" s="527"/>
      <c r="DE14" s="527"/>
      <c r="DF14" s="527"/>
      <c r="DG14" s="527"/>
      <c r="DH14" s="527"/>
      <c r="DI14" s="528"/>
    </row>
    <row r="15" spans="1:119" ht="18.75" customHeight="1" x14ac:dyDescent="0.15">
      <c r="A15" s="172"/>
      <c r="B15" s="538"/>
      <c r="C15" s="539"/>
      <c r="D15" s="539"/>
      <c r="E15" s="539"/>
      <c r="F15" s="539"/>
      <c r="G15" s="539"/>
      <c r="H15" s="539"/>
      <c r="I15" s="539"/>
      <c r="J15" s="539"/>
      <c r="K15" s="540"/>
      <c r="L15" s="187"/>
      <c r="M15" s="513" t="s">
        <v>149</v>
      </c>
      <c r="N15" s="514"/>
      <c r="O15" s="514"/>
      <c r="P15" s="514"/>
      <c r="Q15" s="515"/>
      <c r="R15" s="516">
        <v>147554</v>
      </c>
      <c r="S15" s="517"/>
      <c r="T15" s="517"/>
      <c r="U15" s="517"/>
      <c r="V15" s="518"/>
      <c r="W15" s="519" t="s">
        <v>150</v>
      </c>
      <c r="X15" s="415"/>
      <c r="Y15" s="415"/>
      <c r="Z15" s="415"/>
      <c r="AA15" s="415"/>
      <c r="AB15" s="416"/>
      <c r="AC15" s="382">
        <v>33052</v>
      </c>
      <c r="AD15" s="383"/>
      <c r="AE15" s="383"/>
      <c r="AF15" s="383"/>
      <c r="AG15" s="384"/>
      <c r="AH15" s="382">
        <v>34619</v>
      </c>
      <c r="AI15" s="383"/>
      <c r="AJ15" s="383"/>
      <c r="AK15" s="383"/>
      <c r="AL15" s="442"/>
      <c r="AM15" s="486"/>
      <c r="AN15" s="386"/>
      <c r="AO15" s="386"/>
      <c r="AP15" s="386"/>
      <c r="AQ15" s="386"/>
      <c r="AR15" s="386"/>
      <c r="AS15" s="386"/>
      <c r="AT15" s="387"/>
      <c r="AU15" s="487"/>
      <c r="AV15" s="488"/>
      <c r="AW15" s="488"/>
      <c r="AX15" s="488"/>
      <c r="AY15" s="455" t="s">
        <v>151</v>
      </c>
      <c r="AZ15" s="456"/>
      <c r="BA15" s="456"/>
      <c r="BB15" s="456"/>
      <c r="BC15" s="456"/>
      <c r="BD15" s="456"/>
      <c r="BE15" s="456"/>
      <c r="BF15" s="456"/>
      <c r="BG15" s="456"/>
      <c r="BH15" s="456"/>
      <c r="BI15" s="456"/>
      <c r="BJ15" s="456"/>
      <c r="BK15" s="456"/>
      <c r="BL15" s="456"/>
      <c r="BM15" s="457"/>
      <c r="BN15" s="458">
        <v>29090454</v>
      </c>
      <c r="BO15" s="459"/>
      <c r="BP15" s="459"/>
      <c r="BQ15" s="459"/>
      <c r="BR15" s="459"/>
      <c r="BS15" s="459"/>
      <c r="BT15" s="459"/>
      <c r="BU15" s="460"/>
      <c r="BV15" s="458">
        <v>29148741</v>
      </c>
      <c r="BW15" s="459"/>
      <c r="BX15" s="459"/>
      <c r="BY15" s="459"/>
      <c r="BZ15" s="459"/>
      <c r="CA15" s="459"/>
      <c r="CB15" s="459"/>
      <c r="CC15" s="460"/>
      <c r="CD15" s="529" t="s">
        <v>152</v>
      </c>
      <c r="CE15" s="530"/>
      <c r="CF15" s="530"/>
      <c r="CG15" s="530"/>
      <c r="CH15" s="530"/>
      <c r="CI15" s="530"/>
      <c r="CJ15" s="530"/>
      <c r="CK15" s="530"/>
      <c r="CL15" s="530"/>
      <c r="CM15" s="530"/>
      <c r="CN15" s="530"/>
      <c r="CO15" s="530"/>
      <c r="CP15" s="530"/>
      <c r="CQ15" s="530"/>
      <c r="CR15" s="530"/>
      <c r="CS15" s="53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2"/>
      <c r="B16" s="538"/>
      <c r="C16" s="539"/>
      <c r="D16" s="539"/>
      <c r="E16" s="539"/>
      <c r="F16" s="539"/>
      <c r="G16" s="539"/>
      <c r="H16" s="539"/>
      <c r="I16" s="539"/>
      <c r="J16" s="539"/>
      <c r="K16" s="540"/>
      <c r="L16" s="503" t="s">
        <v>153</v>
      </c>
      <c r="M16" s="504"/>
      <c r="N16" s="504"/>
      <c r="O16" s="504"/>
      <c r="P16" s="504"/>
      <c r="Q16" s="505"/>
      <c r="R16" s="506" t="s">
        <v>154</v>
      </c>
      <c r="S16" s="507"/>
      <c r="T16" s="507"/>
      <c r="U16" s="507"/>
      <c r="V16" s="508"/>
      <c r="W16" s="520"/>
      <c r="X16" s="418"/>
      <c r="Y16" s="418"/>
      <c r="Z16" s="418"/>
      <c r="AA16" s="418"/>
      <c r="AB16" s="419"/>
      <c r="AC16" s="509">
        <v>45.3</v>
      </c>
      <c r="AD16" s="510"/>
      <c r="AE16" s="510"/>
      <c r="AF16" s="510"/>
      <c r="AG16" s="511"/>
      <c r="AH16" s="509">
        <v>46.9</v>
      </c>
      <c r="AI16" s="510"/>
      <c r="AJ16" s="510"/>
      <c r="AK16" s="510"/>
      <c r="AL16" s="512"/>
      <c r="AM16" s="486"/>
      <c r="AN16" s="386"/>
      <c r="AO16" s="386"/>
      <c r="AP16" s="386"/>
      <c r="AQ16" s="386"/>
      <c r="AR16" s="386"/>
      <c r="AS16" s="386"/>
      <c r="AT16" s="387"/>
      <c r="AU16" s="487"/>
      <c r="AV16" s="488"/>
      <c r="AW16" s="488"/>
      <c r="AX16" s="488"/>
      <c r="AY16" s="443" t="s">
        <v>155</v>
      </c>
      <c r="AZ16" s="444"/>
      <c r="BA16" s="444"/>
      <c r="BB16" s="444"/>
      <c r="BC16" s="444"/>
      <c r="BD16" s="444"/>
      <c r="BE16" s="444"/>
      <c r="BF16" s="444"/>
      <c r="BG16" s="444"/>
      <c r="BH16" s="444"/>
      <c r="BI16" s="444"/>
      <c r="BJ16" s="444"/>
      <c r="BK16" s="444"/>
      <c r="BL16" s="444"/>
      <c r="BM16" s="445"/>
      <c r="BN16" s="429">
        <v>24001131</v>
      </c>
      <c r="BO16" s="430"/>
      <c r="BP16" s="430"/>
      <c r="BQ16" s="430"/>
      <c r="BR16" s="430"/>
      <c r="BS16" s="430"/>
      <c r="BT16" s="430"/>
      <c r="BU16" s="431"/>
      <c r="BV16" s="429">
        <v>22849466</v>
      </c>
      <c r="BW16" s="430"/>
      <c r="BX16" s="430"/>
      <c r="BY16" s="430"/>
      <c r="BZ16" s="430"/>
      <c r="CA16" s="430"/>
      <c r="CB16" s="430"/>
      <c r="CC16" s="431"/>
      <c r="CD16" s="181"/>
      <c r="CE16" s="461"/>
      <c r="CF16" s="461"/>
      <c r="CG16" s="461"/>
      <c r="CH16" s="461"/>
      <c r="CI16" s="461"/>
      <c r="CJ16" s="461"/>
      <c r="CK16" s="461"/>
      <c r="CL16" s="461"/>
      <c r="CM16" s="461"/>
      <c r="CN16" s="461"/>
      <c r="CO16" s="461"/>
      <c r="CP16" s="461"/>
      <c r="CQ16" s="461"/>
      <c r="CR16" s="461"/>
      <c r="CS16" s="462"/>
      <c r="CT16" s="426"/>
      <c r="CU16" s="427"/>
      <c r="CV16" s="427"/>
      <c r="CW16" s="427"/>
      <c r="CX16" s="427"/>
      <c r="CY16" s="427"/>
      <c r="CZ16" s="427"/>
      <c r="DA16" s="428"/>
      <c r="DB16" s="426"/>
      <c r="DC16" s="427"/>
      <c r="DD16" s="427"/>
      <c r="DE16" s="427"/>
      <c r="DF16" s="427"/>
      <c r="DG16" s="427"/>
      <c r="DH16" s="427"/>
      <c r="DI16" s="428"/>
    </row>
    <row r="17" spans="1:113" ht="18.75" customHeight="1" thickBot="1" x14ac:dyDescent="0.2">
      <c r="A17" s="172"/>
      <c r="B17" s="541"/>
      <c r="C17" s="542"/>
      <c r="D17" s="542"/>
      <c r="E17" s="542"/>
      <c r="F17" s="542"/>
      <c r="G17" s="542"/>
      <c r="H17" s="542"/>
      <c r="I17" s="542"/>
      <c r="J17" s="542"/>
      <c r="K17" s="543"/>
      <c r="L17" s="191"/>
      <c r="M17" s="522" t="s">
        <v>156</v>
      </c>
      <c r="N17" s="523"/>
      <c r="O17" s="523"/>
      <c r="P17" s="523"/>
      <c r="Q17" s="524"/>
      <c r="R17" s="506" t="s">
        <v>157</v>
      </c>
      <c r="S17" s="507"/>
      <c r="T17" s="507"/>
      <c r="U17" s="507"/>
      <c r="V17" s="508"/>
      <c r="W17" s="519" t="s">
        <v>158</v>
      </c>
      <c r="X17" s="415"/>
      <c r="Y17" s="415"/>
      <c r="Z17" s="415"/>
      <c r="AA17" s="415"/>
      <c r="AB17" s="416"/>
      <c r="AC17" s="382">
        <v>39169</v>
      </c>
      <c r="AD17" s="383"/>
      <c r="AE17" s="383"/>
      <c r="AF17" s="383"/>
      <c r="AG17" s="384"/>
      <c r="AH17" s="382">
        <v>38400</v>
      </c>
      <c r="AI17" s="383"/>
      <c r="AJ17" s="383"/>
      <c r="AK17" s="383"/>
      <c r="AL17" s="442"/>
      <c r="AM17" s="486"/>
      <c r="AN17" s="386"/>
      <c r="AO17" s="386"/>
      <c r="AP17" s="386"/>
      <c r="AQ17" s="386"/>
      <c r="AR17" s="386"/>
      <c r="AS17" s="386"/>
      <c r="AT17" s="387"/>
      <c r="AU17" s="487"/>
      <c r="AV17" s="488"/>
      <c r="AW17" s="488"/>
      <c r="AX17" s="488"/>
      <c r="AY17" s="443" t="s">
        <v>159</v>
      </c>
      <c r="AZ17" s="444"/>
      <c r="BA17" s="444"/>
      <c r="BB17" s="444"/>
      <c r="BC17" s="444"/>
      <c r="BD17" s="444"/>
      <c r="BE17" s="444"/>
      <c r="BF17" s="444"/>
      <c r="BG17" s="444"/>
      <c r="BH17" s="444"/>
      <c r="BI17" s="444"/>
      <c r="BJ17" s="444"/>
      <c r="BK17" s="444"/>
      <c r="BL17" s="444"/>
      <c r="BM17" s="445"/>
      <c r="BN17" s="429">
        <v>37612551</v>
      </c>
      <c r="BO17" s="430"/>
      <c r="BP17" s="430"/>
      <c r="BQ17" s="430"/>
      <c r="BR17" s="430"/>
      <c r="BS17" s="430"/>
      <c r="BT17" s="430"/>
      <c r="BU17" s="431"/>
      <c r="BV17" s="429">
        <v>37729762</v>
      </c>
      <c r="BW17" s="430"/>
      <c r="BX17" s="430"/>
      <c r="BY17" s="430"/>
      <c r="BZ17" s="430"/>
      <c r="CA17" s="430"/>
      <c r="CB17" s="430"/>
      <c r="CC17" s="431"/>
      <c r="CD17" s="181"/>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x14ac:dyDescent="0.2">
      <c r="A18" s="172"/>
      <c r="B18" s="479" t="s">
        <v>160</v>
      </c>
      <c r="C18" s="480"/>
      <c r="D18" s="480"/>
      <c r="E18" s="481"/>
      <c r="F18" s="481"/>
      <c r="G18" s="481"/>
      <c r="H18" s="481"/>
      <c r="I18" s="481"/>
      <c r="J18" s="481"/>
      <c r="K18" s="481"/>
      <c r="L18" s="482">
        <v>50.39</v>
      </c>
      <c r="M18" s="482"/>
      <c r="N18" s="482"/>
      <c r="O18" s="482"/>
      <c r="P18" s="482"/>
      <c r="Q18" s="482"/>
      <c r="R18" s="483"/>
      <c r="S18" s="483"/>
      <c r="T18" s="483"/>
      <c r="U18" s="483"/>
      <c r="V18" s="484"/>
      <c r="W18" s="500"/>
      <c r="X18" s="501"/>
      <c r="Y18" s="501"/>
      <c r="Z18" s="501"/>
      <c r="AA18" s="501"/>
      <c r="AB18" s="525"/>
      <c r="AC18" s="399">
        <v>53.6</v>
      </c>
      <c r="AD18" s="400"/>
      <c r="AE18" s="400"/>
      <c r="AF18" s="400"/>
      <c r="AG18" s="485"/>
      <c r="AH18" s="399">
        <v>52</v>
      </c>
      <c r="AI18" s="400"/>
      <c r="AJ18" s="400"/>
      <c r="AK18" s="400"/>
      <c r="AL18" s="401"/>
      <c r="AM18" s="486"/>
      <c r="AN18" s="386"/>
      <c r="AO18" s="386"/>
      <c r="AP18" s="386"/>
      <c r="AQ18" s="386"/>
      <c r="AR18" s="386"/>
      <c r="AS18" s="386"/>
      <c r="AT18" s="387"/>
      <c r="AU18" s="487"/>
      <c r="AV18" s="488"/>
      <c r="AW18" s="488"/>
      <c r="AX18" s="488"/>
      <c r="AY18" s="443" t="s">
        <v>161</v>
      </c>
      <c r="AZ18" s="444"/>
      <c r="BA18" s="444"/>
      <c r="BB18" s="444"/>
      <c r="BC18" s="444"/>
      <c r="BD18" s="444"/>
      <c r="BE18" s="444"/>
      <c r="BF18" s="444"/>
      <c r="BG18" s="444"/>
      <c r="BH18" s="444"/>
      <c r="BI18" s="444"/>
      <c r="BJ18" s="444"/>
      <c r="BK18" s="444"/>
      <c r="BL18" s="444"/>
      <c r="BM18" s="445"/>
      <c r="BN18" s="429">
        <v>32460055</v>
      </c>
      <c r="BO18" s="430"/>
      <c r="BP18" s="430"/>
      <c r="BQ18" s="430"/>
      <c r="BR18" s="430"/>
      <c r="BS18" s="430"/>
      <c r="BT18" s="430"/>
      <c r="BU18" s="431"/>
      <c r="BV18" s="429">
        <v>31683223</v>
      </c>
      <c r="BW18" s="430"/>
      <c r="BX18" s="430"/>
      <c r="BY18" s="430"/>
      <c r="BZ18" s="430"/>
      <c r="CA18" s="430"/>
      <c r="CB18" s="430"/>
      <c r="CC18" s="431"/>
      <c r="CD18" s="181"/>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x14ac:dyDescent="0.2">
      <c r="A19" s="172"/>
      <c r="B19" s="479" t="s">
        <v>162</v>
      </c>
      <c r="C19" s="480"/>
      <c r="D19" s="480"/>
      <c r="E19" s="481"/>
      <c r="F19" s="481"/>
      <c r="G19" s="481"/>
      <c r="H19" s="481"/>
      <c r="I19" s="481"/>
      <c r="J19" s="481"/>
      <c r="K19" s="481"/>
      <c r="L19" s="489">
        <v>3053</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163</v>
      </c>
      <c r="AZ19" s="444"/>
      <c r="BA19" s="444"/>
      <c r="BB19" s="444"/>
      <c r="BC19" s="444"/>
      <c r="BD19" s="444"/>
      <c r="BE19" s="444"/>
      <c r="BF19" s="444"/>
      <c r="BG19" s="444"/>
      <c r="BH19" s="444"/>
      <c r="BI19" s="444"/>
      <c r="BJ19" s="444"/>
      <c r="BK19" s="444"/>
      <c r="BL19" s="444"/>
      <c r="BM19" s="445"/>
      <c r="BN19" s="429">
        <v>49472067</v>
      </c>
      <c r="BO19" s="430"/>
      <c r="BP19" s="430"/>
      <c r="BQ19" s="430"/>
      <c r="BR19" s="430"/>
      <c r="BS19" s="430"/>
      <c r="BT19" s="430"/>
      <c r="BU19" s="431"/>
      <c r="BV19" s="429">
        <v>50436638</v>
      </c>
      <c r="BW19" s="430"/>
      <c r="BX19" s="430"/>
      <c r="BY19" s="430"/>
      <c r="BZ19" s="430"/>
      <c r="CA19" s="430"/>
      <c r="CB19" s="430"/>
      <c r="CC19" s="431"/>
      <c r="CD19" s="181"/>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x14ac:dyDescent="0.2">
      <c r="A20" s="172"/>
      <c r="B20" s="479" t="s">
        <v>164</v>
      </c>
      <c r="C20" s="480"/>
      <c r="D20" s="480"/>
      <c r="E20" s="481"/>
      <c r="F20" s="481"/>
      <c r="G20" s="481"/>
      <c r="H20" s="481"/>
      <c r="I20" s="481"/>
      <c r="J20" s="481"/>
      <c r="K20" s="481"/>
      <c r="L20" s="489">
        <v>67708</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1"/>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x14ac:dyDescent="0.2">
      <c r="A21" s="172"/>
      <c r="B21" s="476" t="s">
        <v>165</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1"/>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x14ac:dyDescent="0.15">
      <c r="A22" s="172"/>
      <c r="B22" s="405" t="s">
        <v>166</v>
      </c>
      <c r="C22" s="406"/>
      <c r="D22" s="407"/>
      <c r="E22" s="414" t="s">
        <v>1</v>
      </c>
      <c r="F22" s="415"/>
      <c r="G22" s="415"/>
      <c r="H22" s="415"/>
      <c r="I22" s="415"/>
      <c r="J22" s="415"/>
      <c r="K22" s="416"/>
      <c r="L22" s="414" t="s">
        <v>167</v>
      </c>
      <c r="M22" s="415"/>
      <c r="N22" s="415"/>
      <c r="O22" s="415"/>
      <c r="P22" s="416"/>
      <c r="Q22" s="420" t="s">
        <v>168</v>
      </c>
      <c r="R22" s="421"/>
      <c r="S22" s="421"/>
      <c r="T22" s="421"/>
      <c r="U22" s="421"/>
      <c r="V22" s="422"/>
      <c r="W22" s="471" t="s">
        <v>169</v>
      </c>
      <c r="X22" s="406"/>
      <c r="Y22" s="407"/>
      <c r="Z22" s="414" t="s">
        <v>1</v>
      </c>
      <c r="AA22" s="415"/>
      <c r="AB22" s="415"/>
      <c r="AC22" s="415"/>
      <c r="AD22" s="415"/>
      <c r="AE22" s="415"/>
      <c r="AF22" s="415"/>
      <c r="AG22" s="416"/>
      <c r="AH22" s="432" t="s">
        <v>170</v>
      </c>
      <c r="AI22" s="415"/>
      <c r="AJ22" s="415"/>
      <c r="AK22" s="415"/>
      <c r="AL22" s="416"/>
      <c r="AM22" s="432" t="s">
        <v>171</v>
      </c>
      <c r="AN22" s="433"/>
      <c r="AO22" s="433"/>
      <c r="AP22" s="433"/>
      <c r="AQ22" s="433"/>
      <c r="AR22" s="434"/>
      <c r="AS22" s="420" t="s">
        <v>168</v>
      </c>
      <c r="AT22" s="421"/>
      <c r="AU22" s="421"/>
      <c r="AV22" s="421"/>
      <c r="AW22" s="421"/>
      <c r="AX22" s="438"/>
      <c r="AY22" s="455" t="s">
        <v>172</v>
      </c>
      <c r="AZ22" s="456"/>
      <c r="BA22" s="456"/>
      <c r="BB22" s="456"/>
      <c r="BC22" s="456"/>
      <c r="BD22" s="456"/>
      <c r="BE22" s="456"/>
      <c r="BF22" s="456"/>
      <c r="BG22" s="456"/>
      <c r="BH22" s="456"/>
      <c r="BI22" s="456"/>
      <c r="BJ22" s="456"/>
      <c r="BK22" s="456"/>
      <c r="BL22" s="456"/>
      <c r="BM22" s="457"/>
      <c r="BN22" s="458">
        <v>9647696</v>
      </c>
      <c r="BO22" s="459"/>
      <c r="BP22" s="459"/>
      <c r="BQ22" s="459"/>
      <c r="BR22" s="459"/>
      <c r="BS22" s="459"/>
      <c r="BT22" s="459"/>
      <c r="BU22" s="460"/>
      <c r="BV22" s="458">
        <v>10139018</v>
      </c>
      <c r="BW22" s="459"/>
      <c r="BX22" s="459"/>
      <c r="BY22" s="459"/>
      <c r="BZ22" s="459"/>
      <c r="CA22" s="459"/>
      <c r="CB22" s="459"/>
      <c r="CC22" s="460"/>
      <c r="CD22" s="181"/>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x14ac:dyDescent="0.15">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173</v>
      </c>
      <c r="AZ23" s="444"/>
      <c r="BA23" s="444"/>
      <c r="BB23" s="444"/>
      <c r="BC23" s="444"/>
      <c r="BD23" s="444"/>
      <c r="BE23" s="444"/>
      <c r="BF23" s="444"/>
      <c r="BG23" s="444"/>
      <c r="BH23" s="444"/>
      <c r="BI23" s="444"/>
      <c r="BJ23" s="444"/>
      <c r="BK23" s="444"/>
      <c r="BL23" s="444"/>
      <c r="BM23" s="445"/>
      <c r="BN23" s="429">
        <v>2083769</v>
      </c>
      <c r="BO23" s="430"/>
      <c r="BP23" s="430"/>
      <c r="BQ23" s="430"/>
      <c r="BR23" s="430"/>
      <c r="BS23" s="430"/>
      <c r="BT23" s="430"/>
      <c r="BU23" s="431"/>
      <c r="BV23" s="429">
        <v>2127936</v>
      </c>
      <c r="BW23" s="430"/>
      <c r="BX23" s="430"/>
      <c r="BY23" s="430"/>
      <c r="BZ23" s="430"/>
      <c r="CA23" s="430"/>
      <c r="CB23" s="430"/>
      <c r="CC23" s="431"/>
      <c r="CD23" s="181"/>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x14ac:dyDescent="0.2">
      <c r="A24" s="172"/>
      <c r="B24" s="408"/>
      <c r="C24" s="409"/>
      <c r="D24" s="410"/>
      <c r="E24" s="385" t="s">
        <v>174</v>
      </c>
      <c r="F24" s="386"/>
      <c r="G24" s="386"/>
      <c r="H24" s="386"/>
      <c r="I24" s="386"/>
      <c r="J24" s="386"/>
      <c r="K24" s="387"/>
      <c r="L24" s="382">
        <v>1</v>
      </c>
      <c r="M24" s="383"/>
      <c r="N24" s="383"/>
      <c r="O24" s="383"/>
      <c r="P24" s="384"/>
      <c r="Q24" s="382">
        <v>10110</v>
      </c>
      <c r="R24" s="383"/>
      <c r="S24" s="383"/>
      <c r="T24" s="383"/>
      <c r="U24" s="383"/>
      <c r="V24" s="384"/>
      <c r="W24" s="472"/>
      <c r="X24" s="409"/>
      <c r="Y24" s="410"/>
      <c r="Z24" s="385" t="s">
        <v>175</v>
      </c>
      <c r="AA24" s="386"/>
      <c r="AB24" s="386"/>
      <c r="AC24" s="386"/>
      <c r="AD24" s="386"/>
      <c r="AE24" s="386"/>
      <c r="AF24" s="386"/>
      <c r="AG24" s="387"/>
      <c r="AH24" s="382">
        <v>1071</v>
      </c>
      <c r="AI24" s="383"/>
      <c r="AJ24" s="383"/>
      <c r="AK24" s="383"/>
      <c r="AL24" s="384"/>
      <c r="AM24" s="382">
        <v>2997729</v>
      </c>
      <c r="AN24" s="383"/>
      <c r="AO24" s="383"/>
      <c r="AP24" s="383"/>
      <c r="AQ24" s="383"/>
      <c r="AR24" s="384"/>
      <c r="AS24" s="382">
        <v>2799</v>
      </c>
      <c r="AT24" s="383"/>
      <c r="AU24" s="383"/>
      <c r="AV24" s="383"/>
      <c r="AW24" s="383"/>
      <c r="AX24" s="442"/>
      <c r="AY24" s="402" t="s">
        <v>176</v>
      </c>
      <c r="AZ24" s="403"/>
      <c r="BA24" s="403"/>
      <c r="BB24" s="403"/>
      <c r="BC24" s="403"/>
      <c r="BD24" s="403"/>
      <c r="BE24" s="403"/>
      <c r="BF24" s="403"/>
      <c r="BG24" s="403"/>
      <c r="BH24" s="403"/>
      <c r="BI24" s="403"/>
      <c r="BJ24" s="403"/>
      <c r="BK24" s="403"/>
      <c r="BL24" s="403"/>
      <c r="BM24" s="404"/>
      <c r="BN24" s="429">
        <v>9157522</v>
      </c>
      <c r="BO24" s="430"/>
      <c r="BP24" s="430"/>
      <c r="BQ24" s="430"/>
      <c r="BR24" s="430"/>
      <c r="BS24" s="430"/>
      <c r="BT24" s="430"/>
      <c r="BU24" s="431"/>
      <c r="BV24" s="429">
        <v>9587580</v>
      </c>
      <c r="BW24" s="430"/>
      <c r="BX24" s="430"/>
      <c r="BY24" s="430"/>
      <c r="BZ24" s="430"/>
      <c r="CA24" s="430"/>
      <c r="CB24" s="430"/>
      <c r="CC24" s="431"/>
      <c r="CD24" s="181"/>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x14ac:dyDescent="0.15">
      <c r="A25" s="172"/>
      <c r="B25" s="408"/>
      <c r="C25" s="409"/>
      <c r="D25" s="410"/>
      <c r="E25" s="385" t="s">
        <v>177</v>
      </c>
      <c r="F25" s="386"/>
      <c r="G25" s="386"/>
      <c r="H25" s="386"/>
      <c r="I25" s="386"/>
      <c r="J25" s="386"/>
      <c r="K25" s="387"/>
      <c r="L25" s="382">
        <v>2</v>
      </c>
      <c r="M25" s="383"/>
      <c r="N25" s="383"/>
      <c r="O25" s="383"/>
      <c r="P25" s="384"/>
      <c r="Q25" s="382">
        <v>8280</v>
      </c>
      <c r="R25" s="383"/>
      <c r="S25" s="383"/>
      <c r="T25" s="383"/>
      <c r="U25" s="383"/>
      <c r="V25" s="384"/>
      <c r="W25" s="472"/>
      <c r="X25" s="409"/>
      <c r="Y25" s="410"/>
      <c r="Z25" s="385" t="s">
        <v>178</v>
      </c>
      <c r="AA25" s="386"/>
      <c r="AB25" s="386"/>
      <c r="AC25" s="386"/>
      <c r="AD25" s="386"/>
      <c r="AE25" s="386"/>
      <c r="AF25" s="386"/>
      <c r="AG25" s="387"/>
      <c r="AH25" s="382" t="s">
        <v>130</v>
      </c>
      <c r="AI25" s="383"/>
      <c r="AJ25" s="383"/>
      <c r="AK25" s="383"/>
      <c r="AL25" s="384"/>
      <c r="AM25" s="382" t="s">
        <v>130</v>
      </c>
      <c r="AN25" s="383"/>
      <c r="AO25" s="383"/>
      <c r="AP25" s="383"/>
      <c r="AQ25" s="383"/>
      <c r="AR25" s="384"/>
      <c r="AS25" s="382" t="s">
        <v>179</v>
      </c>
      <c r="AT25" s="383"/>
      <c r="AU25" s="383"/>
      <c r="AV25" s="383"/>
      <c r="AW25" s="383"/>
      <c r="AX25" s="442"/>
      <c r="AY25" s="455" t="s">
        <v>180</v>
      </c>
      <c r="AZ25" s="456"/>
      <c r="BA25" s="456"/>
      <c r="BB25" s="456"/>
      <c r="BC25" s="456"/>
      <c r="BD25" s="456"/>
      <c r="BE25" s="456"/>
      <c r="BF25" s="456"/>
      <c r="BG25" s="456"/>
      <c r="BH25" s="456"/>
      <c r="BI25" s="456"/>
      <c r="BJ25" s="456"/>
      <c r="BK25" s="456"/>
      <c r="BL25" s="456"/>
      <c r="BM25" s="457"/>
      <c r="BN25" s="458">
        <v>4616797</v>
      </c>
      <c r="BO25" s="459"/>
      <c r="BP25" s="459"/>
      <c r="BQ25" s="459"/>
      <c r="BR25" s="459"/>
      <c r="BS25" s="459"/>
      <c r="BT25" s="459"/>
      <c r="BU25" s="460"/>
      <c r="BV25" s="458">
        <v>5590056</v>
      </c>
      <c r="BW25" s="459"/>
      <c r="BX25" s="459"/>
      <c r="BY25" s="459"/>
      <c r="BZ25" s="459"/>
      <c r="CA25" s="459"/>
      <c r="CB25" s="459"/>
      <c r="CC25" s="460"/>
      <c r="CD25" s="181"/>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x14ac:dyDescent="0.15">
      <c r="A26" s="172"/>
      <c r="B26" s="408"/>
      <c r="C26" s="409"/>
      <c r="D26" s="410"/>
      <c r="E26" s="385" t="s">
        <v>181</v>
      </c>
      <c r="F26" s="386"/>
      <c r="G26" s="386"/>
      <c r="H26" s="386"/>
      <c r="I26" s="386"/>
      <c r="J26" s="386"/>
      <c r="K26" s="387"/>
      <c r="L26" s="382">
        <v>1</v>
      </c>
      <c r="M26" s="383"/>
      <c r="N26" s="383"/>
      <c r="O26" s="383"/>
      <c r="P26" s="384"/>
      <c r="Q26" s="382">
        <v>7110</v>
      </c>
      <c r="R26" s="383"/>
      <c r="S26" s="383"/>
      <c r="T26" s="383"/>
      <c r="U26" s="383"/>
      <c r="V26" s="384"/>
      <c r="W26" s="472"/>
      <c r="X26" s="409"/>
      <c r="Y26" s="410"/>
      <c r="Z26" s="385" t="s">
        <v>182</v>
      </c>
      <c r="AA26" s="440"/>
      <c r="AB26" s="440"/>
      <c r="AC26" s="440"/>
      <c r="AD26" s="440"/>
      <c r="AE26" s="440"/>
      <c r="AF26" s="440"/>
      <c r="AG26" s="441"/>
      <c r="AH26" s="382">
        <v>27</v>
      </c>
      <c r="AI26" s="383"/>
      <c r="AJ26" s="383"/>
      <c r="AK26" s="383"/>
      <c r="AL26" s="384"/>
      <c r="AM26" s="382">
        <v>62640</v>
      </c>
      <c r="AN26" s="383"/>
      <c r="AO26" s="383"/>
      <c r="AP26" s="383"/>
      <c r="AQ26" s="383"/>
      <c r="AR26" s="384"/>
      <c r="AS26" s="382">
        <v>2320</v>
      </c>
      <c r="AT26" s="383"/>
      <c r="AU26" s="383"/>
      <c r="AV26" s="383"/>
      <c r="AW26" s="383"/>
      <c r="AX26" s="442"/>
      <c r="AY26" s="469" t="s">
        <v>183</v>
      </c>
      <c r="AZ26" s="389"/>
      <c r="BA26" s="389"/>
      <c r="BB26" s="389"/>
      <c r="BC26" s="389"/>
      <c r="BD26" s="389"/>
      <c r="BE26" s="389"/>
      <c r="BF26" s="389"/>
      <c r="BG26" s="389"/>
      <c r="BH26" s="389"/>
      <c r="BI26" s="389"/>
      <c r="BJ26" s="389"/>
      <c r="BK26" s="389"/>
      <c r="BL26" s="389"/>
      <c r="BM26" s="470"/>
      <c r="BN26" s="429" t="s">
        <v>147</v>
      </c>
      <c r="BO26" s="430"/>
      <c r="BP26" s="430"/>
      <c r="BQ26" s="430"/>
      <c r="BR26" s="430"/>
      <c r="BS26" s="430"/>
      <c r="BT26" s="430"/>
      <c r="BU26" s="431"/>
      <c r="BV26" s="429" t="s">
        <v>184</v>
      </c>
      <c r="BW26" s="430"/>
      <c r="BX26" s="430"/>
      <c r="BY26" s="430"/>
      <c r="BZ26" s="430"/>
      <c r="CA26" s="430"/>
      <c r="CB26" s="430"/>
      <c r="CC26" s="431"/>
      <c r="CD26" s="181"/>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x14ac:dyDescent="0.2">
      <c r="A27" s="172"/>
      <c r="B27" s="408"/>
      <c r="C27" s="409"/>
      <c r="D27" s="410"/>
      <c r="E27" s="385" t="s">
        <v>185</v>
      </c>
      <c r="F27" s="386"/>
      <c r="G27" s="386"/>
      <c r="H27" s="386"/>
      <c r="I27" s="386"/>
      <c r="J27" s="386"/>
      <c r="K27" s="387"/>
      <c r="L27" s="382">
        <v>1</v>
      </c>
      <c r="M27" s="383"/>
      <c r="N27" s="383"/>
      <c r="O27" s="383"/>
      <c r="P27" s="384"/>
      <c r="Q27" s="382">
        <v>5900</v>
      </c>
      <c r="R27" s="383"/>
      <c r="S27" s="383"/>
      <c r="T27" s="383"/>
      <c r="U27" s="383"/>
      <c r="V27" s="384"/>
      <c r="W27" s="472"/>
      <c r="X27" s="409"/>
      <c r="Y27" s="410"/>
      <c r="Z27" s="385" t="s">
        <v>186</v>
      </c>
      <c r="AA27" s="386"/>
      <c r="AB27" s="386"/>
      <c r="AC27" s="386"/>
      <c r="AD27" s="386"/>
      <c r="AE27" s="386"/>
      <c r="AF27" s="386"/>
      <c r="AG27" s="387"/>
      <c r="AH27" s="382">
        <v>9</v>
      </c>
      <c r="AI27" s="383"/>
      <c r="AJ27" s="383"/>
      <c r="AK27" s="383"/>
      <c r="AL27" s="384"/>
      <c r="AM27" s="382">
        <v>31158</v>
      </c>
      <c r="AN27" s="383"/>
      <c r="AO27" s="383"/>
      <c r="AP27" s="383"/>
      <c r="AQ27" s="383"/>
      <c r="AR27" s="384"/>
      <c r="AS27" s="382">
        <v>3462</v>
      </c>
      <c r="AT27" s="383"/>
      <c r="AU27" s="383"/>
      <c r="AV27" s="383"/>
      <c r="AW27" s="383"/>
      <c r="AX27" s="442"/>
      <c r="AY27" s="466" t="s">
        <v>187</v>
      </c>
      <c r="AZ27" s="467"/>
      <c r="BA27" s="467"/>
      <c r="BB27" s="467"/>
      <c r="BC27" s="467"/>
      <c r="BD27" s="467"/>
      <c r="BE27" s="467"/>
      <c r="BF27" s="467"/>
      <c r="BG27" s="467"/>
      <c r="BH27" s="467"/>
      <c r="BI27" s="467"/>
      <c r="BJ27" s="467"/>
      <c r="BK27" s="467"/>
      <c r="BL27" s="467"/>
      <c r="BM27" s="468"/>
      <c r="BN27" s="463" t="s">
        <v>184</v>
      </c>
      <c r="BO27" s="464"/>
      <c r="BP27" s="464"/>
      <c r="BQ27" s="464"/>
      <c r="BR27" s="464"/>
      <c r="BS27" s="464"/>
      <c r="BT27" s="464"/>
      <c r="BU27" s="465"/>
      <c r="BV27" s="463" t="s">
        <v>130</v>
      </c>
      <c r="BW27" s="464"/>
      <c r="BX27" s="464"/>
      <c r="BY27" s="464"/>
      <c r="BZ27" s="464"/>
      <c r="CA27" s="464"/>
      <c r="CB27" s="464"/>
      <c r="CC27" s="465"/>
      <c r="CD27" s="175"/>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x14ac:dyDescent="0.15">
      <c r="A28" s="172"/>
      <c r="B28" s="408"/>
      <c r="C28" s="409"/>
      <c r="D28" s="410"/>
      <c r="E28" s="385" t="s">
        <v>188</v>
      </c>
      <c r="F28" s="386"/>
      <c r="G28" s="386"/>
      <c r="H28" s="386"/>
      <c r="I28" s="386"/>
      <c r="J28" s="386"/>
      <c r="K28" s="387"/>
      <c r="L28" s="382">
        <v>1</v>
      </c>
      <c r="M28" s="383"/>
      <c r="N28" s="383"/>
      <c r="O28" s="383"/>
      <c r="P28" s="384"/>
      <c r="Q28" s="382">
        <v>5480</v>
      </c>
      <c r="R28" s="383"/>
      <c r="S28" s="383"/>
      <c r="T28" s="383"/>
      <c r="U28" s="383"/>
      <c r="V28" s="384"/>
      <c r="W28" s="472"/>
      <c r="X28" s="409"/>
      <c r="Y28" s="410"/>
      <c r="Z28" s="385" t="s">
        <v>189</v>
      </c>
      <c r="AA28" s="386"/>
      <c r="AB28" s="386"/>
      <c r="AC28" s="386"/>
      <c r="AD28" s="386"/>
      <c r="AE28" s="386"/>
      <c r="AF28" s="386"/>
      <c r="AG28" s="387"/>
      <c r="AH28" s="382" t="s">
        <v>130</v>
      </c>
      <c r="AI28" s="383"/>
      <c r="AJ28" s="383"/>
      <c r="AK28" s="383"/>
      <c r="AL28" s="384"/>
      <c r="AM28" s="382" t="s">
        <v>130</v>
      </c>
      <c r="AN28" s="383"/>
      <c r="AO28" s="383"/>
      <c r="AP28" s="383"/>
      <c r="AQ28" s="383"/>
      <c r="AR28" s="384"/>
      <c r="AS28" s="382" t="s">
        <v>179</v>
      </c>
      <c r="AT28" s="383"/>
      <c r="AU28" s="383"/>
      <c r="AV28" s="383"/>
      <c r="AW28" s="383"/>
      <c r="AX28" s="442"/>
      <c r="AY28" s="446" t="s">
        <v>190</v>
      </c>
      <c r="AZ28" s="447"/>
      <c r="BA28" s="447"/>
      <c r="BB28" s="448"/>
      <c r="BC28" s="455" t="s">
        <v>47</v>
      </c>
      <c r="BD28" s="456"/>
      <c r="BE28" s="456"/>
      <c r="BF28" s="456"/>
      <c r="BG28" s="456"/>
      <c r="BH28" s="456"/>
      <c r="BI28" s="456"/>
      <c r="BJ28" s="456"/>
      <c r="BK28" s="456"/>
      <c r="BL28" s="456"/>
      <c r="BM28" s="457"/>
      <c r="BN28" s="458">
        <v>7530584</v>
      </c>
      <c r="BO28" s="459"/>
      <c r="BP28" s="459"/>
      <c r="BQ28" s="459"/>
      <c r="BR28" s="459"/>
      <c r="BS28" s="459"/>
      <c r="BT28" s="459"/>
      <c r="BU28" s="460"/>
      <c r="BV28" s="458">
        <v>8409698</v>
      </c>
      <c r="BW28" s="459"/>
      <c r="BX28" s="459"/>
      <c r="BY28" s="459"/>
      <c r="BZ28" s="459"/>
      <c r="CA28" s="459"/>
      <c r="CB28" s="459"/>
      <c r="CC28" s="460"/>
      <c r="CD28" s="181"/>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x14ac:dyDescent="0.15">
      <c r="A29" s="172"/>
      <c r="B29" s="408"/>
      <c r="C29" s="409"/>
      <c r="D29" s="410"/>
      <c r="E29" s="385" t="s">
        <v>191</v>
      </c>
      <c r="F29" s="386"/>
      <c r="G29" s="386"/>
      <c r="H29" s="386"/>
      <c r="I29" s="386"/>
      <c r="J29" s="386"/>
      <c r="K29" s="387"/>
      <c r="L29" s="382">
        <v>26</v>
      </c>
      <c r="M29" s="383"/>
      <c r="N29" s="383"/>
      <c r="O29" s="383"/>
      <c r="P29" s="384"/>
      <c r="Q29" s="382">
        <v>4870</v>
      </c>
      <c r="R29" s="383"/>
      <c r="S29" s="383"/>
      <c r="T29" s="383"/>
      <c r="U29" s="383"/>
      <c r="V29" s="384"/>
      <c r="W29" s="473"/>
      <c r="X29" s="474"/>
      <c r="Y29" s="475"/>
      <c r="Z29" s="385" t="s">
        <v>192</v>
      </c>
      <c r="AA29" s="386"/>
      <c r="AB29" s="386"/>
      <c r="AC29" s="386"/>
      <c r="AD29" s="386"/>
      <c r="AE29" s="386"/>
      <c r="AF29" s="386"/>
      <c r="AG29" s="387"/>
      <c r="AH29" s="382">
        <v>1080</v>
      </c>
      <c r="AI29" s="383"/>
      <c r="AJ29" s="383"/>
      <c r="AK29" s="383"/>
      <c r="AL29" s="384"/>
      <c r="AM29" s="382">
        <v>3028887</v>
      </c>
      <c r="AN29" s="383"/>
      <c r="AO29" s="383"/>
      <c r="AP29" s="383"/>
      <c r="AQ29" s="383"/>
      <c r="AR29" s="384"/>
      <c r="AS29" s="382">
        <v>2805</v>
      </c>
      <c r="AT29" s="383"/>
      <c r="AU29" s="383"/>
      <c r="AV29" s="383"/>
      <c r="AW29" s="383"/>
      <c r="AX29" s="442"/>
      <c r="AY29" s="449"/>
      <c r="AZ29" s="450"/>
      <c r="BA29" s="450"/>
      <c r="BB29" s="451"/>
      <c r="BC29" s="443" t="s">
        <v>193</v>
      </c>
      <c r="BD29" s="444"/>
      <c r="BE29" s="444"/>
      <c r="BF29" s="444"/>
      <c r="BG29" s="444"/>
      <c r="BH29" s="444"/>
      <c r="BI29" s="444"/>
      <c r="BJ29" s="444"/>
      <c r="BK29" s="444"/>
      <c r="BL29" s="444"/>
      <c r="BM29" s="445"/>
      <c r="BN29" s="429" t="s">
        <v>184</v>
      </c>
      <c r="BO29" s="430"/>
      <c r="BP29" s="430"/>
      <c r="BQ29" s="430"/>
      <c r="BR29" s="430"/>
      <c r="BS29" s="430"/>
      <c r="BT29" s="430"/>
      <c r="BU29" s="431"/>
      <c r="BV29" s="429" t="s">
        <v>179</v>
      </c>
      <c r="BW29" s="430"/>
      <c r="BX29" s="430"/>
      <c r="BY29" s="430"/>
      <c r="BZ29" s="430"/>
      <c r="CA29" s="430"/>
      <c r="CB29" s="430"/>
      <c r="CC29" s="431"/>
      <c r="CD29" s="175"/>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x14ac:dyDescent="0.2">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194</v>
      </c>
      <c r="X30" s="397"/>
      <c r="Y30" s="397"/>
      <c r="Z30" s="397"/>
      <c r="AA30" s="397"/>
      <c r="AB30" s="397"/>
      <c r="AC30" s="397"/>
      <c r="AD30" s="397"/>
      <c r="AE30" s="397"/>
      <c r="AF30" s="397"/>
      <c r="AG30" s="398"/>
      <c r="AH30" s="399">
        <v>99.2</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49</v>
      </c>
      <c r="BD30" s="403"/>
      <c r="BE30" s="403"/>
      <c r="BF30" s="403"/>
      <c r="BG30" s="403"/>
      <c r="BH30" s="403"/>
      <c r="BI30" s="403"/>
      <c r="BJ30" s="403"/>
      <c r="BK30" s="403"/>
      <c r="BL30" s="403"/>
      <c r="BM30" s="404"/>
      <c r="BN30" s="463">
        <v>14720841</v>
      </c>
      <c r="BO30" s="464"/>
      <c r="BP30" s="464"/>
      <c r="BQ30" s="464"/>
      <c r="BR30" s="464"/>
      <c r="BS30" s="464"/>
      <c r="BT30" s="464"/>
      <c r="BU30" s="465"/>
      <c r="BV30" s="463">
        <v>15198980</v>
      </c>
      <c r="BW30" s="464"/>
      <c r="BX30" s="464"/>
      <c r="BY30" s="464"/>
      <c r="BZ30" s="464"/>
      <c r="CA30" s="464"/>
      <c r="CB30" s="464"/>
      <c r="CC30" s="465"/>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2"/>
      <c r="B31" s="197"/>
      <c r="DI31" s="198"/>
    </row>
    <row r="32" spans="1:113" ht="13.5" customHeight="1" x14ac:dyDescent="0.15">
      <c r="A32" s="172"/>
      <c r="B32" s="199"/>
      <c r="C32" s="388" t="s">
        <v>195</v>
      </c>
      <c r="D32" s="388"/>
      <c r="E32" s="388"/>
      <c r="F32" s="388"/>
      <c r="G32" s="388"/>
      <c r="H32" s="388"/>
      <c r="I32" s="388"/>
      <c r="J32" s="388"/>
      <c r="K32" s="388"/>
      <c r="L32" s="388"/>
      <c r="M32" s="388"/>
      <c r="N32" s="388"/>
      <c r="O32" s="388"/>
      <c r="P32" s="388"/>
      <c r="Q32" s="388"/>
      <c r="R32" s="388"/>
      <c r="S32" s="388"/>
      <c r="U32" s="389" t="s">
        <v>196</v>
      </c>
      <c r="V32" s="389"/>
      <c r="W32" s="389"/>
      <c r="X32" s="389"/>
      <c r="Y32" s="389"/>
      <c r="Z32" s="389"/>
      <c r="AA32" s="389"/>
      <c r="AB32" s="389"/>
      <c r="AC32" s="389"/>
      <c r="AD32" s="389"/>
      <c r="AE32" s="389"/>
      <c r="AF32" s="389"/>
      <c r="AG32" s="389"/>
      <c r="AH32" s="389"/>
      <c r="AI32" s="389"/>
      <c r="AJ32" s="389"/>
      <c r="AK32" s="389"/>
      <c r="AM32" s="389" t="s">
        <v>197</v>
      </c>
      <c r="AN32" s="389"/>
      <c r="AO32" s="389"/>
      <c r="AP32" s="389"/>
      <c r="AQ32" s="389"/>
      <c r="AR32" s="389"/>
      <c r="AS32" s="389"/>
      <c r="AT32" s="389"/>
      <c r="AU32" s="389"/>
      <c r="AV32" s="389"/>
      <c r="AW32" s="389"/>
      <c r="AX32" s="389"/>
      <c r="AY32" s="389"/>
      <c r="AZ32" s="389"/>
      <c r="BA32" s="389"/>
      <c r="BB32" s="389"/>
      <c r="BC32" s="389"/>
      <c r="BE32" s="389" t="s">
        <v>198</v>
      </c>
      <c r="BF32" s="389"/>
      <c r="BG32" s="389"/>
      <c r="BH32" s="389"/>
      <c r="BI32" s="389"/>
      <c r="BJ32" s="389"/>
      <c r="BK32" s="389"/>
      <c r="BL32" s="389"/>
      <c r="BM32" s="389"/>
      <c r="BN32" s="389"/>
      <c r="BO32" s="389"/>
      <c r="BP32" s="389"/>
      <c r="BQ32" s="389"/>
      <c r="BR32" s="389"/>
      <c r="BS32" s="389"/>
      <c r="BT32" s="389"/>
      <c r="BU32" s="389"/>
      <c r="BW32" s="389" t="s">
        <v>199</v>
      </c>
      <c r="BX32" s="389"/>
      <c r="BY32" s="389"/>
      <c r="BZ32" s="389"/>
      <c r="CA32" s="389"/>
      <c r="CB32" s="389"/>
      <c r="CC32" s="389"/>
      <c r="CD32" s="389"/>
      <c r="CE32" s="389"/>
      <c r="CF32" s="389"/>
      <c r="CG32" s="389"/>
      <c r="CH32" s="389"/>
      <c r="CI32" s="389"/>
      <c r="CJ32" s="389"/>
      <c r="CK32" s="389"/>
      <c r="CL32" s="389"/>
      <c r="CM32" s="389"/>
      <c r="CO32" s="389" t="s">
        <v>200</v>
      </c>
      <c r="CP32" s="389"/>
      <c r="CQ32" s="389"/>
      <c r="CR32" s="389"/>
      <c r="CS32" s="389"/>
      <c r="CT32" s="389"/>
      <c r="CU32" s="389"/>
      <c r="CV32" s="389"/>
      <c r="CW32" s="389"/>
      <c r="CX32" s="389"/>
      <c r="CY32" s="389"/>
      <c r="CZ32" s="389"/>
      <c r="DA32" s="389"/>
      <c r="DB32" s="389"/>
      <c r="DC32" s="389"/>
      <c r="DD32" s="389"/>
      <c r="DE32" s="389"/>
      <c r="DI32" s="198"/>
    </row>
    <row r="33" spans="1:113" ht="13.5" customHeight="1" x14ac:dyDescent="0.15">
      <c r="A33" s="172"/>
      <c r="B33" s="199"/>
      <c r="C33" s="381" t="s">
        <v>201</v>
      </c>
      <c r="D33" s="381"/>
      <c r="E33" s="380" t="s">
        <v>202</v>
      </c>
      <c r="F33" s="380"/>
      <c r="G33" s="380"/>
      <c r="H33" s="380"/>
      <c r="I33" s="380"/>
      <c r="J33" s="380"/>
      <c r="K33" s="380"/>
      <c r="L33" s="380"/>
      <c r="M33" s="380"/>
      <c r="N33" s="380"/>
      <c r="O33" s="380"/>
      <c r="P33" s="380"/>
      <c r="Q33" s="380"/>
      <c r="R33" s="380"/>
      <c r="S33" s="380"/>
      <c r="T33" s="176"/>
      <c r="U33" s="381" t="s">
        <v>203</v>
      </c>
      <c r="V33" s="381"/>
      <c r="W33" s="380" t="s">
        <v>204</v>
      </c>
      <c r="X33" s="380"/>
      <c r="Y33" s="380"/>
      <c r="Z33" s="380"/>
      <c r="AA33" s="380"/>
      <c r="AB33" s="380"/>
      <c r="AC33" s="380"/>
      <c r="AD33" s="380"/>
      <c r="AE33" s="380"/>
      <c r="AF33" s="380"/>
      <c r="AG33" s="380"/>
      <c r="AH33" s="380"/>
      <c r="AI33" s="380"/>
      <c r="AJ33" s="380"/>
      <c r="AK33" s="380"/>
      <c r="AL33" s="176"/>
      <c r="AM33" s="381" t="s">
        <v>205</v>
      </c>
      <c r="AN33" s="381"/>
      <c r="AO33" s="380" t="s">
        <v>202</v>
      </c>
      <c r="AP33" s="380"/>
      <c r="AQ33" s="380"/>
      <c r="AR33" s="380"/>
      <c r="AS33" s="380"/>
      <c r="AT33" s="380"/>
      <c r="AU33" s="380"/>
      <c r="AV33" s="380"/>
      <c r="AW33" s="380"/>
      <c r="AX33" s="380"/>
      <c r="AY33" s="380"/>
      <c r="AZ33" s="380"/>
      <c r="BA33" s="380"/>
      <c r="BB33" s="380"/>
      <c r="BC33" s="380"/>
      <c r="BD33" s="182"/>
      <c r="BE33" s="380" t="s">
        <v>206</v>
      </c>
      <c r="BF33" s="380"/>
      <c r="BG33" s="380" t="s">
        <v>207</v>
      </c>
      <c r="BH33" s="380"/>
      <c r="BI33" s="380"/>
      <c r="BJ33" s="380"/>
      <c r="BK33" s="380"/>
      <c r="BL33" s="380"/>
      <c r="BM33" s="380"/>
      <c r="BN33" s="380"/>
      <c r="BO33" s="380"/>
      <c r="BP33" s="380"/>
      <c r="BQ33" s="380"/>
      <c r="BR33" s="380"/>
      <c r="BS33" s="380"/>
      <c r="BT33" s="380"/>
      <c r="BU33" s="380"/>
      <c r="BV33" s="182"/>
      <c r="BW33" s="381" t="s">
        <v>206</v>
      </c>
      <c r="BX33" s="381"/>
      <c r="BY33" s="380" t="s">
        <v>208</v>
      </c>
      <c r="BZ33" s="380"/>
      <c r="CA33" s="380"/>
      <c r="CB33" s="380"/>
      <c r="CC33" s="380"/>
      <c r="CD33" s="380"/>
      <c r="CE33" s="380"/>
      <c r="CF33" s="380"/>
      <c r="CG33" s="380"/>
      <c r="CH33" s="380"/>
      <c r="CI33" s="380"/>
      <c r="CJ33" s="380"/>
      <c r="CK33" s="380"/>
      <c r="CL33" s="380"/>
      <c r="CM33" s="380"/>
      <c r="CN33" s="176"/>
      <c r="CO33" s="381" t="s">
        <v>209</v>
      </c>
      <c r="CP33" s="381"/>
      <c r="CQ33" s="380" t="s">
        <v>210</v>
      </c>
      <c r="CR33" s="380"/>
      <c r="CS33" s="380"/>
      <c r="CT33" s="380"/>
      <c r="CU33" s="380"/>
      <c r="CV33" s="380"/>
      <c r="CW33" s="380"/>
      <c r="CX33" s="380"/>
      <c r="CY33" s="380"/>
      <c r="CZ33" s="380"/>
      <c r="DA33" s="380"/>
      <c r="DB33" s="380"/>
      <c r="DC33" s="380"/>
      <c r="DD33" s="380"/>
      <c r="DE33" s="380"/>
      <c r="DF33" s="176"/>
      <c r="DG33" s="379" t="s">
        <v>211</v>
      </c>
      <c r="DH33" s="379"/>
      <c r="DI33" s="177"/>
    </row>
    <row r="34" spans="1:113" ht="32.25" customHeight="1" x14ac:dyDescent="0.15">
      <c r="A34" s="172"/>
      <c r="B34" s="199"/>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2"/>
      <c r="U34" s="377">
        <f>IF(W34="","",MAX(C34:D43)+1)</f>
        <v>2</v>
      </c>
      <c r="V34" s="377"/>
      <c r="W34" s="378" t="str">
        <f>IF('各会計、関係団体の財政状況及び健全化判断比率'!B28="","",'各会計、関係団体の財政状況及び健全化判断比率'!B28)</f>
        <v>国民健康保険特別会計</v>
      </c>
      <c r="X34" s="378"/>
      <c r="Y34" s="378"/>
      <c r="Z34" s="378"/>
      <c r="AA34" s="378"/>
      <c r="AB34" s="378"/>
      <c r="AC34" s="378"/>
      <c r="AD34" s="378"/>
      <c r="AE34" s="378"/>
      <c r="AF34" s="378"/>
      <c r="AG34" s="378"/>
      <c r="AH34" s="378"/>
      <c r="AI34" s="378"/>
      <c r="AJ34" s="378"/>
      <c r="AK34" s="378"/>
      <c r="AL34" s="172"/>
      <c r="AM34" s="377">
        <f>IF(AO34="","",MAX(C34:D43,U34:V43)+1)</f>
        <v>5</v>
      </c>
      <c r="AN34" s="377"/>
      <c r="AO34" s="378" t="str">
        <f>IF('各会計、関係団体の財政状況及び健全化判断比率'!B31="","",'各会計、関係団体の財政状況及び健全化判断比率'!B31)</f>
        <v>水道事業会計</v>
      </c>
      <c r="AP34" s="378"/>
      <c r="AQ34" s="378"/>
      <c r="AR34" s="378"/>
      <c r="AS34" s="378"/>
      <c r="AT34" s="378"/>
      <c r="AU34" s="378"/>
      <c r="AV34" s="378"/>
      <c r="AW34" s="378"/>
      <c r="AX34" s="378"/>
      <c r="AY34" s="378"/>
      <c r="AZ34" s="378"/>
      <c r="BA34" s="378"/>
      <c r="BB34" s="378"/>
      <c r="BC34" s="378"/>
      <c r="BD34" s="172"/>
      <c r="BE34" s="377">
        <f>IF(BG34="","",MAX(C34:D43,U34:V43,AM34:AN43)+1)</f>
        <v>7</v>
      </c>
      <c r="BF34" s="377"/>
      <c r="BG34" s="378" t="str">
        <f>IF('各会計、関係団体の財政状況及び健全化判断比率'!B33="","",'各会計、関係団体の財政状況及び健全化判断比率'!B33)</f>
        <v>刈谷小垣江駅東部土地区画整理事業特別会計</v>
      </c>
      <c r="BH34" s="378"/>
      <c r="BI34" s="378"/>
      <c r="BJ34" s="378"/>
      <c r="BK34" s="378"/>
      <c r="BL34" s="378"/>
      <c r="BM34" s="378"/>
      <c r="BN34" s="378"/>
      <c r="BO34" s="378"/>
      <c r="BP34" s="378"/>
      <c r="BQ34" s="378"/>
      <c r="BR34" s="378"/>
      <c r="BS34" s="378"/>
      <c r="BT34" s="378"/>
      <c r="BU34" s="378"/>
      <c r="BV34" s="172"/>
      <c r="BW34" s="377">
        <f>IF(BY34="","",MAX(C34:D43,U34:V43,AM34:AN43,BE34:BF43)+1)</f>
        <v>9</v>
      </c>
      <c r="BX34" s="377"/>
      <c r="BY34" s="378" t="str">
        <f>IF('各会計、関係団体の財政状況及び健全化判断比率'!B68="","",'各会計、関係団体の財政状況及び健全化判断比率'!B68)</f>
        <v>衣浦東部広域連合</v>
      </c>
      <c r="BZ34" s="378"/>
      <c r="CA34" s="378"/>
      <c r="CB34" s="378"/>
      <c r="CC34" s="378"/>
      <c r="CD34" s="378"/>
      <c r="CE34" s="378"/>
      <c r="CF34" s="378"/>
      <c r="CG34" s="378"/>
      <c r="CH34" s="378"/>
      <c r="CI34" s="378"/>
      <c r="CJ34" s="378"/>
      <c r="CK34" s="378"/>
      <c r="CL34" s="378"/>
      <c r="CM34" s="378"/>
      <c r="CN34" s="172"/>
      <c r="CO34" s="377">
        <f>IF(CQ34="","",MAX(C34:D43,U34:V43,AM34:AN43,BE34:BF43,BW34:BX43)+1)</f>
        <v>13</v>
      </c>
      <c r="CP34" s="377"/>
      <c r="CQ34" s="378" t="str">
        <f>IF('各会計、関係団体の財政状況及び健全化判断比率'!BS7="","",'各会計、関係団体の財政状況及び健全化判断比率'!BS7)</f>
        <v>刈谷市土地開発公社</v>
      </c>
      <c r="CR34" s="378"/>
      <c r="CS34" s="378"/>
      <c r="CT34" s="378"/>
      <c r="CU34" s="378"/>
      <c r="CV34" s="378"/>
      <c r="CW34" s="378"/>
      <c r="CX34" s="378"/>
      <c r="CY34" s="378"/>
      <c r="CZ34" s="378"/>
      <c r="DA34" s="378"/>
      <c r="DB34" s="378"/>
      <c r="DC34" s="378"/>
      <c r="DD34" s="378"/>
      <c r="DE34" s="378"/>
      <c r="DG34" s="375" t="str">
        <f>IF('各会計、関係団体の財政状況及び健全化判断比率'!BR7="","",'各会計、関係団体の財政状況及び健全化判断比率'!BR7)</f>
        <v/>
      </c>
      <c r="DH34" s="375"/>
      <c r="DI34" s="177"/>
    </row>
    <row r="35" spans="1:113" ht="32.25" customHeight="1" x14ac:dyDescent="0.15">
      <c r="A35" s="172"/>
      <c r="B35" s="199"/>
      <c r="C35" s="377" t="str">
        <f>IF(E35="","",C34+1)</f>
        <v/>
      </c>
      <c r="D35" s="377"/>
      <c r="E35" s="378" t="str">
        <f>IF('各会計、関係団体の財政状況及び健全化判断比率'!B8="","",'各会計、関係団体の財政状況及び健全化判断比率'!B8)</f>
        <v/>
      </c>
      <c r="F35" s="378"/>
      <c r="G35" s="378"/>
      <c r="H35" s="378"/>
      <c r="I35" s="378"/>
      <c r="J35" s="378"/>
      <c r="K35" s="378"/>
      <c r="L35" s="378"/>
      <c r="M35" s="378"/>
      <c r="N35" s="378"/>
      <c r="O35" s="378"/>
      <c r="P35" s="378"/>
      <c r="Q35" s="378"/>
      <c r="R35" s="378"/>
      <c r="S35" s="378"/>
      <c r="T35" s="172"/>
      <c r="U35" s="377">
        <f>IF(W35="","",U34+1)</f>
        <v>3</v>
      </c>
      <c r="V35" s="377"/>
      <c r="W35" s="378" t="str">
        <f>IF('各会計、関係団体の財政状況及び健全化判断比率'!B29="","",'各会計、関係団体の財政状況及び健全化判断比率'!B29)</f>
        <v>介護保険特別会計</v>
      </c>
      <c r="X35" s="378"/>
      <c r="Y35" s="378"/>
      <c r="Z35" s="378"/>
      <c r="AA35" s="378"/>
      <c r="AB35" s="378"/>
      <c r="AC35" s="378"/>
      <c r="AD35" s="378"/>
      <c r="AE35" s="378"/>
      <c r="AF35" s="378"/>
      <c r="AG35" s="378"/>
      <c r="AH35" s="378"/>
      <c r="AI35" s="378"/>
      <c r="AJ35" s="378"/>
      <c r="AK35" s="378"/>
      <c r="AL35" s="172"/>
      <c r="AM35" s="377">
        <f t="shared" ref="AM35:AM43" si="0">IF(AO35="","",AM34+1)</f>
        <v>6</v>
      </c>
      <c r="AN35" s="377"/>
      <c r="AO35" s="378" t="str">
        <f>IF('各会計、関係団体の財政状況及び健全化判断比率'!B32="","",'各会計、関係団体の財政状況及び健全化判断比率'!B32)</f>
        <v>下水道事業会計</v>
      </c>
      <c r="AP35" s="378"/>
      <c r="AQ35" s="378"/>
      <c r="AR35" s="378"/>
      <c r="AS35" s="378"/>
      <c r="AT35" s="378"/>
      <c r="AU35" s="378"/>
      <c r="AV35" s="378"/>
      <c r="AW35" s="378"/>
      <c r="AX35" s="378"/>
      <c r="AY35" s="378"/>
      <c r="AZ35" s="378"/>
      <c r="BA35" s="378"/>
      <c r="BB35" s="378"/>
      <c r="BC35" s="378"/>
      <c r="BD35" s="172"/>
      <c r="BE35" s="377">
        <f t="shared" ref="BE35:BE43" si="1">IF(BG35="","",BE34+1)</f>
        <v>8</v>
      </c>
      <c r="BF35" s="377"/>
      <c r="BG35" s="378" t="str">
        <f>IF('各会計、関係団体の財政状況及び健全化判断比率'!B34="","",'各会計、関係団体の財政状況及び健全化判断比率'!B34)</f>
        <v>刈谷野田北部土地区画整理事業特別会計</v>
      </c>
      <c r="BH35" s="378"/>
      <c r="BI35" s="378"/>
      <c r="BJ35" s="378"/>
      <c r="BK35" s="378"/>
      <c r="BL35" s="378"/>
      <c r="BM35" s="378"/>
      <c r="BN35" s="378"/>
      <c r="BO35" s="378"/>
      <c r="BP35" s="378"/>
      <c r="BQ35" s="378"/>
      <c r="BR35" s="378"/>
      <c r="BS35" s="378"/>
      <c r="BT35" s="378"/>
      <c r="BU35" s="378"/>
      <c r="BV35" s="172"/>
      <c r="BW35" s="377">
        <f t="shared" ref="BW35:BW43" si="2">IF(BY35="","",BW34+1)</f>
        <v>10</v>
      </c>
      <c r="BX35" s="377"/>
      <c r="BY35" s="378" t="str">
        <f>IF('各会計、関係団体の財政状況及び健全化判断比率'!B69="","",'各会計、関係団体の財政状況及び健全化判断比率'!B69)</f>
        <v>刈谷知立環境組合</v>
      </c>
      <c r="BZ35" s="378"/>
      <c r="CA35" s="378"/>
      <c r="CB35" s="378"/>
      <c r="CC35" s="378"/>
      <c r="CD35" s="378"/>
      <c r="CE35" s="378"/>
      <c r="CF35" s="378"/>
      <c r="CG35" s="378"/>
      <c r="CH35" s="378"/>
      <c r="CI35" s="378"/>
      <c r="CJ35" s="378"/>
      <c r="CK35" s="378"/>
      <c r="CL35" s="378"/>
      <c r="CM35" s="378"/>
      <c r="CN35" s="172"/>
      <c r="CO35" s="377" t="str">
        <f t="shared" ref="CO35:CO43" si="3">IF(CQ35="","",CO34+1)</f>
        <v/>
      </c>
      <c r="CP35" s="377"/>
      <c r="CQ35" s="378" t="str">
        <f>IF('各会計、関係団体の財政状況及び健全化判断比率'!BS8="","",'各会計、関係団体の財政状況及び健全化判断比率'!BS8)</f>
        <v/>
      </c>
      <c r="CR35" s="378"/>
      <c r="CS35" s="378"/>
      <c r="CT35" s="378"/>
      <c r="CU35" s="378"/>
      <c r="CV35" s="378"/>
      <c r="CW35" s="378"/>
      <c r="CX35" s="378"/>
      <c r="CY35" s="378"/>
      <c r="CZ35" s="378"/>
      <c r="DA35" s="378"/>
      <c r="DB35" s="378"/>
      <c r="DC35" s="378"/>
      <c r="DD35" s="378"/>
      <c r="DE35" s="378"/>
      <c r="DG35" s="375" t="str">
        <f>IF('各会計、関係団体の財政状況及び健全化判断比率'!BR8="","",'各会計、関係団体の財政状況及び健全化判断比率'!BR8)</f>
        <v/>
      </c>
      <c r="DH35" s="375"/>
      <c r="DI35" s="177"/>
    </row>
    <row r="36" spans="1:113" ht="32.25" customHeight="1" x14ac:dyDescent="0.15">
      <c r="A36" s="172"/>
      <c r="B36" s="199"/>
      <c r="C36" s="377" t="str">
        <f>IF(E36="","",C35+1)</f>
        <v/>
      </c>
      <c r="D36" s="377"/>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72"/>
      <c r="U36" s="377">
        <f t="shared" ref="U36:U43" si="4">IF(W36="","",U35+1)</f>
        <v>4</v>
      </c>
      <c r="V36" s="377"/>
      <c r="W36" s="378" t="str">
        <f>IF('各会計、関係団体の財政状況及び健全化判断比率'!B30="","",'各会計、関係団体の財政状況及び健全化判断比率'!B30)</f>
        <v>後期高齢者医療特別会計</v>
      </c>
      <c r="X36" s="378"/>
      <c r="Y36" s="378"/>
      <c r="Z36" s="378"/>
      <c r="AA36" s="378"/>
      <c r="AB36" s="378"/>
      <c r="AC36" s="378"/>
      <c r="AD36" s="378"/>
      <c r="AE36" s="378"/>
      <c r="AF36" s="378"/>
      <c r="AG36" s="378"/>
      <c r="AH36" s="378"/>
      <c r="AI36" s="378"/>
      <c r="AJ36" s="378"/>
      <c r="AK36" s="378"/>
      <c r="AL36" s="172"/>
      <c r="AM36" s="377" t="str">
        <f t="shared" si="0"/>
        <v/>
      </c>
      <c r="AN36" s="377"/>
      <c r="AO36" s="378"/>
      <c r="AP36" s="378"/>
      <c r="AQ36" s="378"/>
      <c r="AR36" s="378"/>
      <c r="AS36" s="378"/>
      <c r="AT36" s="378"/>
      <c r="AU36" s="378"/>
      <c r="AV36" s="378"/>
      <c r="AW36" s="378"/>
      <c r="AX36" s="378"/>
      <c r="AY36" s="378"/>
      <c r="AZ36" s="378"/>
      <c r="BA36" s="378"/>
      <c r="BB36" s="378"/>
      <c r="BC36" s="378"/>
      <c r="BD36" s="172"/>
      <c r="BE36" s="377" t="str">
        <f t="shared" si="1"/>
        <v/>
      </c>
      <c r="BF36" s="377"/>
      <c r="BG36" s="378"/>
      <c r="BH36" s="378"/>
      <c r="BI36" s="378"/>
      <c r="BJ36" s="378"/>
      <c r="BK36" s="378"/>
      <c r="BL36" s="378"/>
      <c r="BM36" s="378"/>
      <c r="BN36" s="378"/>
      <c r="BO36" s="378"/>
      <c r="BP36" s="378"/>
      <c r="BQ36" s="378"/>
      <c r="BR36" s="378"/>
      <c r="BS36" s="378"/>
      <c r="BT36" s="378"/>
      <c r="BU36" s="378"/>
      <c r="BV36" s="172"/>
      <c r="BW36" s="377">
        <f t="shared" si="2"/>
        <v>11</v>
      </c>
      <c r="BX36" s="377"/>
      <c r="BY36" s="378" t="str">
        <f>IF('各会計、関係団体の財政状況及び健全化判断比率'!B70="","",'各会計、関係団体の財政状況及び健全化判断比率'!B70)</f>
        <v>愛知県後期高齢者医療広域連合（一般会計）</v>
      </c>
      <c r="BZ36" s="378"/>
      <c r="CA36" s="378"/>
      <c r="CB36" s="378"/>
      <c r="CC36" s="378"/>
      <c r="CD36" s="378"/>
      <c r="CE36" s="378"/>
      <c r="CF36" s="378"/>
      <c r="CG36" s="378"/>
      <c r="CH36" s="378"/>
      <c r="CI36" s="378"/>
      <c r="CJ36" s="378"/>
      <c r="CK36" s="378"/>
      <c r="CL36" s="378"/>
      <c r="CM36" s="378"/>
      <c r="CN36" s="172"/>
      <c r="CO36" s="377" t="str">
        <f t="shared" si="3"/>
        <v/>
      </c>
      <c r="CP36" s="377"/>
      <c r="CQ36" s="378" t="str">
        <f>IF('各会計、関係団体の財政状況及び健全化判断比率'!BS9="","",'各会計、関係団体の財政状況及び健全化判断比率'!BS9)</f>
        <v/>
      </c>
      <c r="CR36" s="378"/>
      <c r="CS36" s="378"/>
      <c r="CT36" s="378"/>
      <c r="CU36" s="378"/>
      <c r="CV36" s="378"/>
      <c r="CW36" s="378"/>
      <c r="CX36" s="378"/>
      <c r="CY36" s="378"/>
      <c r="CZ36" s="378"/>
      <c r="DA36" s="378"/>
      <c r="DB36" s="378"/>
      <c r="DC36" s="378"/>
      <c r="DD36" s="378"/>
      <c r="DE36" s="378"/>
      <c r="DG36" s="375" t="str">
        <f>IF('各会計、関係団体の財政状況及び健全化判断比率'!BR9="","",'各会計、関係団体の財政状況及び健全化判断比率'!BR9)</f>
        <v/>
      </c>
      <c r="DH36" s="375"/>
      <c r="DI36" s="177"/>
    </row>
    <row r="37" spans="1:113" ht="32.25" customHeight="1" x14ac:dyDescent="0.15">
      <c r="A37" s="172"/>
      <c r="B37" s="199"/>
      <c r="C37" s="377" t="str">
        <f>IF(E37="","",C36+1)</f>
        <v/>
      </c>
      <c r="D37" s="377"/>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72"/>
      <c r="U37" s="377" t="str">
        <f t="shared" si="4"/>
        <v/>
      </c>
      <c r="V37" s="377"/>
      <c r="W37" s="378"/>
      <c r="X37" s="378"/>
      <c r="Y37" s="378"/>
      <c r="Z37" s="378"/>
      <c r="AA37" s="378"/>
      <c r="AB37" s="378"/>
      <c r="AC37" s="378"/>
      <c r="AD37" s="378"/>
      <c r="AE37" s="378"/>
      <c r="AF37" s="378"/>
      <c r="AG37" s="378"/>
      <c r="AH37" s="378"/>
      <c r="AI37" s="378"/>
      <c r="AJ37" s="378"/>
      <c r="AK37" s="378"/>
      <c r="AL37" s="172"/>
      <c r="AM37" s="377" t="str">
        <f t="shared" si="0"/>
        <v/>
      </c>
      <c r="AN37" s="377"/>
      <c r="AO37" s="378"/>
      <c r="AP37" s="378"/>
      <c r="AQ37" s="378"/>
      <c r="AR37" s="378"/>
      <c r="AS37" s="378"/>
      <c r="AT37" s="378"/>
      <c r="AU37" s="378"/>
      <c r="AV37" s="378"/>
      <c r="AW37" s="378"/>
      <c r="AX37" s="378"/>
      <c r="AY37" s="378"/>
      <c r="AZ37" s="378"/>
      <c r="BA37" s="378"/>
      <c r="BB37" s="378"/>
      <c r="BC37" s="378"/>
      <c r="BD37" s="172"/>
      <c r="BE37" s="377" t="str">
        <f t="shared" si="1"/>
        <v/>
      </c>
      <c r="BF37" s="377"/>
      <c r="BG37" s="378"/>
      <c r="BH37" s="378"/>
      <c r="BI37" s="378"/>
      <c r="BJ37" s="378"/>
      <c r="BK37" s="378"/>
      <c r="BL37" s="378"/>
      <c r="BM37" s="378"/>
      <c r="BN37" s="378"/>
      <c r="BO37" s="378"/>
      <c r="BP37" s="378"/>
      <c r="BQ37" s="378"/>
      <c r="BR37" s="378"/>
      <c r="BS37" s="378"/>
      <c r="BT37" s="378"/>
      <c r="BU37" s="378"/>
      <c r="BV37" s="172"/>
      <c r="BW37" s="377">
        <f t="shared" si="2"/>
        <v>12</v>
      </c>
      <c r="BX37" s="377"/>
      <c r="BY37" s="378" t="str">
        <f>IF('各会計、関係団体の財政状況及び健全化判断比率'!B71="","",'各会計、関係団体の財政状況及び健全化判断比率'!B71)</f>
        <v>愛知県後期高齢者医療広域連合（後期高齢者医療特別会計）</v>
      </c>
      <c r="BZ37" s="378"/>
      <c r="CA37" s="378"/>
      <c r="CB37" s="378"/>
      <c r="CC37" s="378"/>
      <c r="CD37" s="378"/>
      <c r="CE37" s="378"/>
      <c r="CF37" s="378"/>
      <c r="CG37" s="378"/>
      <c r="CH37" s="378"/>
      <c r="CI37" s="378"/>
      <c r="CJ37" s="378"/>
      <c r="CK37" s="378"/>
      <c r="CL37" s="378"/>
      <c r="CM37" s="378"/>
      <c r="CN37" s="172"/>
      <c r="CO37" s="377" t="str">
        <f t="shared" si="3"/>
        <v/>
      </c>
      <c r="CP37" s="377"/>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75" t="str">
        <f>IF('各会計、関係団体の財政状況及び健全化判断比率'!BR10="","",'各会計、関係団体の財政状況及び健全化判断比率'!BR10)</f>
        <v/>
      </c>
      <c r="DH37" s="375"/>
      <c r="DI37" s="177"/>
    </row>
    <row r="38" spans="1:113" ht="32.25" customHeight="1" x14ac:dyDescent="0.15">
      <c r="A38" s="172"/>
      <c r="B38" s="199"/>
      <c r="C38" s="377" t="str">
        <f t="shared" ref="C38:C43" si="5">IF(E38="","",C37+1)</f>
        <v/>
      </c>
      <c r="D38" s="377"/>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72"/>
      <c r="U38" s="377" t="str">
        <f t="shared" si="4"/>
        <v/>
      </c>
      <c r="V38" s="377"/>
      <c r="W38" s="378"/>
      <c r="X38" s="378"/>
      <c r="Y38" s="378"/>
      <c r="Z38" s="378"/>
      <c r="AA38" s="378"/>
      <c r="AB38" s="378"/>
      <c r="AC38" s="378"/>
      <c r="AD38" s="378"/>
      <c r="AE38" s="378"/>
      <c r="AF38" s="378"/>
      <c r="AG38" s="378"/>
      <c r="AH38" s="378"/>
      <c r="AI38" s="378"/>
      <c r="AJ38" s="378"/>
      <c r="AK38" s="378"/>
      <c r="AL38" s="172"/>
      <c r="AM38" s="377" t="str">
        <f t="shared" si="0"/>
        <v/>
      </c>
      <c r="AN38" s="377"/>
      <c r="AO38" s="378"/>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t="str">
        <f t="shared" si="2"/>
        <v/>
      </c>
      <c r="BX38" s="377"/>
      <c r="BY38" s="378" t="str">
        <f>IF('各会計、関係団体の財政状況及び健全化判断比率'!B72="","",'各会計、関係団体の財政状況及び健全化判断比率'!B72)</f>
        <v/>
      </c>
      <c r="BZ38" s="378"/>
      <c r="CA38" s="378"/>
      <c r="CB38" s="378"/>
      <c r="CC38" s="378"/>
      <c r="CD38" s="378"/>
      <c r="CE38" s="378"/>
      <c r="CF38" s="378"/>
      <c r="CG38" s="378"/>
      <c r="CH38" s="378"/>
      <c r="CI38" s="378"/>
      <c r="CJ38" s="378"/>
      <c r="CK38" s="378"/>
      <c r="CL38" s="378"/>
      <c r="CM38" s="378"/>
      <c r="CN38" s="172"/>
      <c r="CO38" s="377" t="str">
        <f t="shared" si="3"/>
        <v/>
      </c>
      <c r="CP38" s="377"/>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75" t="str">
        <f>IF('各会計、関係団体の財政状況及び健全化判断比率'!BR11="","",'各会計、関係団体の財政状況及び健全化判断比率'!BR11)</f>
        <v/>
      </c>
      <c r="DH38" s="375"/>
      <c r="DI38" s="177"/>
    </row>
    <row r="39" spans="1:113" ht="32.25" customHeight="1" x14ac:dyDescent="0.15">
      <c r="A39" s="172"/>
      <c r="B39" s="199"/>
      <c r="C39" s="377" t="str">
        <f t="shared" si="5"/>
        <v/>
      </c>
      <c r="D39" s="377"/>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t="str">
        <f t="shared" si="2"/>
        <v/>
      </c>
      <c r="BX39" s="377"/>
      <c r="BY39" s="378" t="str">
        <f>IF('各会計、関係団体の財政状況及び健全化判断比率'!B73="","",'各会計、関係団体の財政状況及び健全化判断比率'!B73)</f>
        <v/>
      </c>
      <c r="BZ39" s="378"/>
      <c r="CA39" s="378"/>
      <c r="CB39" s="378"/>
      <c r="CC39" s="378"/>
      <c r="CD39" s="378"/>
      <c r="CE39" s="378"/>
      <c r="CF39" s="378"/>
      <c r="CG39" s="378"/>
      <c r="CH39" s="378"/>
      <c r="CI39" s="378"/>
      <c r="CJ39" s="378"/>
      <c r="CK39" s="378"/>
      <c r="CL39" s="378"/>
      <c r="CM39" s="378"/>
      <c r="CN39" s="172"/>
      <c r="CO39" s="377" t="str">
        <f t="shared" si="3"/>
        <v/>
      </c>
      <c r="CP39" s="377"/>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75" t="str">
        <f>IF('各会計、関係団体の財政状況及び健全化判断比率'!BR12="","",'各会計、関係団体の財政状況及び健全化判断比率'!BR12)</f>
        <v/>
      </c>
      <c r="DH39" s="375"/>
      <c r="DI39" s="177"/>
    </row>
    <row r="40" spans="1:113" ht="32.25" customHeight="1" x14ac:dyDescent="0.15">
      <c r="A40" s="172"/>
      <c r="B40" s="199"/>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t="str">
        <f t="shared" si="2"/>
        <v/>
      </c>
      <c r="BX40" s="377"/>
      <c r="BY40" s="378" t="str">
        <f>IF('各会計、関係団体の財政状況及び健全化判断比率'!B74="","",'各会計、関係団体の財政状況及び健全化判断比率'!B74)</f>
        <v/>
      </c>
      <c r="BZ40" s="378"/>
      <c r="CA40" s="378"/>
      <c r="CB40" s="378"/>
      <c r="CC40" s="378"/>
      <c r="CD40" s="378"/>
      <c r="CE40" s="378"/>
      <c r="CF40" s="378"/>
      <c r="CG40" s="378"/>
      <c r="CH40" s="378"/>
      <c r="CI40" s="378"/>
      <c r="CJ40" s="378"/>
      <c r="CK40" s="378"/>
      <c r="CL40" s="378"/>
      <c r="CM40" s="378"/>
      <c r="CN40" s="172"/>
      <c r="CO40" s="377" t="str">
        <f t="shared" si="3"/>
        <v/>
      </c>
      <c r="CP40" s="377"/>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75" t="str">
        <f>IF('各会計、関係団体の財政状況及び健全化判断比率'!BR13="","",'各会計、関係団体の財政状況及び健全化判断比率'!BR13)</f>
        <v/>
      </c>
      <c r="DH40" s="375"/>
      <c r="DI40" s="177"/>
    </row>
    <row r="41" spans="1:113" ht="32.25" customHeight="1" x14ac:dyDescent="0.15">
      <c r="A41" s="172"/>
      <c r="B41" s="199"/>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t="str">
        <f t="shared" si="2"/>
        <v/>
      </c>
      <c r="BX41" s="377"/>
      <c r="BY41" s="378" t="str">
        <f>IF('各会計、関係団体の財政状況及び健全化判断比率'!B75="","",'各会計、関係団体の財政状況及び健全化判断比率'!B75)</f>
        <v/>
      </c>
      <c r="BZ41" s="378"/>
      <c r="CA41" s="378"/>
      <c r="CB41" s="378"/>
      <c r="CC41" s="378"/>
      <c r="CD41" s="378"/>
      <c r="CE41" s="378"/>
      <c r="CF41" s="378"/>
      <c r="CG41" s="378"/>
      <c r="CH41" s="378"/>
      <c r="CI41" s="378"/>
      <c r="CJ41" s="378"/>
      <c r="CK41" s="378"/>
      <c r="CL41" s="378"/>
      <c r="CM41" s="378"/>
      <c r="CN41" s="172"/>
      <c r="CO41" s="377" t="str">
        <f t="shared" si="3"/>
        <v/>
      </c>
      <c r="CP41" s="377"/>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75" t="str">
        <f>IF('各会計、関係団体の財政状況及び健全化判断比率'!BR14="","",'各会計、関係団体の財政状況及び健全化判断比率'!BR14)</f>
        <v/>
      </c>
      <c r="DH41" s="375"/>
      <c r="DI41" s="177"/>
    </row>
    <row r="42" spans="1:113" ht="32.25" customHeight="1" x14ac:dyDescent="0.15">
      <c r="B42" s="199"/>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t="str">
        <f t="shared" si="2"/>
        <v/>
      </c>
      <c r="BX42" s="377"/>
      <c r="BY42" s="378" t="str">
        <f>IF('各会計、関係団体の財政状況及び健全化判断比率'!B76="","",'各会計、関係団体の財政状況及び健全化判断比率'!B76)</f>
        <v/>
      </c>
      <c r="BZ42" s="378"/>
      <c r="CA42" s="378"/>
      <c r="CB42" s="378"/>
      <c r="CC42" s="378"/>
      <c r="CD42" s="378"/>
      <c r="CE42" s="378"/>
      <c r="CF42" s="378"/>
      <c r="CG42" s="378"/>
      <c r="CH42" s="378"/>
      <c r="CI42" s="378"/>
      <c r="CJ42" s="378"/>
      <c r="CK42" s="378"/>
      <c r="CL42" s="378"/>
      <c r="CM42" s="378"/>
      <c r="CN42" s="172"/>
      <c r="CO42" s="377" t="str">
        <f t="shared" si="3"/>
        <v/>
      </c>
      <c r="CP42" s="377"/>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75" t="str">
        <f>IF('各会計、関係団体の財政状況及び健全化判断比率'!BR15="","",'各会計、関係団体の財政状況及び健全化判断比率'!BR15)</f>
        <v/>
      </c>
      <c r="DH42" s="375"/>
      <c r="DI42" s="177"/>
    </row>
    <row r="43" spans="1:113" ht="32.25" customHeight="1" x14ac:dyDescent="0.15">
      <c r="B43" s="199"/>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t="str">
        <f t="shared" si="2"/>
        <v/>
      </c>
      <c r="BX43" s="377"/>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172"/>
      <c r="CO43" s="377" t="str">
        <f t="shared" si="3"/>
        <v/>
      </c>
      <c r="CP43" s="377"/>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75" t="str">
        <f>IF('各会計、関係団体の財政状況及び健全化判断比率'!BR16="","",'各会計、関係団体の財政状況及び健全化判断比率'!BR16)</f>
        <v/>
      </c>
      <c r="DH43" s="375"/>
      <c r="DI43" s="177"/>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212</v>
      </c>
      <c r="E46" s="374" t="s">
        <v>213</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15">
      <c r="E47" s="374" t="s">
        <v>214</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15">
      <c r="E48" s="374" t="s">
        <v>215</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15">
      <c r="E49" s="376" t="s">
        <v>216</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15">
      <c r="E50" s="374" t="s">
        <v>217</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15">
      <c r="E51" s="374" t="s">
        <v>218</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x14ac:dyDescent="0.15">
      <c r="E52" s="374" t="s">
        <v>219</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x14ac:dyDescent="0.15">
      <c r="E53" s="171" t="s">
        <v>594</v>
      </c>
    </row>
    <row r="54" spans="5:113" x14ac:dyDescent="0.15"/>
    <row r="55" spans="5:113" x14ac:dyDescent="0.15"/>
    <row r="56" spans="5:113" x14ac:dyDescent="0.15"/>
  </sheetData>
  <sheetProtection algorithmName="SHA-512" hashValue="JnJLYFcfEWhlNbnEIhkLtsBLLvk2fVuSYjCbTKq6jCK+3QM5LbKB3Tzz0PCr3hZXf2fSu9Evl5pdJTqGTFLZVQ==" saltValue="c9Y3lNQZtBp/LEUfNlI8W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58" t="s">
        <v>566</v>
      </c>
      <c r="D34" s="1158"/>
      <c r="E34" s="1159"/>
      <c r="F34" s="32">
        <v>14.34</v>
      </c>
      <c r="G34" s="33">
        <v>16.149999999999999</v>
      </c>
      <c r="H34" s="33">
        <v>15.07</v>
      </c>
      <c r="I34" s="33">
        <v>16.53</v>
      </c>
      <c r="J34" s="34">
        <v>16.82</v>
      </c>
      <c r="K34" s="22"/>
      <c r="L34" s="22"/>
      <c r="M34" s="22"/>
      <c r="N34" s="22"/>
      <c r="O34" s="22"/>
      <c r="P34" s="22"/>
    </row>
    <row r="35" spans="1:16" ht="39" customHeight="1" x14ac:dyDescent="0.15">
      <c r="A35" s="22"/>
      <c r="B35" s="35"/>
      <c r="C35" s="1154" t="s">
        <v>567</v>
      </c>
      <c r="D35" s="1154"/>
      <c r="E35" s="1155"/>
      <c r="F35" s="36">
        <v>9.39</v>
      </c>
      <c r="G35" s="37">
        <v>11.55</v>
      </c>
      <c r="H35" s="37">
        <v>9.08</v>
      </c>
      <c r="I35" s="37">
        <v>14.04</v>
      </c>
      <c r="J35" s="38">
        <v>13.43</v>
      </c>
      <c r="K35" s="22"/>
      <c r="L35" s="22"/>
      <c r="M35" s="22"/>
      <c r="N35" s="22"/>
      <c r="O35" s="22"/>
      <c r="P35" s="22"/>
    </row>
    <row r="36" spans="1:16" ht="39" customHeight="1" x14ac:dyDescent="0.15">
      <c r="A36" s="22"/>
      <c r="B36" s="35"/>
      <c r="C36" s="1154" t="s">
        <v>568</v>
      </c>
      <c r="D36" s="1154"/>
      <c r="E36" s="1155"/>
      <c r="F36" s="36">
        <v>1.59</v>
      </c>
      <c r="G36" s="37">
        <v>1.8</v>
      </c>
      <c r="H36" s="37">
        <v>2.73</v>
      </c>
      <c r="I36" s="37">
        <v>2.2400000000000002</v>
      </c>
      <c r="J36" s="38">
        <v>2.2599999999999998</v>
      </c>
      <c r="K36" s="22"/>
      <c r="L36" s="22"/>
      <c r="M36" s="22"/>
      <c r="N36" s="22"/>
      <c r="O36" s="22"/>
      <c r="P36" s="22"/>
    </row>
    <row r="37" spans="1:16" ht="39" customHeight="1" x14ac:dyDescent="0.15">
      <c r="A37" s="22"/>
      <c r="B37" s="35"/>
      <c r="C37" s="1154" t="s">
        <v>569</v>
      </c>
      <c r="D37" s="1154"/>
      <c r="E37" s="1155"/>
      <c r="F37" s="36">
        <v>4.0999999999999996</v>
      </c>
      <c r="G37" s="37">
        <v>3.68</v>
      </c>
      <c r="H37" s="37">
        <v>2.81</v>
      </c>
      <c r="I37" s="37">
        <v>2.4300000000000002</v>
      </c>
      <c r="J37" s="38">
        <v>1.91</v>
      </c>
      <c r="K37" s="22"/>
      <c r="L37" s="22"/>
      <c r="M37" s="22"/>
      <c r="N37" s="22"/>
      <c r="O37" s="22"/>
      <c r="P37" s="22"/>
    </row>
    <row r="38" spans="1:16" ht="39" customHeight="1" x14ac:dyDescent="0.15">
      <c r="A38" s="22"/>
      <c r="B38" s="35"/>
      <c r="C38" s="1154" t="s">
        <v>570</v>
      </c>
      <c r="D38" s="1154"/>
      <c r="E38" s="1155"/>
      <c r="F38" s="36">
        <v>0.3</v>
      </c>
      <c r="G38" s="37">
        <v>0.53</v>
      </c>
      <c r="H38" s="37">
        <v>0.59</v>
      </c>
      <c r="I38" s="37">
        <v>0.77</v>
      </c>
      <c r="J38" s="38">
        <v>1.03</v>
      </c>
      <c r="K38" s="22"/>
      <c r="L38" s="22"/>
      <c r="M38" s="22"/>
      <c r="N38" s="22"/>
      <c r="O38" s="22"/>
      <c r="P38" s="22"/>
    </row>
    <row r="39" spans="1:16" ht="39" customHeight="1" x14ac:dyDescent="0.15">
      <c r="A39" s="22"/>
      <c r="B39" s="35"/>
      <c r="C39" s="1154" t="s">
        <v>571</v>
      </c>
      <c r="D39" s="1154"/>
      <c r="E39" s="1155"/>
      <c r="F39" s="36">
        <v>1.18</v>
      </c>
      <c r="G39" s="37">
        <v>1.19</v>
      </c>
      <c r="H39" s="37">
        <v>1.25</v>
      </c>
      <c r="I39" s="37">
        <v>1.17</v>
      </c>
      <c r="J39" s="38">
        <v>0.66</v>
      </c>
      <c r="K39" s="22"/>
      <c r="L39" s="22"/>
      <c r="M39" s="22"/>
      <c r="N39" s="22"/>
      <c r="O39" s="22"/>
      <c r="P39" s="22"/>
    </row>
    <row r="40" spans="1:16" ht="39" customHeight="1" x14ac:dyDescent="0.15">
      <c r="A40" s="22"/>
      <c r="B40" s="35"/>
      <c r="C40" s="1154" t="s">
        <v>572</v>
      </c>
      <c r="D40" s="1154"/>
      <c r="E40" s="1155"/>
      <c r="F40" s="36">
        <v>0.56999999999999995</v>
      </c>
      <c r="G40" s="37">
        <v>0.56999999999999995</v>
      </c>
      <c r="H40" s="37">
        <v>0.47</v>
      </c>
      <c r="I40" s="37">
        <v>0.43</v>
      </c>
      <c r="J40" s="38">
        <v>0.35</v>
      </c>
      <c r="K40" s="22"/>
      <c r="L40" s="22"/>
      <c r="M40" s="22"/>
      <c r="N40" s="22"/>
      <c r="O40" s="22"/>
      <c r="P40" s="22"/>
    </row>
    <row r="41" spans="1:16" ht="39" customHeight="1" x14ac:dyDescent="0.15">
      <c r="A41" s="22"/>
      <c r="B41" s="35"/>
      <c r="C41" s="1154" t="s">
        <v>573</v>
      </c>
      <c r="D41" s="1154"/>
      <c r="E41" s="1155"/>
      <c r="F41" s="36">
        <v>0.01</v>
      </c>
      <c r="G41" s="37">
        <v>0.06</v>
      </c>
      <c r="H41" s="37">
        <v>0</v>
      </c>
      <c r="I41" s="37">
        <v>0</v>
      </c>
      <c r="J41" s="38">
        <v>0</v>
      </c>
      <c r="K41" s="22"/>
      <c r="L41" s="22"/>
      <c r="M41" s="22"/>
      <c r="N41" s="22"/>
      <c r="O41" s="22"/>
      <c r="P41" s="22"/>
    </row>
    <row r="42" spans="1:16" ht="39" customHeight="1" x14ac:dyDescent="0.15">
      <c r="A42" s="22"/>
      <c r="B42" s="39"/>
      <c r="C42" s="1154" t="s">
        <v>574</v>
      </c>
      <c r="D42" s="1154"/>
      <c r="E42" s="1155"/>
      <c r="F42" s="36" t="s">
        <v>532</v>
      </c>
      <c r="G42" s="37" t="s">
        <v>532</v>
      </c>
      <c r="H42" s="37" t="s">
        <v>532</v>
      </c>
      <c r="I42" s="37" t="s">
        <v>532</v>
      </c>
      <c r="J42" s="38" t="s">
        <v>532</v>
      </c>
      <c r="K42" s="22"/>
      <c r="L42" s="22"/>
      <c r="M42" s="22"/>
      <c r="N42" s="22"/>
      <c r="O42" s="22"/>
      <c r="P42" s="22"/>
    </row>
    <row r="43" spans="1:16" ht="39" customHeight="1" thickBot="1" x14ac:dyDescent="0.2">
      <c r="A43" s="22"/>
      <c r="B43" s="40"/>
      <c r="C43" s="1156" t="s">
        <v>575</v>
      </c>
      <c r="D43" s="1156"/>
      <c r="E43" s="1157"/>
      <c r="F43" s="41" t="s">
        <v>532</v>
      </c>
      <c r="G43" s="42" t="s">
        <v>532</v>
      </c>
      <c r="H43" s="42" t="s">
        <v>532</v>
      </c>
      <c r="I43" s="42" t="s">
        <v>532</v>
      </c>
      <c r="J43" s="43" t="s">
        <v>532</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KkVMYGqdETNIUeOahPcxnKftd6jp6FWOioPlbqQLB/OkTPqRLVgKz3TFDFW3NiaZHWnin73etu0n1844bMNzw==" saltValue="Pm0cr0+jizsp1Q2BfV+1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559</v>
      </c>
      <c r="L44" s="54" t="s">
        <v>560</v>
      </c>
      <c r="M44" s="54" t="s">
        <v>561</v>
      </c>
      <c r="N44" s="54" t="s">
        <v>562</v>
      </c>
      <c r="O44" s="55" t="s">
        <v>563</v>
      </c>
      <c r="P44" s="46"/>
      <c r="Q44" s="46"/>
      <c r="R44" s="46"/>
      <c r="S44" s="46"/>
      <c r="T44" s="46"/>
      <c r="U44" s="46"/>
    </row>
    <row r="45" spans="1:21" ht="30.75" customHeight="1" x14ac:dyDescent="0.15">
      <c r="A45" s="46"/>
      <c r="B45" s="1178" t="s">
        <v>10</v>
      </c>
      <c r="C45" s="1179"/>
      <c r="D45" s="56"/>
      <c r="E45" s="1184" t="s">
        <v>11</v>
      </c>
      <c r="F45" s="1184"/>
      <c r="G45" s="1184"/>
      <c r="H45" s="1184"/>
      <c r="I45" s="1184"/>
      <c r="J45" s="1185"/>
      <c r="K45" s="57">
        <v>1411</v>
      </c>
      <c r="L45" s="58">
        <v>1050</v>
      </c>
      <c r="M45" s="58">
        <v>1095</v>
      </c>
      <c r="N45" s="58">
        <v>1185</v>
      </c>
      <c r="O45" s="59">
        <v>1279</v>
      </c>
      <c r="P45" s="46"/>
      <c r="Q45" s="46"/>
      <c r="R45" s="46"/>
      <c r="S45" s="46"/>
      <c r="T45" s="46"/>
      <c r="U45" s="46"/>
    </row>
    <row r="46" spans="1:21" ht="30.75" customHeight="1" x14ac:dyDescent="0.15">
      <c r="A46" s="46"/>
      <c r="B46" s="1180"/>
      <c r="C46" s="1181"/>
      <c r="D46" s="60"/>
      <c r="E46" s="1162" t="s">
        <v>12</v>
      </c>
      <c r="F46" s="1162"/>
      <c r="G46" s="1162"/>
      <c r="H46" s="1162"/>
      <c r="I46" s="1162"/>
      <c r="J46" s="1163"/>
      <c r="K46" s="61" t="s">
        <v>532</v>
      </c>
      <c r="L46" s="62" t="s">
        <v>532</v>
      </c>
      <c r="M46" s="62" t="s">
        <v>532</v>
      </c>
      <c r="N46" s="62" t="s">
        <v>532</v>
      </c>
      <c r="O46" s="63" t="s">
        <v>532</v>
      </c>
      <c r="P46" s="46"/>
      <c r="Q46" s="46"/>
      <c r="R46" s="46"/>
      <c r="S46" s="46"/>
      <c r="T46" s="46"/>
      <c r="U46" s="46"/>
    </row>
    <row r="47" spans="1:21" ht="30.75" customHeight="1" x14ac:dyDescent="0.15">
      <c r="A47" s="46"/>
      <c r="B47" s="1180"/>
      <c r="C47" s="1181"/>
      <c r="D47" s="60"/>
      <c r="E47" s="1162" t="s">
        <v>13</v>
      </c>
      <c r="F47" s="1162"/>
      <c r="G47" s="1162"/>
      <c r="H47" s="1162"/>
      <c r="I47" s="1162"/>
      <c r="J47" s="1163"/>
      <c r="K47" s="61" t="s">
        <v>532</v>
      </c>
      <c r="L47" s="62" t="s">
        <v>532</v>
      </c>
      <c r="M47" s="62" t="s">
        <v>532</v>
      </c>
      <c r="N47" s="62" t="s">
        <v>532</v>
      </c>
      <c r="O47" s="63" t="s">
        <v>532</v>
      </c>
      <c r="P47" s="46"/>
      <c r="Q47" s="46"/>
      <c r="R47" s="46"/>
      <c r="S47" s="46"/>
      <c r="T47" s="46"/>
      <c r="U47" s="46"/>
    </row>
    <row r="48" spans="1:21" ht="30.75" customHeight="1" x14ac:dyDescent="0.15">
      <c r="A48" s="46"/>
      <c r="B48" s="1180"/>
      <c r="C48" s="1181"/>
      <c r="D48" s="60"/>
      <c r="E48" s="1162" t="s">
        <v>14</v>
      </c>
      <c r="F48" s="1162"/>
      <c r="G48" s="1162"/>
      <c r="H48" s="1162"/>
      <c r="I48" s="1162"/>
      <c r="J48" s="1163"/>
      <c r="K48" s="61">
        <v>682</v>
      </c>
      <c r="L48" s="62">
        <v>615</v>
      </c>
      <c r="M48" s="62">
        <v>385</v>
      </c>
      <c r="N48" s="62">
        <v>508</v>
      </c>
      <c r="O48" s="63">
        <v>492</v>
      </c>
      <c r="P48" s="46"/>
      <c r="Q48" s="46"/>
      <c r="R48" s="46"/>
      <c r="S48" s="46"/>
      <c r="T48" s="46"/>
      <c r="U48" s="46"/>
    </row>
    <row r="49" spans="1:21" ht="30.75" customHeight="1" x14ac:dyDescent="0.15">
      <c r="A49" s="46"/>
      <c r="B49" s="1180"/>
      <c r="C49" s="1181"/>
      <c r="D49" s="60"/>
      <c r="E49" s="1162" t="s">
        <v>15</v>
      </c>
      <c r="F49" s="1162"/>
      <c r="G49" s="1162"/>
      <c r="H49" s="1162"/>
      <c r="I49" s="1162"/>
      <c r="J49" s="1163"/>
      <c r="K49" s="61">
        <v>411</v>
      </c>
      <c r="L49" s="62">
        <v>415</v>
      </c>
      <c r="M49" s="62">
        <v>415</v>
      </c>
      <c r="N49" s="62">
        <v>417</v>
      </c>
      <c r="O49" s="63">
        <v>363</v>
      </c>
      <c r="P49" s="46"/>
      <c r="Q49" s="46"/>
      <c r="R49" s="46"/>
      <c r="S49" s="46"/>
      <c r="T49" s="46"/>
      <c r="U49" s="46"/>
    </row>
    <row r="50" spans="1:21" ht="30.75" customHeight="1" x14ac:dyDescent="0.15">
      <c r="A50" s="46"/>
      <c r="B50" s="1180"/>
      <c r="C50" s="1181"/>
      <c r="D50" s="60"/>
      <c r="E50" s="1162" t="s">
        <v>16</v>
      </c>
      <c r="F50" s="1162"/>
      <c r="G50" s="1162"/>
      <c r="H50" s="1162"/>
      <c r="I50" s="1162"/>
      <c r="J50" s="1163"/>
      <c r="K50" s="61" t="s">
        <v>532</v>
      </c>
      <c r="L50" s="62" t="s">
        <v>532</v>
      </c>
      <c r="M50" s="62" t="s">
        <v>532</v>
      </c>
      <c r="N50" s="62" t="s">
        <v>532</v>
      </c>
      <c r="O50" s="63" t="s">
        <v>532</v>
      </c>
      <c r="P50" s="46"/>
      <c r="Q50" s="46"/>
      <c r="R50" s="46"/>
      <c r="S50" s="46"/>
      <c r="T50" s="46"/>
      <c r="U50" s="46"/>
    </row>
    <row r="51" spans="1:21" ht="30.75" customHeight="1" x14ac:dyDescent="0.15">
      <c r="A51" s="46"/>
      <c r="B51" s="1182"/>
      <c r="C51" s="1183"/>
      <c r="D51" s="64"/>
      <c r="E51" s="1162" t="s">
        <v>17</v>
      </c>
      <c r="F51" s="1162"/>
      <c r="G51" s="1162"/>
      <c r="H51" s="1162"/>
      <c r="I51" s="1162"/>
      <c r="J51" s="1163"/>
      <c r="K51" s="61" t="s">
        <v>532</v>
      </c>
      <c r="L51" s="62" t="s">
        <v>532</v>
      </c>
      <c r="M51" s="62" t="s">
        <v>532</v>
      </c>
      <c r="N51" s="62" t="s">
        <v>532</v>
      </c>
      <c r="O51" s="63" t="s">
        <v>532</v>
      </c>
      <c r="P51" s="46"/>
      <c r="Q51" s="46"/>
      <c r="R51" s="46"/>
      <c r="S51" s="46"/>
      <c r="T51" s="46"/>
      <c r="U51" s="46"/>
    </row>
    <row r="52" spans="1:21" ht="30.75" customHeight="1" x14ac:dyDescent="0.15">
      <c r="A52" s="46"/>
      <c r="B52" s="1160" t="s">
        <v>18</v>
      </c>
      <c r="C52" s="1161"/>
      <c r="D52" s="64"/>
      <c r="E52" s="1162" t="s">
        <v>19</v>
      </c>
      <c r="F52" s="1162"/>
      <c r="G52" s="1162"/>
      <c r="H52" s="1162"/>
      <c r="I52" s="1162"/>
      <c r="J52" s="1163"/>
      <c r="K52" s="61">
        <v>3449</v>
      </c>
      <c r="L52" s="62">
        <v>3241</v>
      </c>
      <c r="M52" s="62">
        <v>2850</v>
      </c>
      <c r="N52" s="62">
        <v>2894</v>
      </c>
      <c r="O52" s="63">
        <v>2818</v>
      </c>
      <c r="P52" s="46"/>
      <c r="Q52" s="46"/>
      <c r="R52" s="46"/>
      <c r="S52" s="46"/>
      <c r="T52" s="46"/>
      <c r="U52" s="46"/>
    </row>
    <row r="53" spans="1:21" ht="30.75" customHeight="1" thickBot="1" x14ac:dyDescent="0.2">
      <c r="A53" s="46"/>
      <c r="B53" s="1164" t="s">
        <v>20</v>
      </c>
      <c r="C53" s="1165"/>
      <c r="D53" s="65"/>
      <c r="E53" s="1166" t="s">
        <v>21</v>
      </c>
      <c r="F53" s="1166"/>
      <c r="G53" s="1166"/>
      <c r="H53" s="1166"/>
      <c r="I53" s="1166"/>
      <c r="J53" s="1167"/>
      <c r="K53" s="66">
        <v>-945</v>
      </c>
      <c r="L53" s="67">
        <v>-1161</v>
      </c>
      <c r="M53" s="67">
        <v>-955</v>
      </c>
      <c r="N53" s="67">
        <v>-784</v>
      </c>
      <c r="O53" s="68">
        <v>-684</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576</v>
      </c>
      <c r="P55" s="46"/>
      <c r="Q55" s="46"/>
      <c r="R55" s="46"/>
      <c r="S55" s="46"/>
      <c r="T55" s="46"/>
      <c r="U55" s="46"/>
    </row>
    <row r="56" spans="1:21" ht="31.5" customHeight="1" thickBot="1" x14ac:dyDescent="0.2">
      <c r="A56" s="46"/>
      <c r="B56" s="74"/>
      <c r="C56" s="75"/>
      <c r="D56" s="75"/>
      <c r="E56" s="76"/>
      <c r="F56" s="76"/>
      <c r="G56" s="76"/>
      <c r="H56" s="76"/>
      <c r="I56" s="76"/>
      <c r="J56" s="77" t="s">
        <v>2</v>
      </c>
      <c r="K56" s="78" t="s">
        <v>577</v>
      </c>
      <c r="L56" s="79" t="s">
        <v>578</v>
      </c>
      <c r="M56" s="79" t="s">
        <v>579</v>
      </c>
      <c r="N56" s="79" t="s">
        <v>580</v>
      </c>
      <c r="O56" s="80" t="s">
        <v>581</v>
      </c>
      <c r="P56" s="46"/>
      <c r="Q56" s="46"/>
      <c r="R56" s="46"/>
      <c r="S56" s="46"/>
      <c r="T56" s="46"/>
      <c r="U56" s="46"/>
    </row>
    <row r="57" spans="1:21" ht="31.5" customHeight="1" x14ac:dyDescent="0.15">
      <c r="B57" s="1168" t="s">
        <v>24</v>
      </c>
      <c r="C57" s="1169"/>
      <c r="D57" s="1172" t="s">
        <v>25</v>
      </c>
      <c r="E57" s="1173"/>
      <c r="F57" s="1173"/>
      <c r="G57" s="1173"/>
      <c r="H57" s="1173"/>
      <c r="I57" s="1173"/>
      <c r="J57" s="1174"/>
      <c r="K57" s="81" t="s">
        <v>532</v>
      </c>
      <c r="L57" s="82" t="s">
        <v>532</v>
      </c>
      <c r="M57" s="82" t="s">
        <v>532</v>
      </c>
      <c r="N57" s="82" t="s">
        <v>532</v>
      </c>
      <c r="O57" s="83" t="s">
        <v>532</v>
      </c>
    </row>
    <row r="58" spans="1:21" ht="31.5" customHeight="1" thickBot="1" x14ac:dyDescent="0.2">
      <c r="B58" s="1170"/>
      <c r="C58" s="1171"/>
      <c r="D58" s="1175" t="s">
        <v>26</v>
      </c>
      <c r="E58" s="1176"/>
      <c r="F58" s="1176"/>
      <c r="G58" s="1176"/>
      <c r="H58" s="1176"/>
      <c r="I58" s="1176"/>
      <c r="J58" s="1177"/>
      <c r="K58" s="84" t="s">
        <v>532</v>
      </c>
      <c r="L58" s="85" t="s">
        <v>582</v>
      </c>
      <c r="M58" s="85" t="s">
        <v>532</v>
      </c>
      <c r="N58" s="85" t="s">
        <v>532</v>
      </c>
      <c r="O58" s="86" t="s">
        <v>532</v>
      </c>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wt5ocv8vgHDmczjyZihfRoIgD0ZtswM8sYvr3GRVZnKmh3GJB/l8scibVqUeffzGid/u7ct/2PjTgEQmb+Ppdg==" saltValue="B/XYsBbRNcBySmzxYWM+u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559</v>
      </c>
      <c r="J40" s="98" t="s">
        <v>560</v>
      </c>
      <c r="K40" s="98" t="s">
        <v>561</v>
      </c>
      <c r="L40" s="98" t="s">
        <v>562</v>
      </c>
      <c r="M40" s="99" t="s">
        <v>563</v>
      </c>
    </row>
    <row r="41" spans="2:13" ht="27.75" customHeight="1" x14ac:dyDescent="0.15">
      <c r="B41" s="1198" t="s">
        <v>29</v>
      </c>
      <c r="C41" s="1199"/>
      <c r="D41" s="100"/>
      <c r="E41" s="1200" t="s">
        <v>30</v>
      </c>
      <c r="F41" s="1200"/>
      <c r="G41" s="1200"/>
      <c r="H41" s="1201"/>
      <c r="I41" s="324">
        <v>8689</v>
      </c>
      <c r="J41" s="325">
        <v>9481</v>
      </c>
      <c r="K41" s="325">
        <v>9816</v>
      </c>
      <c r="L41" s="325">
        <v>10074</v>
      </c>
      <c r="M41" s="326">
        <v>9618</v>
      </c>
    </row>
    <row r="42" spans="2:13" ht="27.75" customHeight="1" x14ac:dyDescent="0.15">
      <c r="B42" s="1188"/>
      <c r="C42" s="1189"/>
      <c r="D42" s="101"/>
      <c r="E42" s="1192" t="s">
        <v>31</v>
      </c>
      <c r="F42" s="1192"/>
      <c r="G42" s="1192"/>
      <c r="H42" s="1193"/>
      <c r="I42" s="327" t="s">
        <v>532</v>
      </c>
      <c r="J42" s="328" t="s">
        <v>532</v>
      </c>
      <c r="K42" s="328" t="s">
        <v>532</v>
      </c>
      <c r="L42" s="328" t="s">
        <v>532</v>
      </c>
      <c r="M42" s="329" t="s">
        <v>532</v>
      </c>
    </row>
    <row r="43" spans="2:13" ht="27.75" customHeight="1" x14ac:dyDescent="0.15">
      <c r="B43" s="1188"/>
      <c r="C43" s="1189"/>
      <c r="D43" s="101"/>
      <c r="E43" s="1192" t="s">
        <v>32</v>
      </c>
      <c r="F43" s="1192"/>
      <c r="G43" s="1192"/>
      <c r="H43" s="1193"/>
      <c r="I43" s="327">
        <v>14714</v>
      </c>
      <c r="J43" s="328">
        <v>9946</v>
      </c>
      <c r="K43" s="328">
        <v>7522</v>
      </c>
      <c r="L43" s="328">
        <v>4956</v>
      </c>
      <c r="M43" s="329">
        <v>4434</v>
      </c>
    </row>
    <row r="44" spans="2:13" ht="27.75" customHeight="1" x14ac:dyDescent="0.15">
      <c r="B44" s="1188"/>
      <c r="C44" s="1189"/>
      <c r="D44" s="101"/>
      <c r="E44" s="1192" t="s">
        <v>33</v>
      </c>
      <c r="F44" s="1192"/>
      <c r="G44" s="1192"/>
      <c r="H44" s="1193"/>
      <c r="I44" s="327">
        <v>1998</v>
      </c>
      <c r="J44" s="328">
        <v>1610</v>
      </c>
      <c r="K44" s="328">
        <v>1245</v>
      </c>
      <c r="L44" s="328">
        <v>874</v>
      </c>
      <c r="M44" s="329">
        <v>845</v>
      </c>
    </row>
    <row r="45" spans="2:13" ht="27.75" customHeight="1" x14ac:dyDescent="0.15">
      <c r="B45" s="1188"/>
      <c r="C45" s="1189"/>
      <c r="D45" s="101"/>
      <c r="E45" s="1192" t="s">
        <v>34</v>
      </c>
      <c r="F45" s="1192"/>
      <c r="G45" s="1192"/>
      <c r="H45" s="1193"/>
      <c r="I45" s="327">
        <v>4800</v>
      </c>
      <c r="J45" s="328">
        <v>4778</v>
      </c>
      <c r="K45" s="328">
        <v>5085</v>
      </c>
      <c r="L45" s="328">
        <v>5294</v>
      </c>
      <c r="M45" s="329">
        <v>5531</v>
      </c>
    </row>
    <row r="46" spans="2:13" ht="27.75" customHeight="1" x14ac:dyDescent="0.15">
      <c r="B46" s="1188"/>
      <c r="C46" s="1189"/>
      <c r="D46" s="102"/>
      <c r="E46" s="1192" t="s">
        <v>35</v>
      </c>
      <c r="F46" s="1192"/>
      <c r="G46" s="1192"/>
      <c r="H46" s="1193"/>
      <c r="I46" s="327" t="s">
        <v>532</v>
      </c>
      <c r="J46" s="328" t="s">
        <v>532</v>
      </c>
      <c r="K46" s="328" t="s">
        <v>532</v>
      </c>
      <c r="L46" s="328" t="s">
        <v>532</v>
      </c>
      <c r="M46" s="329" t="s">
        <v>532</v>
      </c>
    </row>
    <row r="47" spans="2:13" ht="27.75" customHeight="1" x14ac:dyDescent="0.15">
      <c r="B47" s="1188"/>
      <c r="C47" s="1189"/>
      <c r="D47" s="103"/>
      <c r="E47" s="1202" t="s">
        <v>36</v>
      </c>
      <c r="F47" s="1203"/>
      <c r="G47" s="1203"/>
      <c r="H47" s="1204"/>
      <c r="I47" s="327" t="s">
        <v>532</v>
      </c>
      <c r="J47" s="328" t="s">
        <v>532</v>
      </c>
      <c r="K47" s="328" t="s">
        <v>532</v>
      </c>
      <c r="L47" s="328" t="s">
        <v>532</v>
      </c>
      <c r="M47" s="329" t="s">
        <v>532</v>
      </c>
    </row>
    <row r="48" spans="2:13" ht="27.75" customHeight="1" x14ac:dyDescent="0.15">
      <c r="B48" s="1188"/>
      <c r="C48" s="1189"/>
      <c r="D48" s="101"/>
      <c r="E48" s="1192" t="s">
        <v>37</v>
      </c>
      <c r="F48" s="1192"/>
      <c r="G48" s="1192"/>
      <c r="H48" s="1193"/>
      <c r="I48" s="327" t="s">
        <v>532</v>
      </c>
      <c r="J48" s="328" t="s">
        <v>532</v>
      </c>
      <c r="K48" s="328" t="s">
        <v>532</v>
      </c>
      <c r="L48" s="328" t="s">
        <v>532</v>
      </c>
      <c r="M48" s="329" t="s">
        <v>532</v>
      </c>
    </row>
    <row r="49" spans="2:13" ht="27.75" customHeight="1" x14ac:dyDescent="0.15">
      <c r="B49" s="1190"/>
      <c r="C49" s="1191"/>
      <c r="D49" s="101"/>
      <c r="E49" s="1192" t="s">
        <v>38</v>
      </c>
      <c r="F49" s="1192"/>
      <c r="G49" s="1192"/>
      <c r="H49" s="1193"/>
      <c r="I49" s="327" t="s">
        <v>532</v>
      </c>
      <c r="J49" s="328" t="s">
        <v>532</v>
      </c>
      <c r="K49" s="328" t="s">
        <v>532</v>
      </c>
      <c r="L49" s="328" t="s">
        <v>532</v>
      </c>
      <c r="M49" s="329" t="s">
        <v>532</v>
      </c>
    </row>
    <row r="50" spans="2:13" ht="27.75" customHeight="1" x14ac:dyDescent="0.15">
      <c r="B50" s="1186" t="s">
        <v>39</v>
      </c>
      <c r="C50" s="1187"/>
      <c r="D50" s="104"/>
      <c r="E50" s="1192" t="s">
        <v>40</v>
      </c>
      <c r="F50" s="1192"/>
      <c r="G50" s="1192"/>
      <c r="H50" s="1193"/>
      <c r="I50" s="327">
        <v>22884</v>
      </c>
      <c r="J50" s="328">
        <v>25345</v>
      </c>
      <c r="K50" s="328">
        <v>26774</v>
      </c>
      <c r="L50" s="328">
        <v>24927</v>
      </c>
      <c r="M50" s="329">
        <v>23661</v>
      </c>
    </row>
    <row r="51" spans="2:13" ht="27.75" customHeight="1" x14ac:dyDescent="0.15">
      <c r="B51" s="1188"/>
      <c r="C51" s="1189"/>
      <c r="D51" s="101"/>
      <c r="E51" s="1192" t="s">
        <v>41</v>
      </c>
      <c r="F51" s="1192"/>
      <c r="G51" s="1192"/>
      <c r="H51" s="1193"/>
      <c r="I51" s="327">
        <v>13956</v>
      </c>
      <c r="J51" s="328">
        <v>10774</v>
      </c>
      <c r="K51" s="328">
        <v>6490</v>
      </c>
      <c r="L51" s="328">
        <v>5725</v>
      </c>
      <c r="M51" s="329">
        <v>5126</v>
      </c>
    </row>
    <row r="52" spans="2:13" ht="27.75" customHeight="1" x14ac:dyDescent="0.15">
      <c r="B52" s="1190"/>
      <c r="C52" s="1191"/>
      <c r="D52" s="101"/>
      <c r="E52" s="1192" t="s">
        <v>42</v>
      </c>
      <c r="F52" s="1192"/>
      <c r="G52" s="1192"/>
      <c r="H52" s="1193"/>
      <c r="I52" s="327">
        <v>21708</v>
      </c>
      <c r="J52" s="328">
        <v>19881</v>
      </c>
      <c r="K52" s="328">
        <v>17998</v>
      </c>
      <c r="L52" s="328">
        <v>16051</v>
      </c>
      <c r="M52" s="329">
        <v>14528</v>
      </c>
    </row>
    <row r="53" spans="2:13" ht="27.75" customHeight="1" thickBot="1" x14ac:dyDescent="0.2">
      <c r="B53" s="1194" t="s">
        <v>43</v>
      </c>
      <c r="C53" s="1195"/>
      <c r="D53" s="105"/>
      <c r="E53" s="1196" t="s">
        <v>44</v>
      </c>
      <c r="F53" s="1196"/>
      <c r="G53" s="1196"/>
      <c r="H53" s="1197"/>
      <c r="I53" s="330">
        <v>-28347</v>
      </c>
      <c r="J53" s="331">
        <v>-30185</v>
      </c>
      <c r="K53" s="331">
        <v>-27595</v>
      </c>
      <c r="L53" s="331">
        <v>-25506</v>
      </c>
      <c r="M53" s="332">
        <v>-22887</v>
      </c>
    </row>
    <row r="54" spans="2:13" ht="27.75" customHeight="1" x14ac:dyDescent="0.15">
      <c r="B54" s="106" t="s">
        <v>45</v>
      </c>
      <c r="C54" s="107"/>
      <c r="D54" s="107"/>
      <c r="E54" s="108"/>
      <c r="F54" s="108"/>
      <c r="G54" s="108"/>
      <c r="H54" s="108"/>
      <c r="I54" s="109"/>
      <c r="J54" s="109"/>
      <c r="K54" s="109"/>
      <c r="L54" s="109"/>
      <c r="M54" s="109"/>
    </row>
    <row r="55" spans="2:13" x14ac:dyDescent="0.15"/>
  </sheetData>
  <sheetProtection algorithmName="SHA-512" hashValue="zi0ldvpGLLKHlkWRIQL6Sq3RyftQ4FZiDNUcR7BVfEyxe6ocvRF9CiHxLWyTuIPnipBG/09SKU2SuKBB9O2OSQ==" saltValue="kilIQW8W4SnKkwZnuSCR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46</v>
      </c>
    </row>
    <row r="54" spans="2:8" ht="29.25" customHeight="1" thickBot="1" x14ac:dyDescent="0.25">
      <c r="B54" s="111" t="s">
        <v>1</v>
      </c>
      <c r="C54" s="112"/>
      <c r="D54" s="112"/>
      <c r="E54" s="113" t="s">
        <v>2</v>
      </c>
      <c r="F54" s="114" t="s">
        <v>561</v>
      </c>
      <c r="G54" s="114" t="s">
        <v>562</v>
      </c>
      <c r="H54" s="115" t="s">
        <v>563</v>
      </c>
    </row>
    <row r="55" spans="2:8" ht="52.5" customHeight="1" x14ac:dyDescent="0.15">
      <c r="B55" s="116"/>
      <c r="C55" s="1213" t="s">
        <v>47</v>
      </c>
      <c r="D55" s="1213"/>
      <c r="E55" s="1214"/>
      <c r="F55" s="117">
        <v>9695</v>
      </c>
      <c r="G55" s="117">
        <v>8410</v>
      </c>
      <c r="H55" s="118">
        <v>7531</v>
      </c>
    </row>
    <row r="56" spans="2:8" ht="52.5" customHeight="1" x14ac:dyDescent="0.15">
      <c r="B56" s="119"/>
      <c r="C56" s="1215" t="s">
        <v>48</v>
      </c>
      <c r="D56" s="1215"/>
      <c r="E56" s="1216"/>
      <c r="F56" s="120" t="s">
        <v>532</v>
      </c>
      <c r="G56" s="120" t="s">
        <v>532</v>
      </c>
      <c r="H56" s="121" t="s">
        <v>532</v>
      </c>
    </row>
    <row r="57" spans="2:8" ht="53.25" customHeight="1" x14ac:dyDescent="0.15">
      <c r="B57" s="119"/>
      <c r="C57" s="1217" t="s">
        <v>49</v>
      </c>
      <c r="D57" s="1217"/>
      <c r="E57" s="1218"/>
      <c r="F57" s="122">
        <v>15881</v>
      </c>
      <c r="G57" s="122">
        <v>15199</v>
      </c>
      <c r="H57" s="123">
        <v>14721</v>
      </c>
    </row>
    <row r="58" spans="2:8" ht="45.75" customHeight="1" x14ac:dyDescent="0.15">
      <c r="B58" s="124"/>
      <c r="C58" s="1205" t="s">
        <v>588</v>
      </c>
      <c r="D58" s="1206"/>
      <c r="E58" s="1207"/>
      <c r="F58" s="125">
        <v>6346</v>
      </c>
      <c r="G58" s="125">
        <v>6076</v>
      </c>
      <c r="H58" s="126">
        <v>6214</v>
      </c>
    </row>
    <row r="59" spans="2:8" ht="45.75" customHeight="1" x14ac:dyDescent="0.15">
      <c r="B59" s="124"/>
      <c r="C59" s="1205" t="s">
        <v>589</v>
      </c>
      <c r="D59" s="1206"/>
      <c r="E59" s="1207"/>
      <c r="F59" s="125">
        <v>7045</v>
      </c>
      <c r="G59" s="125">
        <v>6633</v>
      </c>
      <c r="H59" s="126">
        <v>5812</v>
      </c>
    </row>
    <row r="60" spans="2:8" ht="45.75" customHeight="1" x14ac:dyDescent="0.15">
      <c r="B60" s="124"/>
      <c r="C60" s="1205" t="s">
        <v>590</v>
      </c>
      <c r="D60" s="1206"/>
      <c r="E60" s="1207"/>
      <c r="F60" s="125">
        <v>1660</v>
      </c>
      <c r="G60" s="125">
        <v>1667</v>
      </c>
      <c r="H60" s="126">
        <v>1671</v>
      </c>
    </row>
    <row r="61" spans="2:8" ht="45.75" customHeight="1" x14ac:dyDescent="0.15">
      <c r="B61" s="124"/>
      <c r="C61" s="1205" t="s">
        <v>591</v>
      </c>
      <c r="D61" s="1206"/>
      <c r="E61" s="1207"/>
      <c r="F61" s="125">
        <v>318</v>
      </c>
      <c r="G61" s="125">
        <v>317</v>
      </c>
      <c r="H61" s="126">
        <v>317</v>
      </c>
    </row>
    <row r="62" spans="2:8" ht="45.75" customHeight="1" thickBot="1" x14ac:dyDescent="0.2">
      <c r="B62" s="127"/>
      <c r="C62" s="1208" t="s">
        <v>592</v>
      </c>
      <c r="D62" s="1209"/>
      <c r="E62" s="1210"/>
      <c r="F62" s="128">
        <v>273</v>
      </c>
      <c r="G62" s="128">
        <v>273</v>
      </c>
      <c r="H62" s="129">
        <v>273</v>
      </c>
    </row>
    <row r="63" spans="2:8" ht="52.5" customHeight="1" thickBot="1" x14ac:dyDescent="0.2">
      <c r="B63" s="130"/>
      <c r="C63" s="1211" t="s">
        <v>50</v>
      </c>
      <c r="D63" s="1211"/>
      <c r="E63" s="1212"/>
      <c r="F63" s="131">
        <v>25577</v>
      </c>
      <c r="G63" s="131">
        <v>23609</v>
      </c>
      <c r="H63" s="132">
        <v>22251</v>
      </c>
    </row>
    <row r="64" spans="2:8" x14ac:dyDescent="0.15"/>
  </sheetData>
  <sheetProtection algorithmName="SHA-512" hashValue="m2YiB7pcmZVaRgYliFEz0NmDUyDxvb5XAuKvayr3h0zQ4nmqluPOcbk933HUi+JPArUVFgxp0nsUDBrssubWZg==" saltValue="luPFUymRD8jVP6/Gv105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84CE4-777A-46EB-870A-865CF52A6606}">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237" customWidth="1"/>
    <col min="2" max="107" width="2.5" style="237" customWidth="1"/>
    <col min="108" max="108" width="6.125" style="243" customWidth="1"/>
    <col min="109" max="109" width="5.875" style="241" customWidth="1"/>
    <col min="110" max="16384" width="8.625" style="237" hidden="1"/>
  </cols>
  <sheetData>
    <row r="1" spans="1:109" ht="42.75" customHeight="1" x14ac:dyDescent="0.15">
      <c r="A1" s="348"/>
      <c r="B1" s="349"/>
      <c r="DD1" s="237"/>
      <c r="DE1" s="237"/>
    </row>
    <row r="2" spans="1:109" ht="25.5" customHeight="1" x14ac:dyDescent="0.15">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37"/>
      <c r="DE2" s="237"/>
    </row>
    <row r="3" spans="1:109" ht="25.5" customHeight="1" x14ac:dyDescent="0.15">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37"/>
      <c r="DE3" s="237"/>
    </row>
    <row r="4" spans="1:109" s="235" customForma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35" customForma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35" customFormat="1" x14ac:dyDescent="0.15">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35" customFormat="1" x14ac:dyDescent="0.1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35" customFormat="1" x14ac:dyDescent="0.1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35" customFormat="1" x14ac:dyDescent="0.1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35" customFormat="1" x14ac:dyDescent="0.1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35" customFormat="1" x14ac:dyDescent="0.15">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35" customFormat="1" x14ac:dyDescent="0.15">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35" customFormat="1" x14ac:dyDescent="0.1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35" customFormat="1" x14ac:dyDescent="0.1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35" customFormat="1" x14ac:dyDescent="0.15">
      <c r="A15" s="237"/>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35" customFormat="1" x14ac:dyDescent="0.15">
      <c r="A16" s="237"/>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35" customFormat="1" x14ac:dyDescent="0.15">
      <c r="A17" s="237"/>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35" customFormat="1" x14ac:dyDescent="0.15">
      <c r="A18" s="237"/>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x14ac:dyDescent="0.15">
      <c r="DD19" s="237"/>
      <c r="DE19" s="237"/>
    </row>
    <row r="20" spans="1:109" x14ac:dyDescent="0.15">
      <c r="DD20" s="237"/>
      <c r="DE20" s="237"/>
    </row>
    <row r="21" spans="1:109" ht="17.25" customHeight="1" x14ac:dyDescent="0.15">
      <c r="B21" s="351"/>
      <c r="C21" s="239"/>
      <c r="D21" s="239"/>
      <c r="E21" s="239"/>
      <c r="F21" s="239"/>
      <c r="G21" s="239"/>
      <c r="H21" s="239"/>
      <c r="I21" s="239"/>
      <c r="J21" s="239"/>
      <c r="K21" s="239"/>
      <c r="L21" s="239"/>
      <c r="M21" s="239"/>
      <c r="N21" s="352"/>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352"/>
      <c r="AU21" s="239"/>
      <c r="AV21" s="239"/>
      <c r="AW21" s="239"/>
      <c r="AX21" s="239"/>
      <c r="AY21" s="239"/>
      <c r="AZ21" s="239"/>
      <c r="BA21" s="239"/>
      <c r="BB21" s="239"/>
      <c r="BC21" s="239"/>
      <c r="BD21" s="239"/>
      <c r="BE21" s="239"/>
      <c r="BF21" s="352"/>
      <c r="BG21" s="239"/>
      <c r="BH21" s="239"/>
      <c r="BI21" s="239"/>
      <c r="BJ21" s="239"/>
      <c r="BK21" s="239"/>
      <c r="BL21" s="239"/>
      <c r="BM21" s="239"/>
      <c r="BN21" s="239"/>
      <c r="BO21" s="239"/>
      <c r="BP21" s="239"/>
      <c r="BQ21" s="239"/>
      <c r="BR21" s="352"/>
      <c r="BS21" s="239"/>
      <c r="BT21" s="239"/>
      <c r="BU21" s="239"/>
      <c r="BV21" s="239"/>
      <c r="BW21" s="239"/>
      <c r="BX21" s="239"/>
      <c r="BY21" s="239"/>
      <c r="BZ21" s="239"/>
      <c r="CA21" s="239"/>
      <c r="CB21" s="239"/>
      <c r="CC21" s="239"/>
      <c r="CD21" s="352"/>
      <c r="CE21" s="239"/>
      <c r="CF21" s="239"/>
      <c r="CG21" s="239"/>
      <c r="CH21" s="239"/>
      <c r="CI21" s="239"/>
      <c r="CJ21" s="239"/>
      <c r="CK21" s="239"/>
      <c r="CL21" s="239"/>
      <c r="CM21" s="239"/>
      <c r="CN21" s="239"/>
      <c r="CO21" s="239"/>
      <c r="CP21" s="352"/>
      <c r="CQ21" s="239"/>
      <c r="CR21" s="239"/>
      <c r="CS21" s="239"/>
      <c r="CT21" s="239"/>
      <c r="CU21" s="239"/>
      <c r="CV21" s="239"/>
      <c r="CW21" s="239"/>
      <c r="CX21" s="239"/>
      <c r="CY21" s="239"/>
      <c r="CZ21" s="239"/>
      <c r="DA21" s="239"/>
      <c r="DB21" s="352"/>
      <c r="DC21" s="239"/>
      <c r="DD21" s="240"/>
      <c r="DE21" s="237"/>
    </row>
    <row r="22" spans="1:109" ht="17.25" customHeight="1" x14ac:dyDescent="0.15">
      <c r="B22" s="241"/>
    </row>
    <row r="23" spans="1:109" x14ac:dyDescent="0.15">
      <c r="B23" s="241"/>
    </row>
    <row r="24" spans="1:109" x14ac:dyDescent="0.15">
      <c r="B24" s="241"/>
    </row>
    <row r="25" spans="1:109" x14ac:dyDescent="0.15">
      <c r="B25" s="241"/>
    </row>
    <row r="26" spans="1:109" x14ac:dyDescent="0.15">
      <c r="B26" s="241"/>
    </row>
    <row r="27" spans="1:109" x14ac:dyDescent="0.15">
      <c r="B27" s="241"/>
    </row>
    <row r="28" spans="1:109" x14ac:dyDescent="0.15">
      <c r="B28" s="241"/>
    </row>
    <row r="29" spans="1:109" x14ac:dyDescent="0.15">
      <c r="B29" s="241"/>
    </row>
    <row r="30" spans="1:109" x14ac:dyDescent="0.15">
      <c r="B30" s="241"/>
    </row>
    <row r="31" spans="1:109" x14ac:dyDescent="0.15">
      <c r="B31" s="241"/>
    </row>
    <row r="32" spans="1:109" x14ac:dyDescent="0.15">
      <c r="B32" s="241"/>
    </row>
    <row r="33" spans="2:109" x14ac:dyDescent="0.15">
      <c r="B33" s="241"/>
    </row>
    <row r="34" spans="2:109" x14ac:dyDescent="0.15">
      <c r="B34" s="241"/>
    </row>
    <row r="35" spans="2:109" x14ac:dyDescent="0.15">
      <c r="B35" s="241"/>
    </row>
    <row r="36" spans="2:109" x14ac:dyDescent="0.15">
      <c r="B36" s="241"/>
    </row>
    <row r="37" spans="2:109" x14ac:dyDescent="0.15">
      <c r="B37" s="241"/>
    </row>
    <row r="38" spans="2:109" x14ac:dyDescent="0.15">
      <c r="B38" s="241"/>
    </row>
    <row r="39" spans="2:109" x14ac:dyDescent="0.15">
      <c r="B39" s="322"/>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c r="BB39" s="293"/>
      <c r="BC39" s="293"/>
      <c r="BD39" s="293"/>
      <c r="BE39" s="293"/>
      <c r="BF39" s="293"/>
      <c r="BG39" s="293"/>
      <c r="BH39" s="293"/>
      <c r="BI39" s="293"/>
      <c r="BJ39" s="293"/>
      <c r="BK39" s="293"/>
      <c r="BL39" s="293"/>
      <c r="BM39" s="293"/>
      <c r="BN39" s="293"/>
      <c r="BO39" s="293"/>
      <c r="BP39" s="293"/>
      <c r="BQ39" s="293"/>
      <c r="BR39" s="293"/>
      <c r="BS39" s="293"/>
      <c r="BT39" s="293"/>
      <c r="BU39" s="293"/>
      <c r="BV39" s="293"/>
      <c r="BW39" s="293"/>
      <c r="BX39" s="293"/>
      <c r="BY39" s="293"/>
      <c r="BZ39" s="293"/>
      <c r="CA39" s="293"/>
      <c r="CB39" s="293"/>
      <c r="CC39" s="293"/>
      <c r="CD39" s="293"/>
      <c r="CE39" s="293"/>
      <c r="CF39" s="293"/>
      <c r="CG39" s="293"/>
      <c r="CH39" s="293"/>
      <c r="CI39" s="293"/>
      <c r="CJ39" s="293"/>
      <c r="CK39" s="293"/>
      <c r="CL39" s="293"/>
      <c r="CM39" s="293"/>
      <c r="CN39" s="293"/>
      <c r="CO39" s="293"/>
      <c r="CP39" s="293"/>
      <c r="CQ39" s="293"/>
      <c r="CR39" s="293"/>
      <c r="CS39" s="293"/>
      <c r="CT39" s="293"/>
      <c r="CU39" s="293"/>
      <c r="CV39" s="293"/>
      <c r="CW39" s="293"/>
      <c r="CX39" s="293"/>
      <c r="CY39" s="293"/>
      <c r="CZ39" s="293"/>
      <c r="DA39" s="293"/>
      <c r="DB39" s="293"/>
      <c r="DC39" s="293"/>
      <c r="DD39" s="323"/>
    </row>
    <row r="40" spans="2:109" x14ac:dyDescent="0.15">
      <c r="B40" s="353"/>
      <c r="DD40" s="353"/>
      <c r="DE40" s="237"/>
    </row>
    <row r="41" spans="2:109" ht="17.25" x14ac:dyDescent="0.15">
      <c r="B41" s="238" t="s">
        <v>595</v>
      </c>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39"/>
      <c r="BQ41" s="239"/>
      <c r="BR41" s="239"/>
      <c r="BS41" s="239"/>
      <c r="BT41" s="239"/>
      <c r="BU41" s="239"/>
      <c r="BV41" s="239"/>
      <c r="BW41" s="239"/>
      <c r="BX41" s="239"/>
      <c r="BY41" s="239"/>
      <c r="BZ41" s="239"/>
      <c r="CA41" s="239"/>
      <c r="CB41" s="239"/>
      <c r="CC41" s="239"/>
      <c r="CD41" s="239"/>
      <c r="CE41" s="239"/>
      <c r="CF41" s="239"/>
      <c r="CG41" s="239"/>
      <c r="CH41" s="239"/>
      <c r="CI41" s="239"/>
      <c r="CJ41" s="239"/>
      <c r="CK41" s="239"/>
      <c r="CL41" s="239"/>
      <c r="CM41" s="239"/>
      <c r="CN41" s="239"/>
      <c r="CO41" s="239"/>
      <c r="CP41" s="239"/>
      <c r="CQ41" s="239"/>
      <c r="CR41" s="239"/>
      <c r="CS41" s="239"/>
      <c r="CT41" s="239"/>
      <c r="CU41" s="239"/>
      <c r="CV41" s="239"/>
      <c r="CW41" s="239"/>
      <c r="CX41" s="239"/>
      <c r="CY41" s="239"/>
      <c r="CZ41" s="239"/>
      <c r="DA41" s="239"/>
      <c r="DB41" s="239"/>
      <c r="DC41" s="239"/>
      <c r="DD41" s="240"/>
    </row>
    <row r="42" spans="2:109" x14ac:dyDescent="0.15">
      <c r="B42" s="241"/>
      <c r="G42" s="354"/>
      <c r="I42" s="355"/>
      <c r="J42" s="355"/>
      <c r="K42" s="355"/>
      <c r="AM42" s="354"/>
      <c r="AN42" s="354" t="s">
        <v>596</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15">
      <c r="B43" s="241"/>
      <c r="AN43" s="1219" t="s">
        <v>597</v>
      </c>
      <c r="AO43" s="1220"/>
      <c r="AP43" s="1220"/>
      <c r="AQ43" s="1220"/>
      <c r="AR43" s="1220"/>
      <c r="AS43" s="1220"/>
      <c r="AT43" s="1220"/>
      <c r="AU43" s="1220"/>
      <c r="AV43" s="1220"/>
      <c r="AW43" s="1220"/>
      <c r="AX43" s="1220"/>
      <c r="AY43" s="1220"/>
      <c r="AZ43" s="1220"/>
      <c r="BA43" s="1220"/>
      <c r="BB43" s="1220"/>
      <c r="BC43" s="1220"/>
      <c r="BD43" s="1220"/>
      <c r="BE43" s="1220"/>
      <c r="BF43" s="1220"/>
      <c r="BG43" s="1220"/>
      <c r="BH43" s="1220"/>
      <c r="BI43" s="1220"/>
      <c r="BJ43" s="1220"/>
      <c r="BK43" s="1220"/>
      <c r="BL43" s="1220"/>
      <c r="BM43" s="1220"/>
      <c r="BN43" s="1220"/>
      <c r="BO43" s="1220"/>
      <c r="BP43" s="1220"/>
      <c r="BQ43" s="1220"/>
      <c r="BR43" s="1220"/>
      <c r="BS43" s="1220"/>
      <c r="BT43" s="1220"/>
      <c r="BU43" s="1220"/>
      <c r="BV43" s="1220"/>
      <c r="BW43" s="1220"/>
      <c r="BX43" s="1220"/>
      <c r="BY43" s="1220"/>
      <c r="BZ43" s="1220"/>
      <c r="CA43" s="1220"/>
      <c r="CB43" s="1220"/>
      <c r="CC43" s="1220"/>
      <c r="CD43" s="1220"/>
      <c r="CE43" s="1220"/>
      <c r="CF43" s="1220"/>
      <c r="CG43" s="1220"/>
      <c r="CH43" s="1220"/>
      <c r="CI43" s="1220"/>
      <c r="CJ43" s="1220"/>
      <c r="CK43" s="1220"/>
      <c r="CL43" s="1220"/>
      <c r="CM43" s="1220"/>
      <c r="CN43" s="1220"/>
      <c r="CO43" s="1220"/>
      <c r="CP43" s="1220"/>
      <c r="CQ43" s="1220"/>
      <c r="CR43" s="1220"/>
      <c r="CS43" s="1220"/>
      <c r="CT43" s="1220"/>
      <c r="CU43" s="1220"/>
      <c r="CV43" s="1220"/>
      <c r="CW43" s="1220"/>
      <c r="CX43" s="1220"/>
      <c r="CY43" s="1220"/>
      <c r="CZ43" s="1220"/>
      <c r="DA43" s="1220"/>
      <c r="DB43" s="1220"/>
      <c r="DC43" s="1221"/>
    </row>
    <row r="44" spans="2:109" x14ac:dyDescent="0.15">
      <c r="B44" s="241"/>
      <c r="AN44" s="1222"/>
      <c r="AO44" s="1223"/>
      <c r="AP44" s="1223"/>
      <c r="AQ44" s="1223"/>
      <c r="AR44" s="1223"/>
      <c r="AS44" s="1223"/>
      <c r="AT44" s="1223"/>
      <c r="AU44" s="1223"/>
      <c r="AV44" s="1223"/>
      <c r="AW44" s="1223"/>
      <c r="AX44" s="1223"/>
      <c r="AY44" s="1223"/>
      <c r="AZ44" s="1223"/>
      <c r="BA44" s="1223"/>
      <c r="BB44" s="1223"/>
      <c r="BC44" s="1223"/>
      <c r="BD44" s="1223"/>
      <c r="BE44" s="1223"/>
      <c r="BF44" s="1223"/>
      <c r="BG44" s="1223"/>
      <c r="BH44" s="1223"/>
      <c r="BI44" s="1223"/>
      <c r="BJ44" s="1223"/>
      <c r="BK44" s="1223"/>
      <c r="BL44" s="1223"/>
      <c r="BM44" s="1223"/>
      <c r="BN44" s="1223"/>
      <c r="BO44" s="1223"/>
      <c r="BP44" s="1223"/>
      <c r="BQ44" s="1223"/>
      <c r="BR44" s="1223"/>
      <c r="BS44" s="1223"/>
      <c r="BT44" s="1223"/>
      <c r="BU44" s="1223"/>
      <c r="BV44" s="1223"/>
      <c r="BW44" s="1223"/>
      <c r="BX44" s="1223"/>
      <c r="BY44" s="1223"/>
      <c r="BZ44" s="1223"/>
      <c r="CA44" s="1223"/>
      <c r="CB44" s="1223"/>
      <c r="CC44" s="1223"/>
      <c r="CD44" s="1223"/>
      <c r="CE44" s="1223"/>
      <c r="CF44" s="1223"/>
      <c r="CG44" s="1223"/>
      <c r="CH44" s="1223"/>
      <c r="CI44" s="1223"/>
      <c r="CJ44" s="1223"/>
      <c r="CK44" s="1223"/>
      <c r="CL44" s="1223"/>
      <c r="CM44" s="1223"/>
      <c r="CN44" s="1223"/>
      <c r="CO44" s="1223"/>
      <c r="CP44" s="1223"/>
      <c r="CQ44" s="1223"/>
      <c r="CR44" s="1223"/>
      <c r="CS44" s="1223"/>
      <c r="CT44" s="1223"/>
      <c r="CU44" s="1223"/>
      <c r="CV44" s="1223"/>
      <c r="CW44" s="1223"/>
      <c r="CX44" s="1223"/>
      <c r="CY44" s="1223"/>
      <c r="CZ44" s="1223"/>
      <c r="DA44" s="1223"/>
      <c r="DB44" s="1223"/>
      <c r="DC44" s="1224"/>
    </row>
    <row r="45" spans="2:109" x14ac:dyDescent="0.15">
      <c r="B45" s="241"/>
      <c r="AN45" s="1222"/>
      <c r="AO45" s="1223"/>
      <c r="AP45" s="1223"/>
      <c r="AQ45" s="1223"/>
      <c r="AR45" s="1223"/>
      <c r="AS45" s="1223"/>
      <c r="AT45" s="1223"/>
      <c r="AU45" s="1223"/>
      <c r="AV45" s="1223"/>
      <c r="AW45" s="1223"/>
      <c r="AX45" s="1223"/>
      <c r="AY45" s="1223"/>
      <c r="AZ45" s="1223"/>
      <c r="BA45" s="1223"/>
      <c r="BB45" s="1223"/>
      <c r="BC45" s="1223"/>
      <c r="BD45" s="1223"/>
      <c r="BE45" s="1223"/>
      <c r="BF45" s="1223"/>
      <c r="BG45" s="1223"/>
      <c r="BH45" s="1223"/>
      <c r="BI45" s="1223"/>
      <c r="BJ45" s="1223"/>
      <c r="BK45" s="1223"/>
      <c r="BL45" s="1223"/>
      <c r="BM45" s="1223"/>
      <c r="BN45" s="1223"/>
      <c r="BO45" s="1223"/>
      <c r="BP45" s="1223"/>
      <c r="BQ45" s="1223"/>
      <c r="BR45" s="1223"/>
      <c r="BS45" s="1223"/>
      <c r="BT45" s="1223"/>
      <c r="BU45" s="1223"/>
      <c r="BV45" s="1223"/>
      <c r="BW45" s="1223"/>
      <c r="BX45" s="1223"/>
      <c r="BY45" s="1223"/>
      <c r="BZ45" s="1223"/>
      <c r="CA45" s="1223"/>
      <c r="CB45" s="1223"/>
      <c r="CC45" s="1223"/>
      <c r="CD45" s="1223"/>
      <c r="CE45" s="1223"/>
      <c r="CF45" s="1223"/>
      <c r="CG45" s="1223"/>
      <c r="CH45" s="1223"/>
      <c r="CI45" s="1223"/>
      <c r="CJ45" s="1223"/>
      <c r="CK45" s="1223"/>
      <c r="CL45" s="1223"/>
      <c r="CM45" s="1223"/>
      <c r="CN45" s="1223"/>
      <c r="CO45" s="1223"/>
      <c r="CP45" s="1223"/>
      <c r="CQ45" s="1223"/>
      <c r="CR45" s="1223"/>
      <c r="CS45" s="1223"/>
      <c r="CT45" s="1223"/>
      <c r="CU45" s="1223"/>
      <c r="CV45" s="1223"/>
      <c r="CW45" s="1223"/>
      <c r="CX45" s="1223"/>
      <c r="CY45" s="1223"/>
      <c r="CZ45" s="1223"/>
      <c r="DA45" s="1223"/>
      <c r="DB45" s="1223"/>
      <c r="DC45" s="1224"/>
    </row>
    <row r="46" spans="2:109" x14ac:dyDescent="0.15">
      <c r="B46" s="241"/>
      <c r="AN46" s="1222"/>
      <c r="AO46" s="1223"/>
      <c r="AP46" s="1223"/>
      <c r="AQ46" s="1223"/>
      <c r="AR46" s="1223"/>
      <c r="AS46" s="1223"/>
      <c r="AT46" s="1223"/>
      <c r="AU46" s="1223"/>
      <c r="AV46" s="1223"/>
      <c r="AW46" s="1223"/>
      <c r="AX46" s="1223"/>
      <c r="AY46" s="1223"/>
      <c r="AZ46" s="1223"/>
      <c r="BA46" s="1223"/>
      <c r="BB46" s="1223"/>
      <c r="BC46" s="1223"/>
      <c r="BD46" s="1223"/>
      <c r="BE46" s="1223"/>
      <c r="BF46" s="1223"/>
      <c r="BG46" s="1223"/>
      <c r="BH46" s="1223"/>
      <c r="BI46" s="1223"/>
      <c r="BJ46" s="1223"/>
      <c r="BK46" s="1223"/>
      <c r="BL46" s="1223"/>
      <c r="BM46" s="1223"/>
      <c r="BN46" s="1223"/>
      <c r="BO46" s="1223"/>
      <c r="BP46" s="1223"/>
      <c r="BQ46" s="1223"/>
      <c r="BR46" s="1223"/>
      <c r="BS46" s="1223"/>
      <c r="BT46" s="1223"/>
      <c r="BU46" s="1223"/>
      <c r="BV46" s="1223"/>
      <c r="BW46" s="1223"/>
      <c r="BX46" s="1223"/>
      <c r="BY46" s="1223"/>
      <c r="BZ46" s="1223"/>
      <c r="CA46" s="1223"/>
      <c r="CB46" s="1223"/>
      <c r="CC46" s="1223"/>
      <c r="CD46" s="1223"/>
      <c r="CE46" s="1223"/>
      <c r="CF46" s="1223"/>
      <c r="CG46" s="1223"/>
      <c r="CH46" s="1223"/>
      <c r="CI46" s="1223"/>
      <c r="CJ46" s="1223"/>
      <c r="CK46" s="1223"/>
      <c r="CL46" s="1223"/>
      <c r="CM46" s="1223"/>
      <c r="CN46" s="1223"/>
      <c r="CO46" s="1223"/>
      <c r="CP46" s="1223"/>
      <c r="CQ46" s="1223"/>
      <c r="CR46" s="1223"/>
      <c r="CS46" s="1223"/>
      <c r="CT46" s="1223"/>
      <c r="CU46" s="1223"/>
      <c r="CV46" s="1223"/>
      <c r="CW46" s="1223"/>
      <c r="CX46" s="1223"/>
      <c r="CY46" s="1223"/>
      <c r="CZ46" s="1223"/>
      <c r="DA46" s="1223"/>
      <c r="DB46" s="1223"/>
      <c r="DC46" s="1224"/>
    </row>
    <row r="47" spans="2:109" x14ac:dyDescent="0.15">
      <c r="B47" s="241"/>
      <c r="AN47" s="1225"/>
      <c r="AO47" s="1226"/>
      <c r="AP47" s="1226"/>
      <c r="AQ47" s="1226"/>
      <c r="AR47" s="1226"/>
      <c r="AS47" s="1226"/>
      <c r="AT47" s="1226"/>
      <c r="AU47" s="1226"/>
      <c r="AV47" s="1226"/>
      <c r="AW47" s="1226"/>
      <c r="AX47" s="1226"/>
      <c r="AY47" s="1226"/>
      <c r="AZ47" s="1226"/>
      <c r="BA47" s="1226"/>
      <c r="BB47" s="1226"/>
      <c r="BC47" s="1226"/>
      <c r="BD47" s="1226"/>
      <c r="BE47" s="1226"/>
      <c r="BF47" s="1226"/>
      <c r="BG47" s="1226"/>
      <c r="BH47" s="1226"/>
      <c r="BI47" s="1226"/>
      <c r="BJ47" s="1226"/>
      <c r="BK47" s="1226"/>
      <c r="BL47" s="1226"/>
      <c r="BM47" s="1226"/>
      <c r="BN47" s="1226"/>
      <c r="BO47" s="1226"/>
      <c r="BP47" s="1226"/>
      <c r="BQ47" s="1226"/>
      <c r="BR47" s="1226"/>
      <c r="BS47" s="1226"/>
      <c r="BT47" s="1226"/>
      <c r="BU47" s="1226"/>
      <c r="BV47" s="1226"/>
      <c r="BW47" s="1226"/>
      <c r="BX47" s="1226"/>
      <c r="BY47" s="1226"/>
      <c r="BZ47" s="1226"/>
      <c r="CA47" s="1226"/>
      <c r="CB47" s="1226"/>
      <c r="CC47" s="1226"/>
      <c r="CD47" s="1226"/>
      <c r="CE47" s="1226"/>
      <c r="CF47" s="1226"/>
      <c r="CG47" s="1226"/>
      <c r="CH47" s="1226"/>
      <c r="CI47" s="1226"/>
      <c r="CJ47" s="1226"/>
      <c r="CK47" s="1226"/>
      <c r="CL47" s="1226"/>
      <c r="CM47" s="1226"/>
      <c r="CN47" s="1226"/>
      <c r="CO47" s="1226"/>
      <c r="CP47" s="1226"/>
      <c r="CQ47" s="1226"/>
      <c r="CR47" s="1226"/>
      <c r="CS47" s="1226"/>
      <c r="CT47" s="1226"/>
      <c r="CU47" s="1226"/>
      <c r="CV47" s="1226"/>
      <c r="CW47" s="1226"/>
      <c r="CX47" s="1226"/>
      <c r="CY47" s="1226"/>
      <c r="CZ47" s="1226"/>
      <c r="DA47" s="1226"/>
      <c r="DB47" s="1226"/>
      <c r="DC47" s="1227"/>
    </row>
    <row r="48" spans="2:109" x14ac:dyDescent="0.15">
      <c r="B48" s="241"/>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x14ac:dyDescent="0.15">
      <c r="B49" s="241"/>
      <c r="AN49" s="237" t="s">
        <v>598</v>
      </c>
    </row>
    <row r="50" spans="1:109" x14ac:dyDescent="0.15">
      <c r="B50" s="241"/>
      <c r="G50" s="1228"/>
      <c r="H50" s="1228"/>
      <c r="I50" s="1228"/>
      <c r="J50" s="1228"/>
      <c r="K50" s="357"/>
      <c r="L50" s="357"/>
      <c r="M50" s="358"/>
      <c r="N50" s="358"/>
      <c r="AN50" s="1229"/>
      <c r="AO50" s="1230"/>
      <c r="AP50" s="1230"/>
      <c r="AQ50" s="1230"/>
      <c r="AR50" s="1230"/>
      <c r="AS50" s="1230"/>
      <c r="AT50" s="1230"/>
      <c r="AU50" s="1230"/>
      <c r="AV50" s="1230"/>
      <c r="AW50" s="1230"/>
      <c r="AX50" s="1230"/>
      <c r="AY50" s="1230"/>
      <c r="AZ50" s="1230"/>
      <c r="BA50" s="1230"/>
      <c r="BB50" s="1230"/>
      <c r="BC50" s="1230"/>
      <c r="BD50" s="1230"/>
      <c r="BE50" s="1230"/>
      <c r="BF50" s="1230"/>
      <c r="BG50" s="1230"/>
      <c r="BH50" s="1230"/>
      <c r="BI50" s="1230"/>
      <c r="BJ50" s="1230"/>
      <c r="BK50" s="1230"/>
      <c r="BL50" s="1230"/>
      <c r="BM50" s="1230"/>
      <c r="BN50" s="1230"/>
      <c r="BO50" s="1231"/>
      <c r="BP50" s="1232" t="s">
        <v>559</v>
      </c>
      <c r="BQ50" s="1232"/>
      <c r="BR50" s="1232"/>
      <c r="BS50" s="1232"/>
      <c r="BT50" s="1232"/>
      <c r="BU50" s="1232"/>
      <c r="BV50" s="1232"/>
      <c r="BW50" s="1232"/>
      <c r="BX50" s="1232" t="s">
        <v>560</v>
      </c>
      <c r="BY50" s="1232"/>
      <c r="BZ50" s="1232"/>
      <c r="CA50" s="1232"/>
      <c r="CB50" s="1232"/>
      <c r="CC50" s="1232"/>
      <c r="CD50" s="1232"/>
      <c r="CE50" s="1232"/>
      <c r="CF50" s="1232" t="s">
        <v>561</v>
      </c>
      <c r="CG50" s="1232"/>
      <c r="CH50" s="1232"/>
      <c r="CI50" s="1232"/>
      <c r="CJ50" s="1232"/>
      <c r="CK50" s="1232"/>
      <c r="CL50" s="1232"/>
      <c r="CM50" s="1232"/>
      <c r="CN50" s="1232" t="s">
        <v>562</v>
      </c>
      <c r="CO50" s="1232"/>
      <c r="CP50" s="1232"/>
      <c r="CQ50" s="1232"/>
      <c r="CR50" s="1232"/>
      <c r="CS50" s="1232"/>
      <c r="CT50" s="1232"/>
      <c r="CU50" s="1232"/>
      <c r="CV50" s="1232" t="s">
        <v>563</v>
      </c>
      <c r="CW50" s="1232"/>
      <c r="CX50" s="1232"/>
      <c r="CY50" s="1232"/>
      <c r="CZ50" s="1232"/>
      <c r="DA50" s="1232"/>
      <c r="DB50" s="1232"/>
      <c r="DC50" s="1232"/>
    </row>
    <row r="51" spans="1:109" ht="13.5" customHeight="1" x14ac:dyDescent="0.15">
      <c r="B51" s="241"/>
      <c r="G51" s="1238"/>
      <c r="H51" s="1238"/>
      <c r="I51" s="1236"/>
      <c r="J51" s="1236"/>
      <c r="K51" s="1234"/>
      <c r="L51" s="1234"/>
      <c r="M51" s="1234"/>
      <c r="N51" s="1234"/>
      <c r="AM51" s="356"/>
      <c r="AN51" s="1235" t="s">
        <v>599</v>
      </c>
      <c r="AO51" s="1235"/>
      <c r="AP51" s="1235"/>
      <c r="AQ51" s="1235"/>
      <c r="AR51" s="1235"/>
      <c r="AS51" s="1235"/>
      <c r="AT51" s="1235"/>
      <c r="AU51" s="1235"/>
      <c r="AV51" s="1235"/>
      <c r="AW51" s="1235"/>
      <c r="AX51" s="1235"/>
      <c r="AY51" s="1235"/>
      <c r="AZ51" s="1235"/>
      <c r="BA51" s="1235"/>
      <c r="BB51" s="1235" t="s">
        <v>600</v>
      </c>
      <c r="BC51" s="1235"/>
      <c r="BD51" s="1235"/>
      <c r="BE51" s="1235"/>
      <c r="BF51" s="1235"/>
      <c r="BG51" s="1235"/>
      <c r="BH51" s="1235"/>
      <c r="BI51" s="1235"/>
      <c r="BJ51" s="1235"/>
      <c r="BK51" s="1235"/>
      <c r="BL51" s="1235"/>
      <c r="BM51" s="1235"/>
      <c r="BN51" s="1235"/>
      <c r="BO51" s="1235"/>
      <c r="BP51" s="1233"/>
      <c r="BQ51" s="1233"/>
      <c r="BR51" s="1233"/>
      <c r="BS51" s="1233"/>
      <c r="BT51" s="1233"/>
      <c r="BU51" s="1233"/>
      <c r="BV51" s="1233"/>
      <c r="BW51" s="1233"/>
      <c r="BX51" s="1233"/>
      <c r="BY51" s="1233"/>
      <c r="BZ51" s="1233"/>
      <c r="CA51" s="1233"/>
      <c r="CB51" s="1233"/>
      <c r="CC51" s="1233"/>
      <c r="CD51" s="1233"/>
      <c r="CE51" s="1233"/>
      <c r="CF51" s="1233"/>
      <c r="CG51" s="1233"/>
      <c r="CH51" s="1233"/>
      <c r="CI51" s="1233"/>
      <c r="CJ51" s="1233"/>
      <c r="CK51" s="1233"/>
      <c r="CL51" s="1233"/>
      <c r="CM51" s="1233"/>
      <c r="CN51" s="1233"/>
      <c r="CO51" s="1233"/>
      <c r="CP51" s="1233"/>
      <c r="CQ51" s="1233"/>
      <c r="CR51" s="1233"/>
      <c r="CS51" s="1233"/>
      <c r="CT51" s="1233"/>
      <c r="CU51" s="1233"/>
      <c r="CV51" s="1233"/>
      <c r="CW51" s="1233"/>
      <c r="CX51" s="1233"/>
      <c r="CY51" s="1233"/>
      <c r="CZ51" s="1233"/>
      <c r="DA51" s="1233"/>
      <c r="DB51" s="1233"/>
      <c r="DC51" s="1233"/>
    </row>
    <row r="52" spans="1:109" x14ac:dyDescent="0.15">
      <c r="B52" s="241"/>
      <c r="G52" s="1238"/>
      <c r="H52" s="1238"/>
      <c r="I52" s="1236"/>
      <c r="J52" s="1236"/>
      <c r="K52" s="1234"/>
      <c r="L52" s="1234"/>
      <c r="M52" s="1234"/>
      <c r="N52" s="1234"/>
      <c r="AM52" s="356"/>
      <c r="AN52" s="1235"/>
      <c r="AO52" s="1235"/>
      <c r="AP52" s="1235"/>
      <c r="AQ52" s="1235"/>
      <c r="AR52" s="1235"/>
      <c r="AS52" s="1235"/>
      <c r="AT52" s="1235"/>
      <c r="AU52" s="1235"/>
      <c r="AV52" s="1235"/>
      <c r="AW52" s="1235"/>
      <c r="AX52" s="1235"/>
      <c r="AY52" s="1235"/>
      <c r="AZ52" s="1235"/>
      <c r="BA52" s="1235"/>
      <c r="BB52" s="1235"/>
      <c r="BC52" s="1235"/>
      <c r="BD52" s="1235"/>
      <c r="BE52" s="1235"/>
      <c r="BF52" s="1235"/>
      <c r="BG52" s="1235"/>
      <c r="BH52" s="1235"/>
      <c r="BI52" s="1235"/>
      <c r="BJ52" s="1235"/>
      <c r="BK52" s="1235"/>
      <c r="BL52" s="1235"/>
      <c r="BM52" s="1235"/>
      <c r="BN52" s="1235"/>
      <c r="BO52" s="1235"/>
      <c r="BP52" s="1233"/>
      <c r="BQ52" s="1233"/>
      <c r="BR52" s="1233"/>
      <c r="BS52" s="1233"/>
      <c r="BT52" s="1233"/>
      <c r="BU52" s="1233"/>
      <c r="BV52" s="1233"/>
      <c r="BW52" s="1233"/>
      <c r="BX52" s="1233"/>
      <c r="BY52" s="1233"/>
      <c r="BZ52" s="1233"/>
      <c r="CA52" s="1233"/>
      <c r="CB52" s="1233"/>
      <c r="CC52" s="1233"/>
      <c r="CD52" s="1233"/>
      <c r="CE52" s="1233"/>
      <c r="CF52" s="1233"/>
      <c r="CG52" s="1233"/>
      <c r="CH52" s="1233"/>
      <c r="CI52" s="1233"/>
      <c r="CJ52" s="1233"/>
      <c r="CK52" s="1233"/>
      <c r="CL52" s="1233"/>
      <c r="CM52" s="1233"/>
      <c r="CN52" s="1233"/>
      <c r="CO52" s="1233"/>
      <c r="CP52" s="1233"/>
      <c r="CQ52" s="1233"/>
      <c r="CR52" s="1233"/>
      <c r="CS52" s="1233"/>
      <c r="CT52" s="1233"/>
      <c r="CU52" s="1233"/>
      <c r="CV52" s="1233"/>
      <c r="CW52" s="1233"/>
      <c r="CX52" s="1233"/>
      <c r="CY52" s="1233"/>
      <c r="CZ52" s="1233"/>
      <c r="DA52" s="1233"/>
      <c r="DB52" s="1233"/>
      <c r="DC52" s="1233"/>
    </row>
    <row r="53" spans="1:109" x14ac:dyDescent="0.15">
      <c r="A53" s="355"/>
      <c r="B53" s="241"/>
      <c r="G53" s="1238"/>
      <c r="H53" s="1238"/>
      <c r="I53" s="1228"/>
      <c r="J53" s="1228"/>
      <c r="K53" s="1234"/>
      <c r="L53" s="1234"/>
      <c r="M53" s="1234"/>
      <c r="N53" s="1234"/>
      <c r="AM53" s="356"/>
      <c r="AN53" s="1235"/>
      <c r="AO53" s="1235"/>
      <c r="AP53" s="1235"/>
      <c r="AQ53" s="1235"/>
      <c r="AR53" s="1235"/>
      <c r="AS53" s="1235"/>
      <c r="AT53" s="1235"/>
      <c r="AU53" s="1235"/>
      <c r="AV53" s="1235"/>
      <c r="AW53" s="1235"/>
      <c r="AX53" s="1235"/>
      <c r="AY53" s="1235"/>
      <c r="AZ53" s="1235"/>
      <c r="BA53" s="1235"/>
      <c r="BB53" s="1235" t="s">
        <v>601</v>
      </c>
      <c r="BC53" s="1235"/>
      <c r="BD53" s="1235"/>
      <c r="BE53" s="1235"/>
      <c r="BF53" s="1235"/>
      <c r="BG53" s="1235"/>
      <c r="BH53" s="1235"/>
      <c r="BI53" s="1235"/>
      <c r="BJ53" s="1235"/>
      <c r="BK53" s="1235"/>
      <c r="BL53" s="1235"/>
      <c r="BM53" s="1235"/>
      <c r="BN53" s="1235"/>
      <c r="BO53" s="1235"/>
      <c r="BP53" s="1233">
        <v>60.7</v>
      </c>
      <c r="BQ53" s="1233"/>
      <c r="BR53" s="1233"/>
      <c r="BS53" s="1233"/>
      <c r="BT53" s="1233"/>
      <c r="BU53" s="1233"/>
      <c r="BV53" s="1233"/>
      <c r="BW53" s="1233"/>
      <c r="BX53" s="1233">
        <v>61.4</v>
      </c>
      <c r="BY53" s="1233"/>
      <c r="BZ53" s="1233"/>
      <c r="CA53" s="1233"/>
      <c r="CB53" s="1233"/>
      <c r="CC53" s="1233"/>
      <c r="CD53" s="1233"/>
      <c r="CE53" s="1233"/>
      <c r="CF53" s="1233">
        <v>61</v>
      </c>
      <c r="CG53" s="1233"/>
      <c r="CH53" s="1233"/>
      <c r="CI53" s="1233"/>
      <c r="CJ53" s="1233"/>
      <c r="CK53" s="1233"/>
      <c r="CL53" s="1233"/>
      <c r="CM53" s="1233"/>
      <c r="CN53" s="1233">
        <v>63.9</v>
      </c>
      <c r="CO53" s="1233"/>
      <c r="CP53" s="1233"/>
      <c r="CQ53" s="1233"/>
      <c r="CR53" s="1233"/>
      <c r="CS53" s="1233"/>
      <c r="CT53" s="1233"/>
      <c r="CU53" s="1233"/>
      <c r="CV53" s="1233">
        <v>64.2</v>
      </c>
      <c r="CW53" s="1233"/>
      <c r="CX53" s="1233"/>
      <c r="CY53" s="1233"/>
      <c r="CZ53" s="1233"/>
      <c r="DA53" s="1233"/>
      <c r="DB53" s="1233"/>
      <c r="DC53" s="1233"/>
    </row>
    <row r="54" spans="1:109" x14ac:dyDescent="0.15">
      <c r="A54" s="355"/>
      <c r="B54" s="241"/>
      <c r="G54" s="1238"/>
      <c r="H54" s="1238"/>
      <c r="I54" s="1228"/>
      <c r="J54" s="1228"/>
      <c r="K54" s="1234"/>
      <c r="L54" s="1234"/>
      <c r="M54" s="1234"/>
      <c r="N54" s="1234"/>
      <c r="AM54" s="356"/>
      <c r="AN54" s="1235"/>
      <c r="AO54" s="1235"/>
      <c r="AP54" s="1235"/>
      <c r="AQ54" s="1235"/>
      <c r="AR54" s="1235"/>
      <c r="AS54" s="1235"/>
      <c r="AT54" s="1235"/>
      <c r="AU54" s="1235"/>
      <c r="AV54" s="1235"/>
      <c r="AW54" s="1235"/>
      <c r="AX54" s="1235"/>
      <c r="AY54" s="1235"/>
      <c r="AZ54" s="1235"/>
      <c r="BA54" s="1235"/>
      <c r="BB54" s="1235"/>
      <c r="BC54" s="1235"/>
      <c r="BD54" s="1235"/>
      <c r="BE54" s="1235"/>
      <c r="BF54" s="1235"/>
      <c r="BG54" s="1235"/>
      <c r="BH54" s="1235"/>
      <c r="BI54" s="1235"/>
      <c r="BJ54" s="1235"/>
      <c r="BK54" s="1235"/>
      <c r="BL54" s="1235"/>
      <c r="BM54" s="1235"/>
      <c r="BN54" s="1235"/>
      <c r="BO54" s="1235"/>
      <c r="BP54" s="1233"/>
      <c r="BQ54" s="1233"/>
      <c r="BR54" s="1233"/>
      <c r="BS54" s="1233"/>
      <c r="BT54" s="1233"/>
      <c r="BU54" s="1233"/>
      <c r="BV54" s="1233"/>
      <c r="BW54" s="1233"/>
      <c r="BX54" s="1233"/>
      <c r="BY54" s="1233"/>
      <c r="BZ54" s="1233"/>
      <c r="CA54" s="1233"/>
      <c r="CB54" s="1233"/>
      <c r="CC54" s="1233"/>
      <c r="CD54" s="1233"/>
      <c r="CE54" s="1233"/>
      <c r="CF54" s="1233"/>
      <c r="CG54" s="1233"/>
      <c r="CH54" s="1233"/>
      <c r="CI54" s="1233"/>
      <c r="CJ54" s="1233"/>
      <c r="CK54" s="1233"/>
      <c r="CL54" s="1233"/>
      <c r="CM54" s="1233"/>
      <c r="CN54" s="1233"/>
      <c r="CO54" s="1233"/>
      <c r="CP54" s="1233"/>
      <c r="CQ54" s="1233"/>
      <c r="CR54" s="1233"/>
      <c r="CS54" s="1233"/>
      <c r="CT54" s="1233"/>
      <c r="CU54" s="1233"/>
      <c r="CV54" s="1233"/>
      <c r="CW54" s="1233"/>
      <c r="CX54" s="1233"/>
      <c r="CY54" s="1233"/>
      <c r="CZ54" s="1233"/>
      <c r="DA54" s="1233"/>
      <c r="DB54" s="1233"/>
      <c r="DC54" s="1233"/>
    </row>
    <row r="55" spans="1:109" x14ac:dyDescent="0.15">
      <c r="A55" s="355"/>
      <c r="B55" s="241"/>
      <c r="G55" s="1228"/>
      <c r="H55" s="1228"/>
      <c r="I55" s="1228"/>
      <c r="J55" s="1228"/>
      <c r="K55" s="1234"/>
      <c r="L55" s="1234"/>
      <c r="M55" s="1234"/>
      <c r="N55" s="1234"/>
      <c r="AN55" s="1232" t="s">
        <v>602</v>
      </c>
      <c r="AO55" s="1232"/>
      <c r="AP55" s="1232"/>
      <c r="AQ55" s="1232"/>
      <c r="AR55" s="1232"/>
      <c r="AS55" s="1232"/>
      <c r="AT55" s="1232"/>
      <c r="AU55" s="1232"/>
      <c r="AV55" s="1232"/>
      <c r="AW55" s="1232"/>
      <c r="AX55" s="1232"/>
      <c r="AY55" s="1232"/>
      <c r="AZ55" s="1232"/>
      <c r="BA55" s="1232"/>
      <c r="BB55" s="1235" t="s">
        <v>600</v>
      </c>
      <c r="BC55" s="1235"/>
      <c r="BD55" s="1235"/>
      <c r="BE55" s="1235"/>
      <c r="BF55" s="1235"/>
      <c r="BG55" s="1235"/>
      <c r="BH55" s="1235"/>
      <c r="BI55" s="1235"/>
      <c r="BJ55" s="1235"/>
      <c r="BK55" s="1235"/>
      <c r="BL55" s="1235"/>
      <c r="BM55" s="1235"/>
      <c r="BN55" s="1235"/>
      <c r="BO55" s="1235"/>
      <c r="BP55" s="1233">
        <v>5.8</v>
      </c>
      <c r="BQ55" s="1233"/>
      <c r="BR55" s="1233"/>
      <c r="BS55" s="1233"/>
      <c r="BT55" s="1233"/>
      <c r="BU55" s="1233"/>
      <c r="BV55" s="1233"/>
      <c r="BW55" s="1233"/>
      <c r="BX55" s="1233">
        <v>2.7</v>
      </c>
      <c r="BY55" s="1233"/>
      <c r="BZ55" s="1233"/>
      <c r="CA55" s="1233"/>
      <c r="CB55" s="1233"/>
      <c r="CC55" s="1233"/>
      <c r="CD55" s="1233"/>
      <c r="CE55" s="1233"/>
      <c r="CF55" s="1233">
        <v>0.5</v>
      </c>
      <c r="CG55" s="1233"/>
      <c r="CH55" s="1233"/>
      <c r="CI55" s="1233"/>
      <c r="CJ55" s="1233"/>
      <c r="CK55" s="1233"/>
      <c r="CL55" s="1233"/>
      <c r="CM55" s="1233"/>
      <c r="CN55" s="1233">
        <v>13.5</v>
      </c>
      <c r="CO55" s="1233"/>
      <c r="CP55" s="1233"/>
      <c r="CQ55" s="1233"/>
      <c r="CR55" s="1233"/>
      <c r="CS55" s="1233"/>
      <c r="CT55" s="1233"/>
      <c r="CU55" s="1233"/>
      <c r="CV55" s="1233">
        <v>1.5</v>
      </c>
      <c r="CW55" s="1233"/>
      <c r="CX55" s="1233"/>
      <c r="CY55" s="1233"/>
      <c r="CZ55" s="1233"/>
      <c r="DA55" s="1233"/>
      <c r="DB55" s="1233"/>
      <c r="DC55" s="1233"/>
    </row>
    <row r="56" spans="1:109" x14ac:dyDescent="0.15">
      <c r="A56" s="355"/>
      <c r="B56" s="241"/>
      <c r="G56" s="1228"/>
      <c r="H56" s="1228"/>
      <c r="I56" s="1228"/>
      <c r="J56" s="1228"/>
      <c r="K56" s="1234"/>
      <c r="L56" s="1234"/>
      <c r="M56" s="1234"/>
      <c r="N56" s="1234"/>
      <c r="AN56" s="1232"/>
      <c r="AO56" s="1232"/>
      <c r="AP56" s="1232"/>
      <c r="AQ56" s="1232"/>
      <c r="AR56" s="1232"/>
      <c r="AS56" s="1232"/>
      <c r="AT56" s="1232"/>
      <c r="AU56" s="1232"/>
      <c r="AV56" s="1232"/>
      <c r="AW56" s="1232"/>
      <c r="AX56" s="1232"/>
      <c r="AY56" s="1232"/>
      <c r="AZ56" s="1232"/>
      <c r="BA56" s="1232"/>
      <c r="BB56" s="1235"/>
      <c r="BC56" s="1235"/>
      <c r="BD56" s="1235"/>
      <c r="BE56" s="1235"/>
      <c r="BF56" s="1235"/>
      <c r="BG56" s="1235"/>
      <c r="BH56" s="1235"/>
      <c r="BI56" s="1235"/>
      <c r="BJ56" s="1235"/>
      <c r="BK56" s="1235"/>
      <c r="BL56" s="1235"/>
      <c r="BM56" s="1235"/>
      <c r="BN56" s="1235"/>
      <c r="BO56" s="1235"/>
      <c r="BP56" s="1233"/>
      <c r="BQ56" s="1233"/>
      <c r="BR56" s="1233"/>
      <c r="BS56" s="1233"/>
      <c r="BT56" s="1233"/>
      <c r="BU56" s="1233"/>
      <c r="BV56" s="1233"/>
      <c r="BW56" s="1233"/>
      <c r="BX56" s="1233"/>
      <c r="BY56" s="1233"/>
      <c r="BZ56" s="1233"/>
      <c r="CA56" s="1233"/>
      <c r="CB56" s="1233"/>
      <c r="CC56" s="1233"/>
      <c r="CD56" s="1233"/>
      <c r="CE56" s="1233"/>
      <c r="CF56" s="1233"/>
      <c r="CG56" s="1233"/>
      <c r="CH56" s="1233"/>
      <c r="CI56" s="1233"/>
      <c r="CJ56" s="1233"/>
      <c r="CK56" s="1233"/>
      <c r="CL56" s="1233"/>
      <c r="CM56" s="1233"/>
      <c r="CN56" s="1233"/>
      <c r="CO56" s="1233"/>
      <c r="CP56" s="1233"/>
      <c r="CQ56" s="1233"/>
      <c r="CR56" s="1233"/>
      <c r="CS56" s="1233"/>
      <c r="CT56" s="1233"/>
      <c r="CU56" s="1233"/>
      <c r="CV56" s="1233"/>
      <c r="CW56" s="1233"/>
      <c r="CX56" s="1233"/>
      <c r="CY56" s="1233"/>
      <c r="CZ56" s="1233"/>
      <c r="DA56" s="1233"/>
      <c r="DB56" s="1233"/>
      <c r="DC56" s="1233"/>
    </row>
    <row r="57" spans="1:109" s="355" customFormat="1" x14ac:dyDescent="0.15">
      <c r="B57" s="359"/>
      <c r="G57" s="1228"/>
      <c r="H57" s="1228"/>
      <c r="I57" s="1237"/>
      <c r="J57" s="1237"/>
      <c r="K57" s="1234"/>
      <c r="L57" s="1234"/>
      <c r="M57" s="1234"/>
      <c r="N57" s="1234"/>
      <c r="AM57" s="237"/>
      <c r="AN57" s="1232"/>
      <c r="AO57" s="1232"/>
      <c r="AP57" s="1232"/>
      <c r="AQ57" s="1232"/>
      <c r="AR57" s="1232"/>
      <c r="AS57" s="1232"/>
      <c r="AT57" s="1232"/>
      <c r="AU57" s="1232"/>
      <c r="AV57" s="1232"/>
      <c r="AW57" s="1232"/>
      <c r="AX57" s="1232"/>
      <c r="AY57" s="1232"/>
      <c r="AZ57" s="1232"/>
      <c r="BA57" s="1232"/>
      <c r="BB57" s="1235" t="s">
        <v>601</v>
      </c>
      <c r="BC57" s="1235"/>
      <c r="BD57" s="1235"/>
      <c r="BE57" s="1235"/>
      <c r="BF57" s="1235"/>
      <c r="BG57" s="1235"/>
      <c r="BH57" s="1235"/>
      <c r="BI57" s="1235"/>
      <c r="BJ57" s="1235"/>
      <c r="BK57" s="1235"/>
      <c r="BL57" s="1235"/>
      <c r="BM57" s="1235"/>
      <c r="BN57" s="1235"/>
      <c r="BO57" s="1235"/>
      <c r="BP57" s="1233">
        <v>58.6</v>
      </c>
      <c r="BQ57" s="1233"/>
      <c r="BR57" s="1233"/>
      <c r="BS57" s="1233"/>
      <c r="BT57" s="1233"/>
      <c r="BU57" s="1233"/>
      <c r="BV57" s="1233"/>
      <c r="BW57" s="1233"/>
      <c r="BX57" s="1233">
        <v>60.2</v>
      </c>
      <c r="BY57" s="1233"/>
      <c r="BZ57" s="1233"/>
      <c r="CA57" s="1233"/>
      <c r="CB57" s="1233"/>
      <c r="CC57" s="1233"/>
      <c r="CD57" s="1233"/>
      <c r="CE57" s="1233"/>
      <c r="CF57" s="1233">
        <v>60.4</v>
      </c>
      <c r="CG57" s="1233"/>
      <c r="CH57" s="1233"/>
      <c r="CI57" s="1233"/>
      <c r="CJ57" s="1233"/>
      <c r="CK57" s="1233"/>
      <c r="CL57" s="1233"/>
      <c r="CM57" s="1233"/>
      <c r="CN57" s="1233">
        <v>60.2</v>
      </c>
      <c r="CO57" s="1233"/>
      <c r="CP57" s="1233"/>
      <c r="CQ57" s="1233"/>
      <c r="CR57" s="1233"/>
      <c r="CS57" s="1233"/>
      <c r="CT57" s="1233"/>
      <c r="CU57" s="1233"/>
      <c r="CV57" s="1233">
        <v>58.6</v>
      </c>
      <c r="CW57" s="1233"/>
      <c r="CX57" s="1233"/>
      <c r="CY57" s="1233"/>
      <c r="CZ57" s="1233"/>
      <c r="DA57" s="1233"/>
      <c r="DB57" s="1233"/>
      <c r="DC57" s="1233"/>
      <c r="DD57" s="360"/>
      <c r="DE57" s="359"/>
    </row>
    <row r="58" spans="1:109" s="355" customFormat="1" x14ac:dyDescent="0.15">
      <c r="A58" s="237"/>
      <c r="B58" s="359"/>
      <c r="G58" s="1228"/>
      <c r="H58" s="1228"/>
      <c r="I58" s="1237"/>
      <c r="J58" s="1237"/>
      <c r="K58" s="1234"/>
      <c r="L58" s="1234"/>
      <c r="M58" s="1234"/>
      <c r="N58" s="1234"/>
      <c r="AM58" s="237"/>
      <c r="AN58" s="1232"/>
      <c r="AO58" s="1232"/>
      <c r="AP58" s="1232"/>
      <c r="AQ58" s="1232"/>
      <c r="AR58" s="1232"/>
      <c r="AS58" s="1232"/>
      <c r="AT58" s="1232"/>
      <c r="AU58" s="1232"/>
      <c r="AV58" s="1232"/>
      <c r="AW58" s="1232"/>
      <c r="AX58" s="1232"/>
      <c r="AY58" s="1232"/>
      <c r="AZ58" s="1232"/>
      <c r="BA58" s="1232"/>
      <c r="BB58" s="1235"/>
      <c r="BC58" s="1235"/>
      <c r="BD58" s="1235"/>
      <c r="BE58" s="1235"/>
      <c r="BF58" s="1235"/>
      <c r="BG58" s="1235"/>
      <c r="BH58" s="1235"/>
      <c r="BI58" s="1235"/>
      <c r="BJ58" s="1235"/>
      <c r="BK58" s="1235"/>
      <c r="BL58" s="1235"/>
      <c r="BM58" s="1235"/>
      <c r="BN58" s="1235"/>
      <c r="BO58" s="1235"/>
      <c r="BP58" s="1233"/>
      <c r="BQ58" s="1233"/>
      <c r="BR58" s="1233"/>
      <c r="BS58" s="1233"/>
      <c r="BT58" s="1233"/>
      <c r="BU58" s="1233"/>
      <c r="BV58" s="1233"/>
      <c r="BW58" s="1233"/>
      <c r="BX58" s="1233"/>
      <c r="BY58" s="1233"/>
      <c r="BZ58" s="1233"/>
      <c r="CA58" s="1233"/>
      <c r="CB58" s="1233"/>
      <c r="CC58" s="1233"/>
      <c r="CD58" s="1233"/>
      <c r="CE58" s="1233"/>
      <c r="CF58" s="1233"/>
      <c r="CG58" s="1233"/>
      <c r="CH58" s="1233"/>
      <c r="CI58" s="1233"/>
      <c r="CJ58" s="1233"/>
      <c r="CK58" s="1233"/>
      <c r="CL58" s="1233"/>
      <c r="CM58" s="1233"/>
      <c r="CN58" s="1233"/>
      <c r="CO58" s="1233"/>
      <c r="CP58" s="1233"/>
      <c r="CQ58" s="1233"/>
      <c r="CR58" s="1233"/>
      <c r="CS58" s="1233"/>
      <c r="CT58" s="1233"/>
      <c r="CU58" s="1233"/>
      <c r="CV58" s="1233"/>
      <c r="CW58" s="1233"/>
      <c r="CX58" s="1233"/>
      <c r="CY58" s="1233"/>
      <c r="CZ58" s="1233"/>
      <c r="DA58" s="1233"/>
      <c r="DB58" s="1233"/>
      <c r="DC58" s="1233"/>
      <c r="DD58" s="360"/>
      <c r="DE58" s="359"/>
    </row>
    <row r="59" spans="1:109" s="355" customFormat="1" x14ac:dyDescent="0.15">
      <c r="A59" s="237"/>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x14ac:dyDescent="0.15">
      <c r="A60" s="237"/>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x14ac:dyDescent="0.15">
      <c r="A61" s="237"/>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x14ac:dyDescent="0.15">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37"/>
    </row>
    <row r="63" spans="1:109" ht="17.25" x14ac:dyDescent="0.15">
      <c r="B63" s="294" t="s">
        <v>603</v>
      </c>
    </row>
    <row r="64" spans="1:109" x14ac:dyDescent="0.15">
      <c r="B64" s="241"/>
      <c r="G64" s="354"/>
      <c r="I64" s="366"/>
      <c r="J64" s="366"/>
      <c r="K64" s="366"/>
      <c r="L64" s="366"/>
      <c r="M64" s="366"/>
      <c r="N64" s="367"/>
      <c r="AM64" s="354"/>
      <c r="AN64" s="354" t="s">
        <v>596</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x14ac:dyDescent="0.15">
      <c r="B65" s="241"/>
      <c r="AN65" s="1219" t="s">
        <v>604</v>
      </c>
      <c r="AO65" s="1220"/>
      <c r="AP65" s="1220"/>
      <c r="AQ65" s="1220"/>
      <c r="AR65" s="1220"/>
      <c r="AS65" s="1220"/>
      <c r="AT65" s="1220"/>
      <c r="AU65" s="1220"/>
      <c r="AV65" s="1220"/>
      <c r="AW65" s="1220"/>
      <c r="AX65" s="1220"/>
      <c r="AY65" s="1220"/>
      <c r="AZ65" s="1220"/>
      <c r="BA65" s="1220"/>
      <c r="BB65" s="1220"/>
      <c r="BC65" s="1220"/>
      <c r="BD65" s="1220"/>
      <c r="BE65" s="1220"/>
      <c r="BF65" s="1220"/>
      <c r="BG65" s="1220"/>
      <c r="BH65" s="1220"/>
      <c r="BI65" s="1220"/>
      <c r="BJ65" s="1220"/>
      <c r="BK65" s="1220"/>
      <c r="BL65" s="1220"/>
      <c r="BM65" s="1220"/>
      <c r="BN65" s="1220"/>
      <c r="BO65" s="1220"/>
      <c r="BP65" s="1220"/>
      <c r="BQ65" s="1220"/>
      <c r="BR65" s="1220"/>
      <c r="BS65" s="1220"/>
      <c r="BT65" s="1220"/>
      <c r="BU65" s="1220"/>
      <c r="BV65" s="1220"/>
      <c r="BW65" s="1220"/>
      <c r="BX65" s="1220"/>
      <c r="BY65" s="1220"/>
      <c r="BZ65" s="1220"/>
      <c r="CA65" s="1220"/>
      <c r="CB65" s="1220"/>
      <c r="CC65" s="1220"/>
      <c r="CD65" s="1220"/>
      <c r="CE65" s="1220"/>
      <c r="CF65" s="1220"/>
      <c r="CG65" s="1220"/>
      <c r="CH65" s="1220"/>
      <c r="CI65" s="1220"/>
      <c r="CJ65" s="1220"/>
      <c r="CK65" s="1220"/>
      <c r="CL65" s="1220"/>
      <c r="CM65" s="1220"/>
      <c r="CN65" s="1220"/>
      <c r="CO65" s="1220"/>
      <c r="CP65" s="1220"/>
      <c r="CQ65" s="1220"/>
      <c r="CR65" s="1220"/>
      <c r="CS65" s="1220"/>
      <c r="CT65" s="1220"/>
      <c r="CU65" s="1220"/>
      <c r="CV65" s="1220"/>
      <c r="CW65" s="1220"/>
      <c r="CX65" s="1220"/>
      <c r="CY65" s="1220"/>
      <c r="CZ65" s="1220"/>
      <c r="DA65" s="1220"/>
      <c r="DB65" s="1220"/>
      <c r="DC65" s="1221"/>
    </row>
    <row r="66" spans="2:107" x14ac:dyDescent="0.15">
      <c r="B66" s="241"/>
      <c r="AN66" s="1222"/>
      <c r="AO66" s="1223"/>
      <c r="AP66" s="1223"/>
      <c r="AQ66" s="1223"/>
      <c r="AR66" s="1223"/>
      <c r="AS66" s="1223"/>
      <c r="AT66" s="1223"/>
      <c r="AU66" s="1223"/>
      <c r="AV66" s="1223"/>
      <c r="AW66" s="1223"/>
      <c r="AX66" s="1223"/>
      <c r="AY66" s="1223"/>
      <c r="AZ66" s="1223"/>
      <c r="BA66" s="1223"/>
      <c r="BB66" s="1223"/>
      <c r="BC66" s="1223"/>
      <c r="BD66" s="1223"/>
      <c r="BE66" s="1223"/>
      <c r="BF66" s="1223"/>
      <c r="BG66" s="1223"/>
      <c r="BH66" s="1223"/>
      <c r="BI66" s="1223"/>
      <c r="BJ66" s="1223"/>
      <c r="BK66" s="1223"/>
      <c r="BL66" s="1223"/>
      <c r="BM66" s="1223"/>
      <c r="BN66" s="1223"/>
      <c r="BO66" s="1223"/>
      <c r="BP66" s="1223"/>
      <c r="BQ66" s="1223"/>
      <c r="BR66" s="1223"/>
      <c r="BS66" s="1223"/>
      <c r="BT66" s="1223"/>
      <c r="BU66" s="1223"/>
      <c r="BV66" s="1223"/>
      <c r="BW66" s="1223"/>
      <c r="BX66" s="1223"/>
      <c r="BY66" s="1223"/>
      <c r="BZ66" s="1223"/>
      <c r="CA66" s="1223"/>
      <c r="CB66" s="1223"/>
      <c r="CC66" s="1223"/>
      <c r="CD66" s="1223"/>
      <c r="CE66" s="1223"/>
      <c r="CF66" s="1223"/>
      <c r="CG66" s="1223"/>
      <c r="CH66" s="1223"/>
      <c r="CI66" s="1223"/>
      <c r="CJ66" s="1223"/>
      <c r="CK66" s="1223"/>
      <c r="CL66" s="1223"/>
      <c r="CM66" s="1223"/>
      <c r="CN66" s="1223"/>
      <c r="CO66" s="1223"/>
      <c r="CP66" s="1223"/>
      <c r="CQ66" s="1223"/>
      <c r="CR66" s="1223"/>
      <c r="CS66" s="1223"/>
      <c r="CT66" s="1223"/>
      <c r="CU66" s="1223"/>
      <c r="CV66" s="1223"/>
      <c r="CW66" s="1223"/>
      <c r="CX66" s="1223"/>
      <c r="CY66" s="1223"/>
      <c r="CZ66" s="1223"/>
      <c r="DA66" s="1223"/>
      <c r="DB66" s="1223"/>
      <c r="DC66" s="1224"/>
    </row>
    <row r="67" spans="2:107" x14ac:dyDescent="0.15">
      <c r="B67" s="241"/>
      <c r="AN67" s="1222"/>
      <c r="AO67" s="1223"/>
      <c r="AP67" s="1223"/>
      <c r="AQ67" s="1223"/>
      <c r="AR67" s="1223"/>
      <c r="AS67" s="1223"/>
      <c r="AT67" s="1223"/>
      <c r="AU67" s="1223"/>
      <c r="AV67" s="1223"/>
      <c r="AW67" s="1223"/>
      <c r="AX67" s="1223"/>
      <c r="AY67" s="1223"/>
      <c r="AZ67" s="1223"/>
      <c r="BA67" s="1223"/>
      <c r="BB67" s="1223"/>
      <c r="BC67" s="1223"/>
      <c r="BD67" s="1223"/>
      <c r="BE67" s="1223"/>
      <c r="BF67" s="1223"/>
      <c r="BG67" s="1223"/>
      <c r="BH67" s="1223"/>
      <c r="BI67" s="1223"/>
      <c r="BJ67" s="1223"/>
      <c r="BK67" s="1223"/>
      <c r="BL67" s="1223"/>
      <c r="BM67" s="1223"/>
      <c r="BN67" s="1223"/>
      <c r="BO67" s="1223"/>
      <c r="BP67" s="1223"/>
      <c r="BQ67" s="1223"/>
      <c r="BR67" s="1223"/>
      <c r="BS67" s="1223"/>
      <c r="BT67" s="1223"/>
      <c r="BU67" s="1223"/>
      <c r="BV67" s="1223"/>
      <c r="BW67" s="1223"/>
      <c r="BX67" s="1223"/>
      <c r="BY67" s="1223"/>
      <c r="BZ67" s="1223"/>
      <c r="CA67" s="1223"/>
      <c r="CB67" s="1223"/>
      <c r="CC67" s="1223"/>
      <c r="CD67" s="1223"/>
      <c r="CE67" s="1223"/>
      <c r="CF67" s="1223"/>
      <c r="CG67" s="1223"/>
      <c r="CH67" s="1223"/>
      <c r="CI67" s="1223"/>
      <c r="CJ67" s="1223"/>
      <c r="CK67" s="1223"/>
      <c r="CL67" s="1223"/>
      <c r="CM67" s="1223"/>
      <c r="CN67" s="1223"/>
      <c r="CO67" s="1223"/>
      <c r="CP67" s="1223"/>
      <c r="CQ67" s="1223"/>
      <c r="CR67" s="1223"/>
      <c r="CS67" s="1223"/>
      <c r="CT67" s="1223"/>
      <c r="CU67" s="1223"/>
      <c r="CV67" s="1223"/>
      <c r="CW67" s="1223"/>
      <c r="CX67" s="1223"/>
      <c r="CY67" s="1223"/>
      <c r="CZ67" s="1223"/>
      <c r="DA67" s="1223"/>
      <c r="DB67" s="1223"/>
      <c r="DC67" s="1224"/>
    </row>
    <row r="68" spans="2:107" x14ac:dyDescent="0.15">
      <c r="B68" s="241"/>
      <c r="AN68" s="1222"/>
      <c r="AO68" s="1223"/>
      <c r="AP68" s="1223"/>
      <c r="AQ68" s="1223"/>
      <c r="AR68" s="1223"/>
      <c r="AS68" s="1223"/>
      <c r="AT68" s="1223"/>
      <c r="AU68" s="1223"/>
      <c r="AV68" s="1223"/>
      <c r="AW68" s="1223"/>
      <c r="AX68" s="1223"/>
      <c r="AY68" s="1223"/>
      <c r="AZ68" s="1223"/>
      <c r="BA68" s="1223"/>
      <c r="BB68" s="1223"/>
      <c r="BC68" s="1223"/>
      <c r="BD68" s="1223"/>
      <c r="BE68" s="1223"/>
      <c r="BF68" s="1223"/>
      <c r="BG68" s="1223"/>
      <c r="BH68" s="1223"/>
      <c r="BI68" s="1223"/>
      <c r="BJ68" s="1223"/>
      <c r="BK68" s="1223"/>
      <c r="BL68" s="1223"/>
      <c r="BM68" s="1223"/>
      <c r="BN68" s="1223"/>
      <c r="BO68" s="1223"/>
      <c r="BP68" s="1223"/>
      <c r="BQ68" s="1223"/>
      <c r="BR68" s="1223"/>
      <c r="BS68" s="1223"/>
      <c r="BT68" s="1223"/>
      <c r="BU68" s="1223"/>
      <c r="BV68" s="1223"/>
      <c r="BW68" s="1223"/>
      <c r="BX68" s="1223"/>
      <c r="BY68" s="1223"/>
      <c r="BZ68" s="1223"/>
      <c r="CA68" s="1223"/>
      <c r="CB68" s="1223"/>
      <c r="CC68" s="1223"/>
      <c r="CD68" s="1223"/>
      <c r="CE68" s="1223"/>
      <c r="CF68" s="1223"/>
      <c r="CG68" s="1223"/>
      <c r="CH68" s="1223"/>
      <c r="CI68" s="1223"/>
      <c r="CJ68" s="1223"/>
      <c r="CK68" s="1223"/>
      <c r="CL68" s="1223"/>
      <c r="CM68" s="1223"/>
      <c r="CN68" s="1223"/>
      <c r="CO68" s="1223"/>
      <c r="CP68" s="1223"/>
      <c r="CQ68" s="1223"/>
      <c r="CR68" s="1223"/>
      <c r="CS68" s="1223"/>
      <c r="CT68" s="1223"/>
      <c r="CU68" s="1223"/>
      <c r="CV68" s="1223"/>
      <c r="CW68" s="1223"/>
      <c r="CX68" s="1223"/>
      <c r="CY68" s="1223"/>
      <c r="CZ68" s="1223"/>
      <c r="DA68" s="1223"/>
      <c r="DB68" s="1223"/>
      <c r="DC68" s="1224"/>
    </row>
    <row r="69" spans="2:107" x14ac:dyDescent="0.15">
      <c r="B69" s="241"/>
      <c r="AN69" s="1225"/>
      <c r="AO69" s="1226"/>
      <c r="AP69" s="1226"/>
      <c r="AQ69" s="1226"/>
      <c r="AR69" s="1226"/>
      <c r="AS69" s="1226"/>
      <c r="AT69" s="1226"/>
      <c r="AU69" s="1226"/>
      <c r="AV69" s="1226"/>
      <c r="AW69" s="1226"/>
      <c r="AX69" s="1226"/>
      <c r="AY69" s="1226"/>
      <c r="AZ69" s="1226"/>
      <c r="BA69" s="1226"/>
      <c r="BB69" s="1226"/>
      <c r="BC69" s="1226"/>
      <c r="BD69" s="1226"/>
      <c r="BE69" s="1226"/>
      <c r="BF69" s="1226"/>
      <c r="BG69" s="1226"/>
      <c r="BH69" s="1226"/>
      <c r="BI69" s="1226"/>
      <c r="BJ69" s="1226"/>
      <c r="BK69" s="1226"/>
      <c r="BL69" s="1226"/>
      <c r="BM69" s="1226"/>
      <c r="BN69" s="1226"/>
      <c r="BO69" s="1226"/>
      <c r="BP69" s="1226"/>
      <c r="BQ69" s="1226"/>
      <c r="BR69" s="1226"/>
      <c r="BS69" s="1226"/>
      <c r="BT69" s="1226"/>
      <c r="BU69" s="1226"/>
      <c r="BV69" s="1226"/>
      <c r="BW69" s="1226"/>
      <c r="BX69" s="1226"/>
      <c r="BY69" s="1226"/>
      <c r="BZ69" s="1226"/>
      <c r="CA69" s="1226"/>
      <c r="CB69" s="1226"/>
      <c r="CC69" s="1226"/>
      <c r="CD69" s="1226"/>
      <c r="CE69" s="1226"/>
      <c r="CF69" s="1226"/>
      <c r="CG69" s="1226"/>
      <c r="CH69" s="1226"/>
      <c r="CI69" s="1226"/>
      <c r="CJ69" s="1226"/>
      <c r="CK69" s="1226"/>
      <c r="CL69" s="1226"/>
      <c r="CM69" s="1226"/>
      <c r="CN69" s="1226"/>
      <c r="CO69" s="1226"/>
      <c r="CP69" s="1226"/>
      <c r="CQ69" s="1226"/>
      <c r="CR69" s="1226"/>
      <c r="CS69" s="1226"/>
      <c r="CT69" s="1226"/>
      <c r="CU69" s="1226"/>
      <c r="CV69" s="1226"/>
      <c r="CW69" s="1226"/>
      <c r="CX69" s="1226"/>
      <c r="CY69" s="1226"/>
      <c r="CZ69" s="1226"/>
      <c r="DA69" s="1226"/>
      <c r="DB69" s="1226"/>
      <c r="DC69" s="1227"/>
    </row>
    <row r="70" spans="2:107" x14ac:dyDescent="0.15">
      <c r="B70" s="241"/>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x14ac:dyDescent="0.15">
      <c r="B71" s="241"/>
      <c r="G71" s="371"/>
      <c r="I71" s="372"/>
      <c r="J71" s="369"/>
      <c r="K71" s="369"/>
      <c r="L71" s="370"/>
      <c r="M71" s="369"/>
      <c r="N71" s="370"/>
      <c r="AM71" s="371"/>
      <c r="AN71" s="237" t="s">
        <v>598</v>
      </c>
    </row>
    <row r="72" spans="2:107" x14ac:dyDescent="0.15">
      <c r="B72" s="241"/>
      <c r="G72" s="1228"/>
      <c r="H72" s="1228"/>
      <c r="I72" s="1228"/>
      <c r="J72" s="1228"/>
      <c r="K72" s="357"/>
      <c r="L72" s="357"/>
      <c r="M72" s="358"/>
      <c r="N72" s="358"/>
      <c r="AN72" s="1229"/>
      <c r="AO72" s="1230"/>
      <c r="AP72" s="1230"/>
      <c r="AQ72" s="1230"/>
      <c r="AR72" s="1230"/>
      <c r="AS72" s="1230"/>
      <c r="AT72" s="1230"/>
      <c r="AU72" s="1230"/>
      <c r="AV72" s="1230"/>
      <c r="AW72" s="1230"/>
      <c r="AX72" s="1230"/>
      <c r="AY72" s="1230"/>
      <c r="AZ72" s="1230"/>
      <c r="BA72" s="1230"/>
      <c r="BB72" s="1230"/>
      <c r="BC72" s="1230"/>
      <c r="BD72" s="1230"/>
      <c r="BE72" s="1230"/>
      <c r="BF72" s="1230"/>
      <c r="BG72" s="1230"/>
      <c r="BH72" s="1230"/>
      <c r="BI72" s="1230"/>
      <c r="BJ72" s="1230"/>
      <c r="BK72" s="1230"/>
      <c r="BL72" s="1230"/>
      <c r="BM72" s="1230"/>
      <c r="BN72" s="1230"/>
      <c r="BO72" s="1231"/>
      <c r="BP72" s="1232" t="s">
        <v>559</v>
      </c>
      <c r="BQ72" s="1232"/>
      <c r="BR72" s="1232"/>
      <c r="BS72" s="1232"/>
      <c r="BT72" s="1232"/>
      <c r="BU72" s="1232"/>
      <c r="BV72" s="1232"/>
      <c r="BW72" s="1232"/>
      <c r="BX72" s="1232" t="s">
        <v>560</v>
      </c>
      <c r="BY72" s="1232"/>
      <c r="BZ72" s="1232"/>
      <c r="CA72" s="1232"/>
      <c r="CB72" s="1232"/>
      <c r="CC72" s="1232"/>
      <c r="CD72" s="1232"/>
      <c r="CE72" s="1232"/>
      <c r="CF72" s="1232" t="s">
        <v>561</v>
      </c>
      <c r="CG72" s="1232"/>
      <c r="CH72" s="1232"/>
      <c r="CI72" s="1232"/>
      <c r="CJ72" s="1232"/>
      <c r="CK72" s="1232"/>
      <c r="CL72" s="1232"/>
      <c r="CM72" s="1232"/>
      <c r="CN72" s="1232" t="s">
        <v>562</v>
      </c>
      <c r="CO72" s="1232"/>
      <c r="CP72" s="1232"/>
      <c r="CQ72" s="1232"/>
      <c r="CR72" s="1232"/>
      <c r="CS72" s="1232"/>
      <c r="CT72" s="1232"/>
      <c r="CU72" s="1232"/>
      <c r="CV72" s="1232" t="s">
        <v>563</v>
      </c>
      <c r="CW72" s="1232"/>
      <c r="CX72" s="1232"/>
      <c r="CY72" s="1232"/>
      <c r="CZ72" s="1232"/>
      <c r="DA72" s="1232"/>
      <c r="DB72" s="1232"/>
      <c r="DC72" s="1232"/>
    </row>
    <row r="73" spans="2:107" x14ac:dyDescent="0.15">
      <c r="B73" s="241"/>
      <c r="G73" s="1238"/>
      <c r="H73" s="1238"/>
      <c r="I73" s="1238"/>
      <c r="J73" s="1238"/>
      <c r="K73" s="1239"/>
      <c r="L73" s="1239"/>
      <c r="M73" s="1239"/>
      <c r="N73" s="1239"/>
      <c r="AM73" s="356"/>
      <c r="AN73" s="1235" t="s">
        <v>599</v>
      </c>
      <c r="AO73" s="1235"/>
      <c r="AP73" s="1235"/>
      <c r="AQ73" s="1235"/>
      <c r="AR73" s="1235"/>
      <c r="AS73" s="1235"/>
      <c r="AT73" s="1235"/>
      <c r="AU73" s="1235"/>
      <c r="AV73" s="1235"/>
      <c r="AW73" s="1235"/>
      <c r="AX73" s="1235"/>
      <c r="AY73" s="1235"/>
      <c r="AZ73" s="1235"/>
      <c r="BA73" s="1235"/>
      <c r="BB73" s="1235" t="s">
        <v>600</v>
      </c>
      <c r="BC73" s="1235"/>
      <c r="BD73" s="1235"/>
      <c r="BE73" s="1235"/>
      <c r="BF73" s="1235"/>
      <c r="BG73" s="1235"/>
      <c r="BH73" s="1235"/>
      <c r="BI73" s="1235"/>
      <c r="BJ73" s="1235"/>
      <c r="BK73" s="1235"/>
      <c r="BL73" s="1235"/>
      <c r="BM73" s="1235"/>
      <c r="BN73" s="1235"/>
      <c r="BO73" s="1235"/>
      <c r="BP73" s="1233"/>
      <c r="BQ73" s="1233"/>
      <c r="BR73" s="1233"/>
      <c r="BS73" s="1233"/>
      <c r="BT73" s="1233"/>
      <c r="BU73" s="1233"/>
      <c r="BV73" s="1233"/>
      <c r="BW73" s="1233"/>
      <c r="BX73" s="1233"/>
      <c r="BY73" s="1233"/>
      <c r="BZ73" s="1233"/>
      <c r="CA73" s="1233"/>
      <c r="CB73" s="1233"/>
      <c r="CC73" s="1233"/>
      <c r="CD73" s="1233"/>
      <c r="CE73" s="1233"/>
      <c r="CF73" s="1233"/>
      <c r="CG73" s="1233"/>
      <c r="CH73" s="1233"/>
      <c r="CI73" s="1233"/>
      <c r="CJ73" s="1233"/>
      <c r="CK73" s="1233"/>
      <c r="CL73" s="1233"/>
      <c r="CM73" s="1233"/>
      <c r="CN73" s="1233"/>
      <c r="CO73" s="1233"/>
      <c r="CP73" s="1233"/>
      <c r="CQ73" s="1233"/>
      <c r="CR73" s="1233"/>
      <c r="CS73" s="1233"/>
      <c r="CT73" s="1233"/>
      <c r="CU73" s="1233"/>
      <c r="CV73" s="1233"/>
      <c r="CW73" s="1233"/>
      <c r="CX73" s="1233"/>
      <c r="CY73" s="1233"/>
      <c r="CZ73" s="1233"/>
      <c r="DA73" s="1233"/>
      <c r="DB73" s="1233"/>
      <c r="DC73" s="1233"/>
    </row>
    <row r="74" spans="2:107" x14ac:dyDescent="0.15">
      <c r="B74" s="241"/>
      <c r="G74" s="1238"/>
      <c r="H74" s="1238"/>
      <c r="I74" s="1238"/>
      <c r="J74" s="1238"/>
      <c r="K74" s="1239"/>
      <c r="L74" s="1239"/>
      <c r="M74" s="1239"/>
      <c r="N74" s="1239"/>
      <c r="AM74" s="356"/>
      <c r="AN74" s="1235"/>
      <c r="AO74" s="1235"/>
      <c r="AP74" s="1235"/>
      <c r="AQ74" s="1235"/>
      <c r="AR74" s="1235"/>
      <c r="AS74" s="1235"/>
      <c r="AT74" s="1235"/>
      <c r="AU74" s="1235"/>
      <c r="AV74" s="1235"/>
      <c r="AW74" s="1235"/>
      <c r="AX74" s="1235"/>
      <c r="AY74" s="1235"/>
      <c r="AZ74" s="1235"/>
      <c r="BA74" s="1235"/>
      <c r="BB74" s="1235"/>
      <c r="BC74" s="1235"/>
      <c r="BD74" s="1235"/>
      <c r="BE74" s="1235"/>
      <c r="BF74" s="1235"/>
      <c r="BG74" s="1235"/>
      <c r="BH74" s="1235"/>
      <c r="BI74" s="1235"/>
      <c r="BJ74" s="1235"/>
      <c r="BK74" s="1235"/>
      <c r="BL74" s="1235"/>
      <c r="BM74" s="1235"/>
      <c r="BN74" s="1235"/>
      <c r="BO74" s="1235"/>
      <c r="BP74" s="1233"/>
      <c r="BQ74" s="1233"/>
      <c r="BR74" s="1233"/>
      <c r="BS74" s="1233"/>
      <c r="BT74" s="1233"/>
      <c r="BU74" s="1233"/>
      <c r="BV74" s="1233"/>
      <c r="BW74" s="1233"/>
      <c r="BX74" s="1233"/>
      <c r="BY74" s="1233"/>
      <c r="BZ74" s="1233"/>
      <c r="CA74" s="1233"/>
      <c r="CB74" s="1233"/>
      <c r="CC74" s="1233"/>
      <c r="CD74" s="1233"/>
      <c r="CE74" s="1233"/>
      <c r="CF74" s="1233"/>
      <c r="CG74" s="1233"/>
      <c r="CH74" s="1233"/>
      <c r="CI74" s="1233"/>
      <c r="CJ74" s="1233"/>
      <c r="CK74" s="1233"/>
      <c r="CL74" s="1233"/>
      <c r="CM74" s="1233"/>
      <c r="CN74" s="1233"/>
      <c r="CO74" s="1233"/>
      <c r="CP74" s="1233"/>
      <c r="CQ74" s="1233"/>
      <c r="CR74" s="1233"/>
      <c r="CS74" s="1233"/>
      <c r="CT74" s="1233"/>
      <c r="CU74" s="1233"/>
      <c r="CV74" s="1233"/>
      <c r="CW74" s="1233"/>
      <c r="CX74" s="1233"/>
      <c r="CY74" s="1233"/>
      <c r="CZ74" s="1233"/>
      <c r="DA74" s="1233"/>
      <c r="DB74" s="1233"/>
      <c r="DC74" s="1233"/>
    </row>
    <row r="75" spans="2:107" x14ac:dyDescent="0.15">
      <c r="B75" s="241"/>
      <c r="G75" s="1238"/>
      <c r="H75" s="1238"/>
      <c r="I75" s="1228"/>
      <c r="J75" s="1228"/>
      <c r="K75" s="1234"/>
      <c r="L75" s="1234"/>
      <c r="M75" s="1234"/>
      <c r="N75" s="1234"/>
      <c r="AM75" s="356"/>
      <c r="AN75" s="1235"/>
      <c r="AO75" s="1235"/>
      <c r="AP75" s="1235"/>
      <c r="AQ75" s="1235"/>
      <c r="AR75" s="1235"/>
      <c r="AS75" s="1235"/>
      <c r="AT75" s="1235"/>
      <c r="AU75" s="1235"/>
      <c r="AV75" s="1235"/>
      <c r="AW75" s="1235"/>
      <c r="AX75" s="1235"/>
      <c r="AY75" s="1235"/>
      <c r="AZ75" s="1235"/>
      <c r="BA75" s="1235"/>
      <c r="BB75" s="1235" t="s">
        <v>605</v>
      </c>
      <c r="BC75" s="1235"/>
      <c r="BD75" s="1235"/>
      <c r="BE75" s="1235"/>
      <c r="BF75" s="1235"/>
      <c r="BG75" s="1235"/>
      <c r="BH75" s="1235"/>
      <c r="BI75" s="1235"/>
      <c r="BJ75" s="1235"/>
      <c r="BK75" s="1235"/>
      <c r="BL75" s="1235"/>
      <c r="BM75" s="1235"/>
      <c r="BN75" s="1235"/>
      <c r="BO75" s="1235"/>
      <c r="BP75" s="1233">
        <v>-2.2999999999999998</v>
      </c>
      <c r="BQ75" s="1233"/>
      <c r="BR75" s="1233"/>
      <c r="BS75" s="1233"/>
      <c r="BT75" s="1233"/>
      <c r="BU75" s="1233"/>
      <c r="BV75" s="1233"/>
      <c r="BW75" s="1233"/>
      <c r="BX75" s="1233">
        <v>-3</v>
      </c>
      <c r="BY75" s="1233"/>
      <c r="BZ75" s="1233"/>
      <c r="CA75" s="1233"/>
      <c r="CB75" s="1233"/>
      <c r="CC75" s="1233"/>
      <c r="CD75" s="1233"/>
      <c r="CE75" s="1233"/>
      <c r="CF75" s="1233">
        <v>-2.9</v>
      </c>
      <c r="CG75" s="1233"/>
      <c r="CH75" s="1233"/>
      <c r="CI75" s="1233"/>
      <c r="CJ75" s="1233"/>
      <c r="CK75" s="1233"/>
      <c r="CL75" s="1233"/>
      <c r="CM75" s="1233"/>
      <c r="CN75" s="1233">
        <v>-2.7</v>
      </c>
      <c r="CO75" s="1233"/>
      <c r="CP75" s="1233"/>
      <c r="CQ75" s="1233"/>
      <c r="CR75" s="1233"/>
      <c r="CS75" s="1233"/>
      <c r="CT75" s="1233"/>
      <c r="CU75" s="1233"/>
      <c r="CV75" s="1233">
        <v>-2.2000000000000002</v>
      </c>
      <c r="CW75" s="1233"/>
      <c r="CX75" s="1233"/>
      <c r="CY75" s="1233"/>
      <c r="CZ75" s="1233"/>
      <c r="DA75" s="1233"/>
      <c r="DB75" s="1233"/>
      <c r="DC75" s="1233"/>
    </row>
    <row r="76" spans="2:107" x14ac:dyDescent="0.15">
      <c r="B76" s="241"/>
      <c r="G76" s="1238"/>
      <c r="H76" s="1238"/>
      <c r="I76" s="1228"/>
      <c r="J76" s="1228"/>
      <c r="K76" s="1234"/>
      <c r="L76" s="1234"/>
      <c r="M76" s="1234"/>
      <c r="N76" s="1234"/>
      <c r="AM76" s="356"/>
      <c r="AN76" s="1235"/>
      <c r="AO76" s="1235"/>
      <c r="AP76" s="1235"/>
      <c r="AQ76" s="1235"/>
      <c r="AR76" s="1235"/>
      <c r="AS76" s="1235"/>
      <c r="AT76" s="1235"/>
      <c r="AU76" s="1235"/>
      <c r="AV76" s="1235"/>
      <c r="AW76" s="1235"/>
      <c r="AX76" s="1235"/>
      <c r="AY76" s="1235"/>
      <c r="AZ76" s="1235"/>
      <c r="BA76" s="1235"/>
      <c r="BB76" s="1235"/>
      <c r="BC76" s="1235"/>
      <c r="BD76" s="1235"/>
      <c r="BE76" s="1235"/>
      <c r="BF76" s="1235"/>
      <c r="BG76" s="1235"/>
      <c r="BH76" s="1235"/>
      <c r="BI76" s="1235"/>
      <c r="BJ76" s="1235"/>
      <c r="BK76" s="1235"/>
      <c r="BL76" s="1235"/>
      <c r="BM76" s="1235"/>
      <c r="BN76" s="1235"/>
      <c r="BO76" s="1235"/>
      <c r="BP76" s="1233"/>
      <c r="BQ76" s="1233"/>
      <c r="BR76" s="1233"/>
      <c r="BS76" s="1233"/>
      <c r="BT76" s="1233"/>
      <c r="BU76" s="1233"/>
      <c r="BV76" s="1233"/>
      <c r="BW76" s="1233"/>
      <c r="BX76" s="1233"/>
      <c r="BY76" s="1233"/>
      <c r="BZ76" s="1233"/>
      <c r="CA76" s="1233"/>
      <c r="CB76" s="1233"/>
      <c r="CC76" s="1233"/>
      <c r="CD76" s="1233"/>
      <c r="CE76" s="1233"/>
      <c r="CF76" s="1233"/>
      <c r="CG76" s="1233"/>
      <c r="CH76" s="1233"/>
      <c r="CI76" s="1233"/>
      <c r="CJ76" s="1233"/>
      <c r="CK76" s="1233"/>
      <c r="CL76" s="1233"/>
      <c r="CM76" s="1233"/>
      <c r="CN76" s="1233"/>
      <c r="CO76" s="1233"/>
      <c r="CP76" s="1233"/>
      <c r="CQ76" s="1233"/>
      <c r="CR76" s="1233"/>
      <c r="CS76" s="1233"/>
      <c r="CT76" s="1233"/>
      <c r="CU76" s="1233"/>
      <c r="CV76" s="1233"/>
      <c r="CW76" s="1233"/>
      <c r="CX76" s="1233"/>
      <c r="CY76" s="1233"/>
      <c r="CZ76" s="1233"/>
      <c r="DA76" s="1233"/>
      <c r="DB76" s="1233"/>
      <c r="DC76" s="1233"/>
    </row>
    <row r="77" spans="2:107" x14ac:dyDescent="0.15">
      <c r="B77" s="241"/>
      <c r="G77" s="1228"/>
      <c r="H77" s="1228"/>
      <c r="I77" s="1228"/>
      <c r="J77" s="1228"/>
      <c r="K77" s="1239"/>
      <c r="L77" s="1239"/>
      <c r="M77" s="1239"/>
      <c r="N77" s="1239"/>
      <c r="AN77" s="1232" t="s">
        <v>602</v>
      </c>
      <c r="AO77" s="1232"/>
      <c r="AP77" s="1232"/>
      <c r="AQ77" s="1232"/>
      <c r="AR77" s="1232"/>
      <c r="AS77" s="1232"/>
      <c r="AT77" s="1232"/>
      <c r="AU77" s="1232"/>
      <c r="AV77" s="1232"/>
      <c r="AW77" s="1232"/>
      <c r="AX77" s="1232"/>
      <c r="AY77" s="1232"/>
      <c r="AZ77" s="1232"/>
      <c r="BA77" s="1232"/>
      <c r="BB77" s="1235" t="s">
        <v>600</v>
      </c>
      <c r="BC77" s="1235"/>
      <c r="BD77" s="1235"/>
      <c r="BE77" s="1235"/>
      <c r="BF77" s="1235"/>
      <c r="BG77" s="1235"/>
      <c r="BH77" s="1235"/>
      <c r="BI77" s="1235"/>
      <c r="BJ77" s="1235"/>
      <c r="BK77" s="1235"/>
      <c r="BL77" s="1235"/>
      <c r="BM77" s="1235"/>
      <c r="BN77" s="1235"/>
      <c r="BO77" s="1235"/>
      <c r="BP77" s="1233">
        <v>5.8</v>
      </c>
      <c r="BQ77" s="1233"/>
      <c r="BR77" s="1233"/>
      <c r="BS77" s="1233"/>
      <c r="BT77" s="1233"/>
      <c r="BU77" s="1233"/>
      <c r="BV77" s="1233"/>
      <c r="BW77" s="1233"/>
      <c r="BX77" s="1233">
        <v>2.7</v>
      </c>
      <c r="BY77" s="1233"/>
      <c r="BZ77" s="1233"/>
      <c r="CA77" s="1233"/>
      <c r="CB77" s="1233"/>
      <c r="CC77" s="1233"/>
      <c r="CD77" s="1233"/>
      <c r="CE77" s="1233"/>
      <c r="CF77" s="1233">
        <v>0.5</v>
      </c>
      <c r="CG77" s="1233"/>
      <c r="CH77" s="1233"/>
      <c r="CI77" s="1233"/>
      <c r="CJ77" s="1233"/>
      <c r="CK77" s="1233"/>
      <c r="CL77" s="1233"/>
      <c r="CM77" s="1233"/>
      <c r="CN77" s="1233">
        <v>13.5</v>
      </c>
      <c r="CO77" s="1233"/>
      <c r="CP77" s="1233"/>
      <c r="CQ77" s="1233"/>
      <c r="CR77" s="1233"/>
      <c r="CS77" s="1233"/>
      <c r="CT77" s="1233"/>
      <c r="CU77" s="1233"/>
      <c r="CV77" s="1233">
        <v>1.5</v>
      </c>
      <c r="CW77" s="1233"/>
      <c r="CX77" s="1233"/>
      <c r="CY77" s="1233"/>
      <c r="CZ77" s="1233"/>
      <c r="DA77" s="1233"/>
      <c r="DB77" s="1233"/>
      <c r="DC77" s="1233"/>
    </row>
    <row r="78" spans="2:107" x14ac:dyDescent="0.15">
      <c r="B78" s="241"/>
      <c r="G78" s="1228"/>
      <c r="H78" s="1228"/>
      <c r="I78" s="1228"/>
      <c r="J78" s="1228"/>
      <c r="K78" s="1239"/>
      <c r="L78" s="1239"/>
      <c r="M78" s="1239"/>
      <c r="N78" s="1239"/>
      <c r="AN78" s="1232"/>
      <c r="AO78" s="1232"/>
      <c r="AP78" s="1232"/>
      <c r="AQ78" s="1232"/>
      <c r="AR78" s="1232"/>
      <c r="AS78" s="1232"/>
      <c r="AT78" s="1232"/>
      <c r="AU78" s="1232"/>
      <c r="AV78" s="1232"/>
      <c r="AW78" s="1232"/>
      <c r="AX78" s="1232"/>
      <c r="AY78" s="1232"/>
      <c r="AZ78" s="1232"/>
      <c r="BA78" s="1232"/>
      <c r="BB78" s="1235"/>
      <c r="BC78" s="1235"/>
      <c r="BD78" s="1235"/>
      <c r="BE78" s="1235"/>
      <c r="BF78" s="1235"/>
      <c r="BG78" s="1235"/>
      <c r="BH78" s="1235"/>
      <c r="BI78" s="1235"/>
      <c r="BJ78" s="1235"/>
      <c r="BK78" s="1235"/>
      <c r="BL78" s="1235"/>
      <c r="BM78" s="1235"/>
      <c r="BN78" s="1235"/>
      <c r="BO78" s="1235"/>
      <c r="BP78" s="1233"/>
      <c r="BQ78" s="1233"/>
      <c r="BR78" s="1233"/>
      <c r="BS78" s="1233"/>
      <c r="BT78" s="1233"/>
      <c r="BU78" s="1233"/>
      <c r="BV78" s="1233"/>
      <c r="BW78" s="1233"/>
      <c r="BX78" s="1233"/>
      <c r="BY78" s="1233"/>
      <c r="BZ78" s="1233"/>
      <c r="CA78" s="1233"/>
      <c r="CB78" s="1233"/>
      <c r="CC78" s="1233"/>
      <c r="CD78" s="1233"/>
      <c r="CE78" s="1233"/>
      <c r="CF78" s="1233"/>
      <c r="CG78" s="1233"/>
      <c r="CH78" s="1233"/>
      <c r="CI78" s="1233"/>
      <c r="CJ78" s="1233"/>
      <c r="CK78" s="1233"/>
      <c r="CL78" s="1233"/>
      <c r="CM78" s="1233"/>
      <c r="CN78" s="1233"/>
      <c r="CO78" s="1233"/>
      <c r="CP78" s="1233"/>
      <c r="CQ78" s="1233"/>
      <c r="CR78" s="1233"/>
      <c r="CS78" s="1233"/>
      <c r="CT78" s="1233"/>
      <c r="CU78" s="1233"/>
      <c r="CV78" s="1233"/>
      <c r="CW78" s="1233"/>
      <c r="CX78" s="1233"/>
      <c r="CY78" s="1233"/>
      <c r="CZ78" s="1233"/>
      <c r="DA78" s="1233"/>
      <c r="DB78" s="1233"/>
      <c r="DC78" s="1233"/>
    </row>
    <row r="79" spans="2:107" x14ac:dyDescent="0.15">
      <c r="B79" s="241"/>
      <c r="G79" s="1228"/>
      <c r="H79" s="1228"/>
      <c r="I79" s="1237"/>
      <c r="J79" s="1237"/>
      <c r="K79" s="1240"/>
      <c r="L79" s="1240"/>
      <c r="M79" s="1240"/>
      <c r="N79" s="1240"/>
      <c r="AN79" s="1232"/>
      <c r="AO79" s="1232"/>
      <c r="AP79" s="1232"/>
      <c r="AQ79" s="1232"/>
      <c r="AR79" s="1232"/>
      <c r="AS79" s="1232"/>
      <c r="AT79" s="1232"/>
      <c r="AU79" s="1232"/>
      <c r="AV79" s="1232"/>
      <c r="AW79" s="1232"/>
      <c r="AX79" s="1232"/>
      <c r="AY79" s="1232"/>
      <c r="AZ79" s="1232"/>
      <c r="BA79" s="1232"/>
      <c r="BB79" s="1235" t="s">
        <v>605</v>
      </c>
      <c r="BC79" s="1235"/>
      <c r="BD79" s="1235"/>
      <c r="BE79" s="1235"/>
      <c r="BF79" s="1235"/>
      <c r="BG79" s="1235"/>
      <c r="BH79" s="1235"/>
      <c r="BI79" s="1235"/>
      <c r="BJ79" s="1235"/>
      <c r="BK79" s="1235"/>
      <c r="BL79" s="1235"/>
      <c r="BM79" s="1235"/>
      <c r="BN79" s="1235"/>
      <c r="BO79" s="1235"/>
      <c r="BP79" s="1233">
        <v>5.3</v>
      </c>
      <c r="BQ79" s="1233"/>
      <c r="BR79" s="1233"/>
      <c r="BS79" s="1233"/>
      <c r="BT79" s="1233"/>
      <c r="BU79" s="1233"/>
      <c r="BV79" s="1233"/>
      <c r="BW79" s="1233"/>
      <c r="BX79" s="1233">
        <v>5</v>
      </c>
      <c r="BY79" s="1233"/>
      <c r="BZ79" s="1233"/>
      <c r="CA79" s="1233"/>
      <c r="CB79" s="1233"/>
      <c r="CC79" s="1233"/>
      <c r="CD79" s="1233"/>
      <c r="CE79" s="1233"/>
      <c r="CF79" s="1233">
        <v>5.0999999999999996</v>
      </c>
      <c r="CG79" s="1233"/>
      <c r="CH79" s="1233"/>
      <c r="CI79" s="1233"/>
      <c r="CJ79" s="1233"/>
      <c r="CK79" s="1233"/>
      <c r="CL79" s="1233"/>
      <c r="CM79" s="1233"/>
      <c r="CN79" s="1233">
        <v>4.3</v>
      </c>
      <c r="CO79" s="1233"/>
      <c r="CP79" s="1233"/>
      <c r="CQ79" s="1233"/>
      <c r="CR79" s="1233"/>
      <c r="CS79" s="1233"/>
      <c r="CT79" s="1233"/>
      <c r="CU79" s="1233"/>
      <c r="CV79" s="1233">
        <v>3.9</v>
      </c>
      <c r="CW79" s="1233"/>
      <c r="CX79" s="1233"/>
      <c r="CY79" s="1233"/>
      <c r="CZ79" s="1233"/>
      <c r="DA79" s="1233"/>
      <c r="DB79" s="1233"/>
      <c r="DC79" s="1233"/>
    </row>
    <row r="80" spans="2:107" x14ac:dyDescent="0.15">
      <c r="B80" s="241"/>
      <c r="G80" s="1228"/>
      <c r="H80" s="1228"/>
      <c r="I80" s="1237"/>
      <c r="J80" s="1237"/>
      <c r="K80" s="1240"/>
      <c r="L80" s="1240"/>
      <c r="M80" s="1240"/>
      <c r="N80" s="1240"/>
      <c r="AN80" s="1232"/>
      <c r="AO80" s="1232"/>
      <c r="AP80" s="1232"/>
      <c r="AQ80" s="1232"/>
      <c r="AR80" s="1232"/>
      <c r="AS80" s="1232"/>
      <c r="AT80" s="1232"/>
      <c r="AU80" s="1232"/>
      <c r="AV80" s="1232"/>
      <c r="AW80" s="1232"/>
      <c r="AX80" s="1232"/>
      <c r="AY80" s="1232"/>
      <c r="AZ80" s="1232"/>
      <c r="BA80" s="1232"/>
      <c r="BB80" s="1235"/>
      <c r="BC80" s="1235"/>
      <c r="BD80" s="1235"/>
      <c r="BE80" s="1235"/>
      <c r="BF80" s="1235"/>
      <c r="BG80" s="1235"/>
      <c r="BH80" s="1235"/>
      <c r="BI80" s="1235"/>
      <c r="BJ80" s="1235"/>
      <c r="BK80" s="1235"/>
      <c r="BL80" s="1235"/>
      <c r="BM80" s="1235"/>
      <c r="BN80" s="1235"/>
      <c r="BO80" s="1235"/>
      <c r="BP80" s="1233"/>
      <c r="BQ80" s="1233"/>
      <c r="BR80" s="1233"/>
      <c r="BS80" s="1233"/>
      <c r="BT80" s="1233"/>
      <c r="BU80" s="1233"/>
      <c r="BV80" s="1233"/>
      <c r="BW80" s="1233"/>
      <c r="BX80" s="1233"/>
      <c r="BY80" s="1233"/>
      <c r="BZ80" s="1233"/>
      <c r="CA80" s="1233"/>
      <c r="CB80" s="1233"/>
      <c r="CC80" s="1233"/>
      <c r="CD80" s="1233"/>
      <c r="CE80" s="1233"/>
      <c r="CF80" s="1233"/>
      <c r="CG80" s="1233"/>
      <c r="CH80" s="1233"/>
      <c r="CI80" s="1233"/>
      <c r="CJ80" s="1233"/>
      <c r="CK80" s="1233"/>
      <c r="CL80" s="1233"/>
      <c r="CM80" s="1233"/>
      <c r="CN80" s="1233"/>
      <c r="CO80" s="1233"/>
      <c r="CP80" s="1233"/>
      <c r="CQ80" s="1233"/>
      <c r="CR80" s="1233"/>
      <c r="CS80" s="1233"/>
      <c r="CT80" s="1233"/>
      <c r="CU80" s="1233"/>
      <c r="CV80" s="1233"/>
      <c r="CW80" s="1233"/>
      <c r="CX80" s="1233"/>
      <c r="CY80" s="1233"/>
      <c r="CZ80" s="1233"/>
      <c r="DA80" s="1233"/>
      <c r="DB80" s="1233"/>
      <c r="DC80" s="1233"/>
    </row>
    <row r="81" spans="2:109" x14ac:dyDescent="0.15">
      <c r="B81" s="241"/>
    </row>
    <row r="82" spans="2:109" ht="17.25" x14ac:dyDescent="0.15">
      <c r="B82" s="241"/>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x14ac:dyDescent="0.15">
      <c r="B83" s="322"/>
      <c r="C83" s="293"/>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293"/>
      <c r="AY83" s="293"/>
      <c r="AZ83" s="293"/>
      <c r="BA83" s="293"/>
      <c r="BB83" s="293"/>
      <c r="BC83" s="293"/>
      <c r="BD83" s="293"/>
      <c r="BE83" s="293"/>
      <c r="BF83" s="293"/>
      <c r="BG83" s="293"/>
      <c r="BH83" s="293"/>
      <c r="BI83" s="293"/>
      <c r="BJ83" s="293"/>
      <c r="BK83" s="293"/>
      <c r="BL83" s="293"/>
      <c r="BM83" s="293"/>
      <c r="BN83" s="293"/>
      <c r="BO83" s="293"/>
      <c r="BP83" s="293"/>
      <c r="BQ83" s="293"/>
      <c r="BR83" s="293"/>
      <c r="BS83" s="293"/>
      <c r="BT83" s="293"/>
      <c r="BU83" s="293"/>
      <c r="BV83" s="293"/>
      <c r="BW83" s="293"/>
      <c r="BX83" s="293"/>
      <c r="BY83" s="293"/>
      <c r="BZ83" s="293"/>
      <c r="CA83" s="293"/>
      <c r="CB83" s="293"/>
      <c r="CC83" s="293"/>
      <c r="CD83" s="293"/>
      <c r="CE83" s="293"/>
      <c r="CF83" s="293"/>
      <c r="CG83" s="293"/>
      <c r="CH83" s="293"/>
      <c r="CI83" s="293"/>
      <c r="CJ83" s="293"/>
      <c r="CK83" s="293"/>
      <c r="CL83" s="293"/>
      <c r="CM83" s="293"/>
      <c r="CN83" s="293"/>
      <c r="CO83" s="293"/>
      <c r="CP83" s="293"/>
      <c r="CQ83" s="293"/>
      <c r="CR83" s="293"/>
      <c r="CS83" s="293"/>
      <c r="CT83" s="293"/>
      <c r="CU83" s="293"/>
      <c r="CV83" s="293"/>
      <c r="CW83" s="293"/>
      <c r="CX83" s="293"/>
      <c r="CY83" s="293"/>
      <c r="CZ83" s="293"/>
      <c r="DA83" s="293"/>
      <c r="DB83" s="293"/>
      <c r="DC83" s="293"/>
      <c r="DD83" s="323"/>
    </row>
    <row r="84" spans="2:109" x14ac:dyDescent="0.15">
      <c r="DD84" s="237"/>
      <c r="DE84" s="237"/>
    </row>
    <row r="85" spans="2:109" x14ac:dyDescent="0.15">
      <c r="DD85" s="237"/>
      <c r="DE85" s="237"/>
    </row>
  </sheetData>
  <sheetProtection algorithmName="SHA-512" hashValue="v99DEmP9HygUjppW34GgWZo9IBqzOSIbOxPDishukvxbBnKB3zLjzTPArT+4pPuJYVG9EXsvuY+VZYhi1Yx1ag==" saltValue="6TzKuH3bFb4C1DaWRF+6I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3E660-A84D-4793-926F-4E1263D02119}">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36" customWidth="1"/>
    <col min="35" max="122" width="2.5" style="235" customWidth="1"/>
    <col min="123" max="16384" width="2.5" style="235" hidden="1"/>
  </cols>
  <sheetData>
    <row r="1" spans="1:34" ht="13.5" customHeight="1" x14ac:dyDescent="0.15">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x14ac:dyDescent="0.15">
      <c r="S2" s="235"/>
      <c r="AH2" s="235"/>
    </row>
    <row r="3" spans="1:34" x14ac:dyDescent="0.1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x14ac:dyDescent="0.15"/>
    <row r="5" spans="1:34" x14ac:dyDescent="0.15"/>
    <row r="6" spans="1:34" x14ac:dyDescent="0.15"/>
    <row r="7" spans="1:34" x14ac:dyDescent="0.15"/>
    <row r="8" spans="1:34" x14ac:dyDescent="0.15"/>
    <row r="9" spans="1:34" x14ac:dyDescent="0.15">
      <c r="AH9" s="23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5"/>
    </row>
    <row r="18" spans="12:34" x14ac:dyDescent="0.15"/>
    <row r="19" spans="12:34" x14ac:dyDescent="0.15"/>
    <row r="20" spans="12:34" x14ac:dyDescent="0.15">
      <c r="AH20" s="235"/>
    </row>
    <row r="21" spans="12:34" x14ac:dyDescent="0.15">
      <c r="AH21" s="235"/>
    </row>
    <row r="22" spans="12:34" x14ac:dyDescent="0.15"/>
    <row r="23" spans="12:34" x14ac:dyDescent="0.15"/>
    <row r="24" spans="12:34" x14ac:dyDescent="0.15">
      <c r="Q24" s="235"/>
    </row>
    <row r="25" spans="12:34" x14ac:dyDescent="0.15"/>
    <row r="26" spans="12:34" x14ac:dyDescent="0.15"/>
    <row r="27" spans="12:34" x14ac:dyDescent="0.15"/>
    <row r="28" spans="12:34" x14ac:dyDescent="0.15">
      <c r="O28" s="235"/>
      <c r="T28" s="235"/>
      <c r="AH28" s="235"/>
    </row>
    <row r="29" spans="12:34" x14ac:dyDescent="0.15"/>
    <row r="30" spans="12:34" x14ac:dyDescent="0.15"/>
    <row r="31" spans="12:34" x14ac:dyDescent="0.15">
      <c r="Q31" s="235"/>
    </row>
    <row r="32" spans="12:34" x14ac:dyDescent="0.15">
      <c r="L32" s="235"/>
    </row>
    <row r="33" spans="2:34" x14ac:dyDescent="0.15">
      <c r="C33" s="235"/>
      <c r="E33" s="235"/>
      <c r="G33" s="235"/>
      <c r="I33" s="235"/>
      <c r="X33" s="235"/>
    </row>
    <row r="34" spans="2:34" x14ac:dyDescent="0.15">
      <c r="B34" s="235"/>
      <c r="P34" s="235"/>
      <c r="R34" s="235"/>
      <c r="T34" s="235"/>
    </row>
    <row r="35" spans="2:34" x14ac:dyDescent="0.15">
      <c r="D35" s="235"/>
      <c r="W35" s="235"/>
      <c r="AC35" s="235"/>
      <c r="AD35" s="235"/>
      <c r="AE35" s="235"/>
      <c r="AF35" s="235"/>
      <c r="AG35" s="235"/>
      <c r="AH35" s="235"/>
    </row>
    <row r="36" spans="2:34" x14ac:dyDescent="0.15">
      <c r="H36" s="235"/>
      <c r="J36" s="235"/>
      <c r="K36" s="235"/>
      <c r="M36" s="235"/>
      <c r="Y36" s="235"/>
      <c r="Z36" s="235"/>
      <c r="AA36" s="235"/>
      <c r="AB36" s="235"/>
      <c r="AC36" s="235"/>
      <c r="AD36" s="235"/>
      <c r="AE36" s="235"/>
      <c r="AF36" s="235"/>
      <c r="AG36" s="235"/>
      <c r="AH36" s="235"/>
    </row>
    <row r="37" spans="2:34" x14ac:dyDescent="0.15">
      <c r="AH37" s="235"/>
    </row>
    <row r="38" spans="2:34" x14ac:dyDescent="0.15">
      <c r="AG38" s="235"/>
      <c r="AH38" s="235"/>
    </row>
    <row r="39" spans="2:34" x14ac:dyDescent="0.15"/>
    <row r="40" spans="2:34" x14ac:dyDescent="0.15">
      <c r="X40" s="235"/>
    </row>
    <row r="41" spans="2:34" x14ac:dyDescent="0.15">
      <c r="R41" s="235"/>
    </row>
    <row r="42" spans="2:34" x14ac:dyDescent="0.15">
      <c r="W42" s="235"/>
    </row>
    <row r="43" spans="2:34" x14ac:dyDescent="0.15">
      <c r="Y43" s="235"/>
      <c r="Z43" s="235"/>
      <c r="AA43" s="235"/>
      <c r="AB43" s="235"/>
      <c r="AC43" s="235"/>
      <c r="AD43" s="235"/>
      <c r="AE43" s="235"/>
      <c r="AF43" s="235"/>
      <c r="AG43" s="235"/>
      <c r="AH43" s="235"/>
    </row>
    <row r="44" spans="2:34" x14ac:dyDescent="0.15">
      <c r="AH44" s="235"/>
    </row>
    <row r="45" spans="2:34" x14ac:dyDescent="0.15">
      <c r="X45" s="235"/>
    </row>
    <row r="46" spans="2:34" x14ac:dyDescent="0.15"/>
    <row r="47" spans="2:34" x14ac:dyDescent="0.15"/>
    <row r="48" spans="2:34" x14ac:dyDescent="0.15">
      <c r="W48" s="235"/>
      <c r="Y48" s="235"/>
      <c r="Z48" s="235"/>
      <c r="AA48" s="235"/>
      <c r="AB48" s="235"/>
      <c r="AC48" s="235"/>
      <c r="AD48" s="235"/>
      <c r="AE48" s="235"/>
      <c r="AF48" s="235"/>
      <c r="AG48" s="235"/>
      <c r="AH48" s="235"/>
    </row>
    <row r="49" spans="28:34" x14ac:dyDescent="0.15"/>
    <row r="50" spans="28:34" x14ac:dyDescent="0.15">
      <c r="AE50" s="235"/>
      <c r="AF50" s="235"/>
      <c r="AG50" s="235"/>
      <c r="AH50" s="235"/>
    </row>
    <row r="51" spans="28:34" x14ac:dyDescent="0.15">
      <c r="AC51" s="235"/>
      <c r="AD51" s="235"/>
      <c r="AE51" s="235"/>
      <c r="AF51" s="235"/>
      <c r="AG51" s="235"/>
      <c r="AH51" s="235"/>
    </row>
    <row r="52" spans="28:34" x14ac:dyDescent="0.15"/>
    <row r="53" spans="28:34" x14ac:dyDescent="0.15">
      <c r="AF53" s="235"/>
      <c r="AG53" s="235"/>
      <c r="AH53" s="235"/>
    </row>
    <row r="54" spans="28:34" x14ac:dyDescent="0.15">
      <c r="AH54" s="235"/>
    </row>
    <row r="55" spans="28:34" x14ac:dyDescent="0.15"/>
    <row r="56" spans="28:34" x14ac:dyDescent="0.15">
      <c r="AB56" s="235"/>
      <c r="AC56" s="235"/>
      <c r="AD56" s="235"/>
      <c r="AE56" s="235"/>
      <c r="AF56" s="235"/>
      <c r="AG56" s="235"/>
      <c r="AH56" s="235"/>
    </row>
    <row r="57" spans="28:34" x14ac:dyDescent="0.15">
      <c r="AH57" s="235"/>
    </row>
    <row r="58" spans="28:34" x14ac:dyDescent="0.15">
      <c r="AH58" s="235"/>
    </row>
    <row r="59" spans="28:34" x14ac:dyDescent="0.15"/>
    <row r="60" spans="28:34" x14ac:dyDescent="0.15"/>
    <row r="61" spans="28:34" x14ac:dyDescent="0.15"/>
    <row r="62" spans="28:34" x14ac:dyDescent="0.15"/>
    <row r="63" spans="28:34" x14ac:dyDescent="0.15">
      <c r="AH63" s="235"/>
    </row>
    <row r="64" spans="28:34" x14ac:dyDescent="0.15">
      <c r="AG64" s="235"/>
      <c r="AH64" s="235"/>
    </row>
    <row r="65" spans="28:34" x14ac:dyDescent="0.15"/>
    <row r="66" spans="28:34" x14ac:dyDescent="0.15"/>
    <row r="67" spans="28:34" x14ac:dyDescent="0.15"/>
    <row r="68" spans="28:34" x14ac:dyDescent="0.15">
      <c r="AB68" s="235"/>
      <c r="AC68" s="235"/>
      <c r="AD68" s="235"/>
      <c r="AE68" s="235"/>
      <c r="AF68" s="235"/>
      <c r="AG68" s="235"/>
      <c r="AH68" s="235"/>
    </row>
    <row r="69" spans="28:34" x14ac:dyDescent="0.15">
      <c r="AF69" s="235"/>
      <c r="AG69" s="235"/>
      <c r="AH69" s="235"/>
    </row>
    <row r="70" spans="28:34" x14ac:dyDescent="0.15"/>
    <row r="71" spans="28:34" x14ac:dyDescent="0.15"/>
    <row r="72" spans="28:34" x14ac:dyDescent="0.15"/>
    <row r="73" spans="28:34" x14ac:dyDescent="0.15"/>
    <row r="74" spans="28:34" x14ac:dyDescent="0.15"/>
    <row r="75" spans="28:34" x14ac:dyDescent="0.15">
      <c r="AH75" s="235"/>
    </row>
    <row r="76" spans="28:34" x14ac:dyDescent="0.15">
      <c r="AF76" s="235"/>
      <c r="AG76" s="235"/>
      <c r="AH76" s="235"/>
    </row>
    <row r="77" spans="28:34" x14ac:dyDescent="0.15">
      <c r="AG77" s="235"/>
      <c r="AH77" s="235"/>
    </row>
    <row r="78" spans="28:34" x14ac:dyDescent="0.15"/>
    <row r="79" spans="28:34" x14ac:dyDescent="0.15"/>
    <row r="80" spans="28:34" x14ac:dyDescent="0.15"/>
    <row r="81" spans="25:34" x14ac:dyDescent="0.15"/>
    <row r="82" spans="25:34" x14ac:dyDescent="0.15">
      <c r="Y82" s="235"/>
    </row>
    <row r="83" spans="25:34" x14ac:dyDescent="0.15">
      <c r="Y83" s="235"/>
      <c r="Z83" s="235"/>
      <c r="AA83" s="235"/>
      <c r="AB83" s="235"/>
      <c r="AC83" s="235"/>
      <c r="AD83" s="235"/>
      <c r="AE83" s="235"/>
      <c r="AF83" s="235"/>
      <c r="AG83" s="235"/>
      <c r="AH83" s="235"/>
    </row>
    <row r="84" spans="25:34" x14ac:dyDescent="0.15"/>
    <row r="85" spans="25:34" x14ac:dyDescent="0.15"/>
    <row r="86" spans="25:34" x14ac:dyDescent="0.15"/>
    <row r="87" spans="25:34" x14ac:dyDescent="0.15"/>
    <row r="88" spans="25:34" x14ac:dyDescent="0.15">
      <c r="AH88" s="23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5"/>
      <c r="AG94" s="235"/>
      <c r="AH94" s="235"/>
    </row>
    <row r="95" spans="25:34" ht="13.5" customHeight="1" x14ac:dyDescent="0.15">
      <c r="AH95" s="23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5"/>
    </row>
    <row r="102" spans="33:34" ht="13.5" customHeight="1" x14ac:dyDescent="0.15"/>
    <row r="103" spans="33:34" ht="13.5" customHeight="1" x14ac:dyDescent="0.15"/>
    <row r="104" spans="33:34" ht="13.5" customHeight="1" x14ac:dyDescent="0.15">
      <c r="AG104" s="235"/>
      <c r="AH104" s="23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35"/>
    </row>
    <row r="117" spans="34:122" ht="13.5" customHeight="1" x14ac:dyDescent="0.15"/>
    <row r="118" spans="34:122" ht="13.5" customHeight="1" x14ac:dyDescent="0.15"/>
    <row r="119" spans="34:122" ht="13.5" customHeight="1" x14ac:dyDescent="0.15"/>
    <row r="120" spans="34:122" ht="13.5" customHeight="1" x14ac:dyDescent="0.15">
      <c r="AH120" s="235"/>
    </row>
    <row r="121" spans="34:122" ht="13.5" customHeight="1" x14ac:dyDescent="0.15">
      <c r="AH121" s="235"/>
    </row>
    <row r="122" spans="34:122" ht="13.5" customHeight="1" x14ac:dyDescent="0.15"/>
    <row r="123" spans="34:122" ht="13.5" customHeight="1" x14ac:dyDescent="0.15"/>
    <row r="124" spans="34:122" ht="13.5" customHeight="1" x14ac:dyDescent="0.15"/>
    <row r="125" spans="34:122" ht="13.5" customHeight="1" x14ac:dyDescent="0.15">
      <c r="DR125" s="235" t="s">
        <v>506</v>
      </c>
    </row>
  </sheetData>
  <sheetProtection algorithmName="SHA-512" hashValue="b/9wc/vlTQfx1rdj7AvyG6xFTWGMwgnhalgmlYN+ZpZZ8ZqENb3m7rQ6QjlLR+WgTCvassTubMZTvwKyempjpA==" saltValue="n8aWLlnOaV85VZ2KF67lzQ=="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B7D24-A9EC-46FF-92FA-12EE31277ECD}">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36" customWidth="1"/>
    <col min="35" max="122" width="2.5" style="235" customWidth="1"/>
    <col min="123" max="16384" width="2.5" style="235" hidden="1"/>
  </cols>
  <sheetData>
    <row r="1" spans="2:34" ht="13.5" customHeight="1" x14ac:dyDescent="0.1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2:34" x14ac:dyDescent="0.15">
      <c r="S2" s="235"/>
      <c r="AH2" s="235"/>
    </row>
    <row r="3" spans="2:34" x14ac:dyDescent="0.1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2:34" x14ac:dyDescent="0.15"/>
    <row r="5" spans="2:34" x14ac:dyDescent="0.15"/>
    <row r="6" spans="2:34" x14ac:dyDescent="0.15"/>
    <row r="7" spans="2:34" x14ac:dyDescent="0.15"/>
    <row r="8" spans="2:34" x14ac:dyDescent="0.15"/>
    <row r="9" spans="2:34" x14ac:dyDescent="0.15">
      <c r="AH9" s="23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35"/>
    </row>
    <row r="18" spans="12:34" x14ac:dyDescent="0.15"/>
    <row r="19" spans="12:34" x14ac:dyDescent="0.15"/>
    <row r="20" spans="12:34" x14ac:dyDescent="0.15">
      <c r="AH20" s="235"/>
    </row>
    <row r="21" spans="12:34" x14ac:dyDescent="0.15">
      <c r="AH21" s="235"/>
    </row>
    <row r="22" spans="12:34" x14ac:dyDescent="0.15"/>
    <row r="23" spans="12:34" x14ac:dyDescent="0.15"/>
    <row r="24" spans="12:34" x14ac:dyDescent="0.15">
      <c r="Q24" s="235"/>
    </row>
    <row r="25" spans="12:34" x14ac:dyDescent="0.15"/>
    <row r="26" spans="12:34" x14ac:dyDescent="0.15"/>
    <row r="27" spans="12:34" x14ac:dyDescent="0.15"/>
    <row r="28" spans="12:34" x14ac:dyDescent="0.15">
      <c r="O28" s="235"/>
      <c r="T28" s="235"/>
      <c r="AH28" s="235"/>
    </row>
    <row r="29" spans="12:34" x14ac:dyDescent="0.15"/>
    <row r="30" spans="12:34" x14ac:dyDescent="0.15"/>
    <row r="31" spans="12:34" x14ac:dyDescent="0.15">
      <c r="Q31" s="235"/>
    </row>
    <row r="32" spans="12:34" x14ac:dyDescent="0.15">
      <c r="L32" s="235"/>
    </row>
    <row r="33" spans="2:34" x14ac:dyDescent="0.15">
      <c r="C33" s="235"/>
      <c r="E33" s="235"/>
      <c r="G33" s="235"/>
      <c r="I33" s="235"/>
      <c r="X33" s="235"/>
    </row>
    <row r="34" spans="2:34" x14ac:dyDescent="0.15">
      <c r="B34" s="235"/>
      <c r="P34" s="235"/>
      <c r="R34" s="235"/>
      <c r="T34" s="235"/>
    </row>
    <row r="35" spans="2:34" x14ac:dyDescent="0.15">
      <c r="D35" s="235"/>
      <c r="W35" s="235"/>
      <c r="AC35" s="235"/>
      <c r="AD35" s="235"/>
      <c r="AE35" s="235"/>
      <c r="AF35" s="235"/>
      <c r="AG35" s="235"/>
      <c r="AH35" s="235"/>
    </row>
    <row r="36" spans="2:34" x14ac:dyDescent="0.15">
      <c r="H36" s="235"/>
      <c r="J36" s="235"/>
      <c r="K36" s="235"/>
      <c r="M36" s="235"/>
      <c r="Y36" s="235"/>
      <c r="Z36" s="235"/>
      <c r="AA36" s="235"/>
      <c r="AB36" s="235"/>
      <c r="AC36" s="235"/>
      <c r="AD36" s="235"/>
      <c r="AE36" s="235"/>
      <c r="AF36" s="235"/>
      <c r="AG36" s="235"/>
      <c r="AH36" s="235"/>
    </row>
    <row r="37" spans="2:34" x14ac:dyDescent="0.15">
      <c r="AH37" s="235"/>
    </row>
    <row r="38" spans="2:34" x14ac:dyDescent="0.15">
      <c r="AG38" s="235"/>
      <c r="AH38" s="235"/>
    </row>
    <row r="39" spans="2:34" x14ac:dyDescent="0.15"/>
    <row r="40" spans="2:34" x14ac:dyDescent="0.15">
      <c r="X40" s="235"/>
    </row>
    <row r="41" spans="2:34" x14ac:dyDescent="0.15">
      <c r="R41" s="235"/>
    </row>
    <row r="42" spans="2:34" x14ac:dyDescent="0.15">
      <c r="W42" s="235"/>
    </row>
    <row r="43" spans="2:34" x14ac:dyDescent="0.15">
      <c r="Y43" s="235"/>
      <c r="Z43" s="235"/>
      <c r="AA43" s="235"/>
      <c r="AB43" s="235"/>
      <c r="AC43" s="235"/>
      <c r="AD43" s="235"/>
      <c r="AE43" s="235"/>
      <c r="AF43" s="235"/>
      <c r="AG43" s="235"/>
      <c r="AH43" s="235"/>
    </row>
    <row r="44" spans="2:34" x14ac:dyDescent="0.15">
      <c r="AH44" s="235"/>
    </row>
    <row r="45" spans="2:34" x14ac:dyDescent="0.15">
      <c r="X45" s="235"/>
    </row>
    <row r="46" spans="2:34" x14ac:dyDescent="0.15"/>
    <row r="47" spans="2:34" x14ac:dyDescent="0.15"/>
    <row r="48" spans="2:34" x14ac:dyDescent="0.15">
      <c r="W48" s="235"/>
      <c r="Y48" s="235"/>
      <c r="Z48" s="235"/>
      <c r="AA48" s="235"/>
      <c r="AB48" s="235"/>
      <c r="AC48" s="235"/>
      <c r="AD48" s="235"/>
      <c r="AE48" s="235"/>
      <c r="AF48" s="235"/>
      <c r="AG48" s="235"/>
      <c r="AH48" s="235"/>
    </row>
    <row r="49" spans="28:34" x14ac:dyDescent="0.15"/>
    <row r="50" spans="28:34" x14ac:dyDescent="0.15">
      <c r="AE50" s="235"/>
      <c r="AF50" s="235"/>
      <c r="AG50" s="235"/>
      <c r="AH50" s="235"/>
    </row>
    <row r="51" spans="28:34" x14ac:dyDescent="0.15">
      <c r="AC51" s="235"/>
      <c r="AD51" s="235"/>
      <c r="AE51" s="235"/>
      <c r="AF51" s="235"/>
      <c r="AG51" s="235"/>
      <c r="AH51" s="235"/>
    </row>
    <row r="52" spans="28:34" x14ac:dyDescent="0.15"/>
    <row r="53" spans="28:34" x14ac:dyDescent="0.15">
      <c r="AF53" s="235"/>
      <c r="AG53" s="235"/>
      <c r="AH53" s="235"/>
    </row>
    <row r="54" spans="28:34" x14ac:dyDescent="0.15">
      <c r="AH54" s="235"/>
    </row>
    <row r="55" spans="28:34" x14ac:dyDescent="0.15"/>
    <row r="56" spans="28:34" x14ac:dyDescent="0.15">
      <c r="AB56" s="235"/>
      <c r="AC56" s="235"/>
      <c r="AD56" s="235"/>
      <c r="AE56" s="235"/>
      <c r="AF56" s="235"/>
      <c r="AG56" s="235"/>
      <c r="AH56" s="235"/>
    </row>
    <row r="57" spans="28:34" x14ac:dyDescent="0.15">
      <c r="AH57" s="235"/>
    </row>
    <row r="58" spans="28:34" x14ac:dyDescent="0.15">
      <c r="AH58" s="235"/>
    </row>
    <row r="59" spans="28:34" x14ac:dyDescent="0.15">
      <c r="AG59" s="235"/>
      <c r="AH59" s="235"/>
    </row>
    <row r="60" spans="28:34" x14ac:dyDescent="0.15"/>
    <row r="61" spans="28:34" x14ac:dyDescent="0.15"/>
    <row r="62" spans="28:34" x14ac:dyDescent="0.15"/>
    <row r="63" spans="28:34" x14ac:dyDescent="0.15">
      <c r="AH63" s="235"/>
    </row>
    <row r="64" spans="28:34" x14ac:dyDescent="0.15">
      <c r="AG64" s="235"/>
      <c r="AH64" s="235"/>
    </row>
    <row r="65" spans="28:34" x14ac:dyDescent="0.15"/>
    <row r="66" spans="28:34" x14ac:dyDescent="0.15"/>
    <row r="67" spans="28:34" x14ac:dyDescent="0.15"/>
    <row r="68" spans="28:34" x14ac:dyDescent="0.15">
      <c r="AB68" s="235"/>
      <c r="AC68" s="235"/>
      <c r="AD68" s="235"/>
      <c r="AE68" s="235"/>
      <c r="AF68" s="235"/>
      <c r="AG68" s="235"/>
      <c r="AH68" s="235"/>
    </row>
    <row r="69" spans="28:34" x14ac:dyDescent="0.15">
      <c r="AF69" s="235"/>
      <c r="AG69" s="235"/>
      <c r="AH69" s="235"/>
    </row>
    <row r="70" spans="28:34" x14ac:dyDescent="0.15"/>
    <row r="71" spans="28:34" x14ac:dyDescent="0.15"/>
    <row r="72" spans="28:34" x14ac:dyDescent="0.15"/>
    <row r="73" spans="28:34" x14ac:dyDescent="0.15"/>
    <row r="74" spans="28:34" x14ac:dyDescent="0.15"/>
    <row r="75" spans="28:34" x14ac:dyDescent="0.15">
      <c r="AH75" s="235"/>
    </row>
    <row r="76" spans="28:34" x14ac:dyDescent="0.15">
      <c r="AF76" s="235"/>
      <c r="AG76" s="235"/>
      <c r="AH76" s="235"/>
    </row>
    <row r="77" spans="28:34" x14ac:dyDescent="0.15">
      <c r="AG77" s="235"/>
      <c r="AH77" s="235"/>
    </row>
    <row r="78" spans="28:34" x14ac:dyDescent="0.15"/>
    <row r="79" spans="28:34" x14ac:dyDescent="0.15"/>
    <row r="80" spans="28:34" x14ac:dyDescent="0.15"/>
    <row r="81" spans="25:34" x14ac:dyDescent="0.15"/>
    <row r="82" spans="25:34" x14ac:dyDescent="0.15">
      <c r="Y82" s="235"/>
    </row>
    <row r="83" spans="25:34" x14ac:dyDescent="0.15">
      <c r="Y83" s="235"/>
      <c r="Z83" s="235"/>
      <c r="AA83" s="235"/>
      <c r="AB83" s="235"/>
      <c r="AC83" s="235"/>
      <c r="AD83" s="235"/>
      <c r="AE83" s="235"/>
      <c r="AF83" s="235"/>
      <c r="AG83" s="235"/>
      <c r="AH83" s="235"/>
    </row>
    <row r="84" spans="25:34" x14ac:dyDescent="0.15"/>
    <row r="85" spans="25:34" x14ac:dyDescent="0.15"/>
    <row r="86" spans="25:34" x14ac:dyDescent="0.15"/>
    <row r="87" spans="25:34" x14ac:dyDescent="0.15"/>
    <row r="88" spans="25:34" x14ac:dyDescent="0.15">
      <c r="AH88" s="23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5"/>
      <c r="AG94" s="235"/>
      <c r="AH94" s="235"/>
    </row>
    <row r="95" spans="25:34" ht="13.5" customHeight="1" x14ac:dyDescent="0.15">
      <c r="AH95" s="23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5"/>
    </row>
    <row r="102" spans="33:34" ht="13.5" customHeight="1" x14ac:dyDescent="0.15"/>
    <row r="103" spans="33:34" ht="13.5" customHeight="1" x14ac:dyDescent="0.15"/>
    <row r="104" spans="33:34" ht="13.5" customHeight="1" x14ac:dyDescent="0.15">
      <c r="AG104" s="235"/>
      <c r="AH104" s="23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35"/>
    </row>
    <row r="117" spans="34:122" ht="13.5" customHeight="1" x14ac:dyDescent="0.15"/>
    <row r="118" spans="34:122" ht="13.5" customHeight="1" x14ac:dyDescent="0.15"/>
    <row r="119" spans="34:122" ht="13.5" customHeight="1" x14ac:dyDescent="0.15"/>
    <row r="120" spans="34:122" ht="13.5" customHeight="1" x14ac:dyDescent="0.15">
      <c r="AH120" s="235"/>
    </row>
    <row r="121" spans="34:122" ht="13.5" customHeight="1" x14ac:dyDescent="0.15">
      <c r="AH121" s="235"/>
    </row>
    <row r="122" spans="34:122" ht="13.5" customHeight="1" x14ac:dyDescent="0.15"/>
    <row r="123" spans="34:122" ht="13.5" customHeight="1" x14ac:dyDescent="0.15"/>
    <row r="124" spans="34:122" ht="13.5" customHeight="1" x14ac:dyDescent="0.15"/>
    <row r="125" spans="34:122" ht="13.5" customHeight="1" x14ac:dyDescent="0.15">
      <c r="DR125" s="235" t="s">
        <v>506</v>
      </c>
    </row>
  </sheetData>
  <sheetProtection algorithmName="SHA-512" hashValue="4jKBQkNjXiyy2PRCqF6C3nj0qexIl4fy3GCSdgo3lG1ZlXoyzn5DYKpPhqQXLojbpGwOLy9a1Yugv97OUT9jjA==" saltValue="/RMSQ+n2ikmkq+WcAe8yPQ=="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51</v>
      </c>
      <c r="E2" s="144"/>
      <c r="F2" s="145" t="s">
        <v>556</v>
      </c>
      <c r="G2" s="146"/>
      <c r="H2" s="147"/>
    </row>
    <row r="3" spans="1:8" x14ac:dyDescent="0.15">
      <c r="A3" s="143" t="s">
        <v>549</v>
      </c>
      <c r="B3" s="148"/>
      <c r="C3" s="149"/>
      <c r="D3" s="150">
        <v>86843</v>
      </c>
      <c r="E3" s="151"/>
      <c r="F3" s="152">
        <v>52308</v>
      </c>
      <c r="G3" s="153"/>
      <c r="H3" s="154"/>
    </row>
    <row r="4" spans="1:8" x14ac:dyDescent="0.15">
      <c r="A4" s="155"/>
      <c r="B4" s="156"/>
      <c r="C4" s="157"/>
      <c r="D4" s="158">
        <v>69518</v>
      </c>
      <c r="E4" s="159"/>
      <c r="F4" s="160">
        <v>28695</v>
      </c>
      <c r="G4" s="161"/>
      <c r="H4" s="162"/>
    </row>
    <row r="5" spans="1:8" x14ac:dyDescent="0.15">
      <c r="A5" s="143" t="s">
        <v>551</v>
      </c>
      <c r="B5" s="148"/>
      <c r="C5" s="149"/>
      <c r="D5" s="150">
        <v>75569</v>
      </c>
      <c r="E5" s="151"/>
      <c r="F5" s="152">
        <v>46402</v>
      </c>
      <c r="G5" s="153"/>
      <c r="H5" s="154"/>
    </row>
    <row r="6" spans="1:8" x14ac:dyDescent="0.15">
      <c r="A6" s="155"/>
      <c r="B6" s="156"/>
      <c r="C6" s="157"/>
      <c r="D6" s="158">
        <v>60200</v>
      </c>
      <c r="E6" s="159"/>
      <c r="F6" s="160">
        <v>26897</v>
      </c>
      <c r="G6" s="161"/>
      <c r="H6" s="162"/>
    </row>
    <row r="7" spans="1:8" x14ac:dyDescent="0.15">
      <c r="A7" s="143" t="s">
        <v>552</v>
      </c>
      <c r="B7" s="148"/>
      <c r="C7" s="149"/>
      <c r="D7" s="150">
        <v>60292</v>
      </c>
      <c r="E7" s="151"/>
      <c r="F7" s="152">
        <v>66343</v>
      </c>
      <c r="G7" s="153"/>
      <c r="H7" s="154"/>
    </row>
    <row r="8" spans="1:8" x14ac:dyDescent="0.15">
      <c r="A8" s="155"/>
      <c r="B8" s="156"/>
      <c r="C8" s="157"/>
      <c r="D8" s="158">
        <v>46144</v>
      </c>
      <c r="E8" s="159"/>
      <c r="F8" s="160">
        <v>34529</v>
      </c>
      <c r="G8" s="161"/>
      <c r="H8" s="162"/>
    </row>
    <row r="9" spans="1:8" x14ac:dyDescent="0.15">
      <c r="A9" s="143" t="s">
        <v>553</v>
      </c>
      <c r="B9" s="148"/>
      <c r="C9" s="149"/>
      <c r="D9" s="150">
        <v>63808</v>
      </c>
      <c r="E9" s="151"/>
      <c r="F9" s="152">
        <v>60285</v>
      </c>
      <c r="G9" s="153"/>
      <c r="H9" s="154"/>
    </row>
    <row r="10" spans="1:8" x14ac:dyDescent="0.15">
      <c r="A10" s="155"/>
      <c r="B10" s="156"/>
      <c r="C10" s="157"/>
      <c r="D10" s="158">
        <v>42186</v>
      </c>
      <c r="E10" s="159"/>
      <c r="F10" s="160">
        <v>36445</v>
      </c>
      <c r="G10" s="161"/>
      <c r="H10" s="162"/>
    </row>
    <row r="11" spans="1:8" x14ac:dyDescent="0.15">
      <c r="A11" s="143" t="s">
        <v>554</v>
      </c>
      <c r="B11" s="148"/>
      <c r="C11" s="149"/>
      <c r="D11" s="150">
        <v>70977</v>
      </c>
      <c r="E11" s="151"/>
      <c r="F11" s="152">
        <v>52714</v>
      </c>
      <c r="G11" s="153"/>
      <c r="H11" s="154"/>
    </row>
    <row r="12" spans="1:8" x14ac:dyDescent="0.15">
      <c r="A12" s="155"/>
      <c r="B12" s="156"/>
      <c r="C12" s="163"/>
      <c r="D12" s="158">
        <v>53352</v>
      </c>
      <c r="E12" s="159"/>
      <c r="F12" s="160">
        <v>29032</v>
      </c>
      <c r="G12" s="161"/>
      <c r="H12" s="162"/>
    </row>
    <row r="13" spans="1:8" x14ac:dyDescent="0.15">
      <c r="A13" s="143"/>
      <c r="B13" s="148"/>
      <c r="C13" s="149"/>
      <c r="D13" s="150">
        <v>71498</v>
      </c>
      <c r="E13" s="151"/>
      <c r="F13" s="152">
        <v>55610</v>
      </c>
      <c r="G13" s="164"/>
      <c r="H13" s="154"/>
    </row>
    <row r="14" spans="1:8" x14ac:dyDescent="0.15">
      <c r="A14" s="155"/>
      <c r="B14" s="156"/>
      <c r="C14" s="157"/>
      <c r="D14" s="158">
        <v>54280</v>
      </c>
      <c r="E14" s="159"/>
      <c r="F14" s="160">
        <v>31120</v>
      </c>
      <c r="G14" s="161"/>
      <c r="H14" s="162"/>
    </row>
    <row r="17" spans="1:11" x14ac:dyDescent="0.15">
      <c r="A17" s="139" t="s">
        <v>52</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53</v>
      </c>
      <c r="B19" s="165">
        <f>ROUND(VALUE(SUBSTITUTE(実質収支比率等に係る経年分析!F$48,"▲","-")),2)</f>
        <v>9.4</v>
      </c>
      <c r="C19" s="165">
        <f>ROUND(VALUE(SUBSTITUTE(実質収支比率等に係る経年分析!G$48,"▲","-")),2)</f>
        <v>11.55</v>
      </c>
      <c r="D19" s="165">
        <f>ROUND(VALUE(SUBSTITUTE(実質収支比率等に係る経年分析!H$48,"▲","-")),2)</f>
        <v>9.08</v>
      </c>
      <c r="E19" s="165">
        <f>ROUND(VALUE(SUBSTITUTE(実質収支比率等に係る経年分析!I$48,"▲","-")),2)</f>
        <v>14.04</v>
      </c>
      <c r="F19" s="165">
        <f>ROUND(VALUE(SUBSTITUTE(実質収支比率等に係る経年分析!J$48,"▲","-")),2)</f>
        <v>13.43</v>
      </c>
    </row>
    <row r="20" spans="1:11" x14ac:dyDescent="0.15">
      <c r="A20" s="165" t="s">
        <v>54</v>
      </c>
      <c r="B20" s="165">
        <f>ROUND(VALUE(SUBSTITUTE(実質収支比率等に係る経年分析!F$47,"▲","-")),2)</f>
        <v>22.82</v>
      </c>
      <c r="C20" s="165">
        <f>ROUND(VALUE(SUBSTITUTE(実質収支比率等に係る経年分析!G$47,"▲","-")),2)</f>
        <v>25.04</v>
      </c>
      <c r="D20" s="165">
        <f>ROUND(VALUE(SUBSTITUTE(実質収支比率等に係る経年分析!H$47,"▲","-")),2)</f>
        <v>24.38</v>
      </c>
      <c r="E20" s="165">
        <f>ROUND(VALUE(SUBSTITUTE(実質収支比率等に係る経年分析!I$47,"▲","-")),2)</f>
        <v>22.29</v>
      </c>
      <c r="F20" s="165">
        <f>ROUND(VALUE(SUBSTITUTE(実質収支比率等に係る経年分析!J$47,"▲","-")),2)</f>
        <v>20.02</v>
      </c>
    </row>
    <row r="21" spans="1:11" x14ac:dyDescent="0.15">
      <c r="A21" s="165" t="s">
        <v>55</v>
      </c>
      <c r="B21" s="165">
        <f>IF(ISNUMBER(VALUE(SUBSTITUTE(実質収支比率等に係る経年分析!F$49,"▲","-"))),ROUND(VALUE(SUBSTITUTE(実質収支比率等に係る経年分析!F$49,"▲","-")),2),NA())</f>
        <v>-4.9000000000000004</v>
      </c>
      <c r="C21" s="165">
        <f>IF(ISNUMBER(VALUE(SUBSTITUTE(実質収支比率等に係る経年分析!G$49,"▲","-"))),ROUND(VALUE(SUBSTITUTE(実質収支比率等に係る経年分析!G$49,"▲","-")),2),NA())</f>
        <v>1.28</v>
      </c>
      <c r="D21" s="165">
        <f>IF(ISNUMBER(VALUE(SUBSTITUTE(実質収支比率等に係る経年分析!H$49,"▲","-"))),ROUND(VALUE(SUBSTITUTE(実質収支比率等に係る経年分析!H$49,"▲","-")),2),NA())</f>
        <v>1.21</v>
      </c>
      <c r="E21" s="165">
        <f>IF(ISNUMBER(VALUE(SUBSTITUTE(実質収支比率等に係る経年分析!I$49,"▲","-"))),ROUND(VALUE(SUBSTITUTE(実質収支比率等に係る経年分析!I$49,"▲","-")),2),NA())</f>
        <v>1.06</v>
      </c>
      <c r="F21" s="165">
        <f>IF(ISNUMBER(VALUE(SUBSTITUTE(実質収支比率等に係る経年分析!J$49,"▲","-"))),ROUND(VALUE(SUBSTITUTE(実質収支比率等に係る経年分析!J$49,"▲","-")),2),NA())</f>
        <v>-2.99</v>
      </c>
    </row>
    <row r="24" spans="1:11" x14ac:dyDescent="0.15">
      <c r="A24" s="139" t="s">
        <v>56</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57</v>
      </c>
      <c r="C26" s="166" t="s">
        <v>58</v>
      </c>
      <c r="D26" s="166" t="s">
        <v>57</v>
      </c>
      <c r="E26" s="166" t="s">
        <v>58</v>
      </c>
      <c r="F26" s="166" t="s">
        <v>57</v>
      </c>
      <c r="G26" s="166" t="s">
        <v>58</v>
      </c>
      <c r="H26" s="166" t="s">
        <v>57</v>
      </c>
      <c r="I26" s="166" t="s">
        <v>58</v>
      </c>
      <c r="J26" s="166" t="s">
        <v>57</v>
      </c>
      <c r="K26" s="166" t="s">
        <v>58</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後期高齢者医療特別会計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0.01</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0.06</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15">
      <c r="A30" s="166" t="str">
        <f>IF(連結実質赤字比率に係る赤字・黒字の構成分析!C$40="",NA(),連結実質赤字比率に係る赤字・黒字の構成分析!C$40)</f>
        <v>刈谷野田北部土地区画整理事業特別会計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0.56999999999999995</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0.56999999999999995</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0.47</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0.43</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0.35</v>
      </c>
    </row>
    <row r="31" spans="1:11" x14ac:dyDescent="0.15">
      <c r="A31" s="166" t="str">
        <f>IF(連結実質赤字比率に係る赤字・黒字の構成分析!C$39="",NA(),連結実質赤字比率に係る赤字・黒字の構成分析!C$39)</f>
        <v>介護保険特別会計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1.18</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1.19</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1.25</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1.17</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0.66</v>
      </c>
    </row>
    <row r="32" spans="1:11" x14ac:dyDescent="0.15">
      <c r="A32" s="166" t="str">
        <f>IF(連結実質赤字比率に係る赤字・黒字の構成分析!C$38="",NA(),連結実質赤字比率に係る赤字・黒字の構成分析!C$38)</f>
        <v>下水道事業会計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0.3</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0.53</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0.59</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0.77</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1.03</v>
      </c>
    </row>
    <row r="33" spans="1:16" x14ac:dyDescent="0.15">
      <c r="A33" s="166" t="str">
        <f>IF(連結実質赤字比率に係る赤字・黒字の構成分析!C$37="",NA(),連結実質赤字比率に係る赤字・黒字の構成分析!C$37)</f>
        <v>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4.0999999999999996</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3.68</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2.81</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2.4300000000000002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1.91</v>
      </c>
    </row>
    <row r="34" spans="1:16" x14ac:dyDescent="0.15">
      <c r="A34" s="166" t="str">
        <f>IF(連結実質赤字比率に係る赤字・黒字の構成分析!C$36="",NA(),連結実質赤字比率に係る赤字・黒字の構成分析!C$36)</f>
        <v>刈谷小垣江駅東部土地区画整理事業特別会計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1.59</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1.8</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2.73</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2.2400000000000002</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2.2599999999999998</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9.39</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11.55</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9.08</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14.04</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13.43</v>
      </c>
    </row>
    <row r="36" spans="1:16" x14ac:dyDescent="0.15">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14.34</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16.149999999999999</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15.07</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16.53</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16.82</v>
      </c>
    </row>
    <row r="39" spans="1:16" x14ac:dyDescent="0.15">
      <c r="A39" s="139" t="s">
        <v>59</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15">
      <c r="A42" s="167" t="s">
        <v>62</v>
      </c>
      <c r="B42" s="167"/>
      <c r="C42" s="167"/>
      <c r="D42" s="167">
        <f>'実質公債費比率（分子）の構造'!K$52</f>
        <v>3449</v>
      </c>
      <c r="E42" s="167"/>
      <c r="F42" s="167"/>
      <c r="G42" s="167">
        <f>'実質公債費比率（分子）の構造'!L$52</f>
        <v>3241</v>
      </c>
      <c r="H42" s="167"/>
      <c r="I42" s="167"/>
      <c r="J42" s="167">
        <f>'実質公債費比率（分子）の構造'!M$52</f>
        <v>2850</v>
      </c>
      <c r="K42" s="167"/>
      <c r="L42" s="167"/>
      <c r="M42" s="167">
        <f>'実質公債費比率（分子）の構造'!N$52</f>
        <v>2894</v>
      </c>
      <c r="N42" s="167"/>
      <c r="O42" s="167"/>
      <c r="P42" s="167">
        <f>'実質公債費比率（分子）の構造'!O$52</f>
        <v>2818</v>
      </c>
    </row>
    <row r="43" spans="1:16" x14ac:dyDescent="0.15">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64</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65</v>
      </c>
      <c r="B45" s="167">
        <f>'実質公債費比率（分子）の構造'!K$49</f>
        <v>411</v>
      </c>
      <c r="C45" s="167"/>
      <c r="D45" s="167"/>
      <c r="E45" s="167">
        <f>'実質公債費比率（分子）の構造'!L$49</f>
        <v>415</v>
      </c>
      <c r="F45" s="167"/>
      <c r="G45" s="167"/>
      <c r="H45" s="167">
        <f>'実質公債費比率（分子）の構造'!M$49</f>
        <v>415</v>
      </c>
      <c r="I45" s="167"/>
      <c r="J45" s="167"/>
      <c r="K45" s="167">
        <f>'実質公債費比率（分子）の構造'!N$49</f>
        <v>417</v>
      </c>
      <c r="L45" s="167"/>
      <c r="M45" s="167"/>
      <c r="N45" s="167">
        <f>'実質公債費比率（分子）の構造'!O$49</f>
        <v>363</v>
      </c>
      <c r="O45" s="167"/>
      <c r="P45" s="167"/>
    </row>
    <row r="46" spans="1:16" x14ac:dyDescent="0.15">
      <c r="A46" s="167" t="s">
        <v>66</v>
      </c>
      <c r="B46" s="167">
        <f>'実質公債費比率（分子）の構造'!K$48</f>
        <v>682</v>
      </c>
      <c r="C46" s="167"/>
      <c r="D46" s="167"/>
      <c r="E46" s="167">
        <f>'実質公債費比率（分子）の構造'!L$48</f>
        <v>615</v>
      </c>
      <c r="F46" s="167"/>
      <c r="G46" s="167"/>
      <c r="H46" s="167">
        <f>'実質公債費比率（分子）の構造'!M$48</f>
        <v>385</v>
      </c>
      <c r="I46" s="167"/>
      <c r="J46" s="167"/>
      <c r="K46" s="167">
        <f>'実質公債費比率（分子）の構造'!N$48</f>
        <v>508</v>
      </c>
      <c r="L46" s="167"/>
      <c r="M46" s="167"/>
      <c r="N46" s="167">
        <f>'実質公債費比率（分子）の構造'!O$48</f>
        <v>492</v>
      </c>
      <c r="O46" s="167"/>
      <c r="P46" s="167"/>
    </row>
    <row r="47" spans="1:16" x14ac:dyDescent="0.15">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1411</v>
      </c>
      <c r="C49" s="167"/>
      <c r="D49" s="167"/>
      <c r="E49" s="167">
        <f>'実質公債費比率（分子）の構造'!L$45</f>
        <v>1050</v>
      </c>
      <c r="F49" s="167"/>
      <c r="G49" s="167"/>
      <c r="H49" s="167">
        <f>'実質公債費比率（分子）の構造'!M$45</f>
        <v>1095</v>
      </c>
      <c r="I49" s="167"/>
      <c r="J49" s="167"/>
      <c r="K49" s="167">
        <f>'実質公債費比率（分子）の構造'!N$45</f>
        <v>1185</v>
      </c>
      <c r="L49" s="167"/>
      <c r="M49" s="167"/>
      <c r="N49" s="167">
        <f>'実質公債費比率（分子）の構造'!O$45</f>
        <v>1279</v>
      </c>
      <c r="O49" s="167"/>
      <c r="P49" s="167"/>
    </row>
    <row r="50" spans="1:16" x14ac:dyDescent="0.15">
      <c r="A50" s="167" t="s">
        <v>70</v>
      </c>
      <c r="B50" s="167" t="e">
        <f>NA()</f>
        <v>#N/A</v>
      </c>
      <c r="C50" s="167">
        <f>IF(ISNUMBER('実質公債費比率（分子）の構造'!K$53),'実質公債費比率（分子）の構造'!K$53,NA())</f>
        <v>-945</v>
      </c>
      <c r="D50" s="167" t="e">
        <f>NA()</f>
        <v>#N/A</v>
      </c>
      <c r="E50" s="167" t="e">
        <f>NA()</f>
        <v>#N/A</v>
      </c>
      <c r="F50" s="167">
        <f>IF(ISNUMBER('実質公債費比率（分子）の構造'!L$53),'実質公債費比率（分子）の構造'!L$53,NA())</f>
        <v>-1161</v>
      </c>
      <c r="G50" s="167" t="e">
        <f>NA()</f>
        <v>#N/A</v>
      </c>
      <c r="H50" s="167" t="e">
        <f>NA()</f>
        <v>#N/A</v>
      </c>
      <c r="I50" s="167">
        <f>IF(ISNUMBER('実質公債費比率（分子）の構造'!M$53),'実質公債費比率（分子）の構造'!M$53,NA())</f>
        <v>-955</v>
      </c>
      <c r="J50" s="167" t="e">
        <f>NA()</f>
        <v>#N/A</v>
      </c>
      <c r="K50" s="167" t="e">
        <f>NA()</f>
        <v>#N/A</v>
      </c>
      <c r="L50" s="167">
        <f>IF(ISNUMBER('実質公債費比率（分子）の構造'!N$53),'実質公債費比率（分子）の構造'!N$53,NA())</f>
        <v>-784</v>
      </c>
      <c r="M50" s="167" t="e">
        <f>NA()</f>
        <v>#N/A</v>
      </c>
      <c r="N50" s="167" t="e">
        <f>NA()</f>
        <v>#N/A</v>
      </c>
      <c r="O50" s="167">
        <f>IF(ISNUMBER('実質公債費比率（分子）の構造'!O$53),'実質公債費比率（分子）の構造'!O$53,NA())</f>
        <v>-684</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42</v>
      </c>
      <c r="B56" s="166"/>
      <c r="C56" s="166"/>
      <c r="D56" s="166">
        <f>'将来負担比率（分子）の構造'!I$52</f>
        <v>21708</v>
      </c>
      <c r="E56" s="166"/>
      <c r="F56" s="166"/>
      <c r="G56" s="166">
        <f>'将来負担比率（分子）の構造'!J$52</f>
        <v>19881</v>
      </c>
      <c r="H56" s="166"/>
      <c r="I56" s="166"/>
      <c r="J56" s="166">
        <f>'将来負担比率（分子）の構造'!K$52</f>
        <v>17998</v>
      </c>
      <c r="K56" s="166"/>
      <c r="L56" s="166"/>
      <c r="M56" s="166">
        <f>'将来負担比率（分子）の構造'!L$52</f>
        <v>16051</v>
      </c>
      <c r="N56" s="166"/>
      <c r="O56" s="166"/>
      <c r="P56" s="166">
        <f>'将来負担比率（分子）の構造'!M$52</f>
        <v>14528</v>
      </c>
    </row>
    <row r="57" spans="1:16" x14ac:dyDescent="0.15">
      <c r="A57" s="166" t="s">
        <v>41</v>
      </c>
      <c r="B57" s="166"/>
      <c r="C57" s="166"/>
      <c r="D57" s="166">
        <f>'将来負担比率（分子）の構造'!I$51</f>
        <v>13956</v>
      </c>
      <c r="E57" s="166"/>
      <c r="F57" s="166"/>
      <c r="G57" s="166">
        <f>'将来負担比率（分子）の構造'!J$51</f>
        <v>10774</v>
      </c>
      <c r="H57" s="166"/>
      <c r="I57" s="166"/>
      <c r="J57" s="166">
        <f>'将来負担比率（分子）の構造'!K$51</f>
        <v>6490</v>
      </c>
      <c r="K57" s="166"/>
      <c r="L57" s="166"/>
      <c r="M57" s="166">
        <f>'将来負担比率（分子）の構造'!L$51</f>
        <v>5725</v>
      </c>
      <c r="N57" s="166"/>
      <c r="O57" s="166"/>
      <c r="P57" s="166">
        <f>'将来負担比率（分子）の構造'!M$51</f>
        <v>5126</v>
      </c>
    </row>
    <row r="58" spans="1:16" x14ac:dyDescent="0.15">
      <c r="A58" s="166" t="s">
        <v>40</v>
      </c>
      <c r="B58" s="166"/>
      <c r="C58" s="166"/>
      <c r="D58" s="166">
        <f>'将来負担比率（分子）の構造'!I$50</f>
        <v>22884</v>
      </c>
      <c r="E58" s="166"/>
      <c r="F58" s="166"/>
      <c r="G58" s="166">
        <f>'将来負担比率（分子）の構造'!J$50</f>
        <v>25345</v>
      </c>
      <c r="H58" s="166"/>
      <c r="I58" s="166"/>
      <c r="J58" s="166">
        <f>'将来負担比率（分子）の構造'!K$50</f>
        <v>26774</v>
      </c>
      <c r="K58" s="166"/>
      <c r="L58" s="166"/>
      <c r="M58" s="166">
        <f>'将来負担比率（分子）の構造'!L$50</f>
        <v>24927</v>
      </c>
      <c r="N58" s="166"/>
      <c r="O58" s="166"/>
      <c r="P58" s="166">
        <f>'将来負担比率（分子）の構造'!M$50</f>
        <v>23661</v>
      </c>
    </row>
    <row r="59" spans="1:16" x14ac:dyDescent="0.15">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34</v>
      </c>
      <c r="B62" s="166">
        <f>'将来負担比率（分子）の構造'!I$45</f>
        <v>4800</v>
      </c>
      <c r="C62" s="166"/>
      <c r="D62" s="166"/>
      <c r="E62" s="166">
        <f>'将来負担比率（分子）の構造'!J$45</f>
        <v>4778</v>
      </c>
      <c r="F62" s="166"/>
      <c r="G62" s="166"/>
      <c r="H62" s="166">
        <f>'将来負担比率（分子）の構造'!K$45</f>
        <v>5085</v>
      </c>
      <c r="I62" s="166"/>
      <c r="J62" s="166"/>
      <c r="K62" s="166">
        <f>'将来負担比率（分子）の構造'!L$45</f>
        <v>5294</v>
      </c>
      <c r="L62" s="166"/>
      <c r="M62" s="166"/>
      <c r="N62" s="166">
        <f>'将来負担比率（分子）の構造'!M$45</f>
        <v>5531</v>
      </c>
      <c r="O62" s="166"/>
      <c r="P62" s="166"/>
    </row>
    <row r="63" spans="1:16" x14ac:dyDescent="0.15">
      <c r="A63" s="166" t="s">
        <v>33</v>
      </c>
      <c r="B63" s="166">
        <f>'将来負担比率（分子）の構造'!I$44</f>
        <v>1998</v>
      </c>
      <c r="C63" s="166"/>
      <c r="D63" s="166"/>
      <c r="E63" s="166">
        <f>'将来負担比率（分子）の構造'!J$44</f>
        <v>1610</v>
      </c>
      <c r="F63" s="166"/>
      <c r="G63" s="166"/>
      <c r="H63" s="166">
        <f>'将来負担比率（分子）の構造'!K$44</f>
        <v>1245</v>
      </c>
      <c r="I63" s="166"/>
      <c r="J63" s="166"/>
      <c r="K63" s="166">
        <f>'将来負担比率（分子）の構造'!L$44</f>
        <v>874</v>
      </c>
      <c r="L63" s="166"/>
      <c r="M63" s="166"/>
      <c r="N63" s="166">
        <f>'将来負担比率（分子）の構造'!M$44</f>
        <v>845</v>
      </c>
      <c r="O63" s="166"/>
      <c r="P63" s="166"/>
    </row>
    <row r="64" spans="1:16" x14ac:dyDescent="0.15">
      <c r="A64" s="166" t="s">
        <v>32</v>
      </c>
      <c r="B64" s="166">
        <f>'将来負担比率（分子）の構造'!I$43</f>
        <v>14714</v>
      </c>
      <c r="C64" s="166"/>
      <c r="D64" s="166"/>
      <c r="E64" s="166">
        <f>'将来負担比率（分子）の構造'!J$43</f>
        <v>9946</v>
      </c>
      <c r="F64" s="166"/>
      <c r="G64" s="166"/>
      <c r="H64" s="166">
        <f>'将来負担比率（分子）の構造'!K$43</f>
        <v>7522</v>
      </c>
      <c r="I64" s="166"/>
      <c r="J64" s="166"/>
      <c r="K64" s="166">
        <f>'将来負担比率（分子）の構造'!L$43</f>
        <v>4956</v>
      </c>
      <c r="L64" s="166"/>
      <c r="M64" s="166"/>
      <c r="N64" s="166">
        <f>'将来負担比率（分子）の構造'!M$43</f>
        <v>4434</v>
      </c>
      <c r="O64" s="166"/>
      <c r="P64" s="166"/>
    </row>
    <row r="65" spans="1:16" x14ac:dyDescent="0.15">
      <c r="A65" s="166" t="s">
        <v>31</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30</v>
      </c>
      <c r="B66" s="166">
        <f>'将来負担比率（分子）の構造'!I$41</f>
        <v>8689</v>
      </c>
      <c r="C66" s="166"/>
      <c r="D66" s="166"/>
      <c r="E66" s="166">
        <f>'将来負担比率（分子）の構造'!J$41</f>
        <v>9481</v>
      </c>
      <c r="F66" s="166"/>
      <c r="G66" s="166"/>
      <c r="H66" s="166">
        <f>'将来負担比率（分子）の構造'!K$41</f>
        <v>9816</v>
      </c>
      <c r="I66" s="166"/>
      <c r="J66" s="166"/>
      <c r="K66" s="166">
        <f>'将来負担比率（分子）の構造'!L$41</f>
        <v>10074</v>
      </c>
      <c r="L66" s="166"/>
      <c r="M66" s="166"/>
      <c r="N66" s="166">
        <f>'将来負担比率（分子）の構造'!M$41</f>
        <v>9618</v>
      </c>
      <c r="O66" s="166"/>
      <c r="P66" s="166"/>
    </row>
    <row r="67" spans="1:16" x14ac:dyDescent="0.15">
      <c r="A67" s="166" t="s">
        <v>74</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9695</v>
      </c>
      <c r="C72" s="170">
        <f>基金残高に係る経年分析!G55</f>
        <v>8410</v>
      </c>
      <c r="D72" s="170">
        <f>基金残高に係る経年分析!H55</f>
        <v>7531</v>
      </c>
    </row>
    <row r="73" spans="1:16" x14ac:dyDescent="0.15">
      <c r="A73" s="169" t="s">
        <v>77</v>
      </c>
      <c r="B73" s="170" t="str">
        <f>基金残高に係る経年分析!F56</f>
        <v>-</v>
      </c>
      <c r="C73" s="170" t="str">
        <f>基金残高に係る経年分析!G56</f>
        <v>-</v>
      </c>
      <c r="D73" s="170" t="str">
        <f>基金残高に係る経年分析!H56</f>
        <v>-</v>
      </c>
    </row>
    <row r="74" spans="1:16" x14ac:dyDescent="0.15">
      <c r="A74" s="169" t="s">
        <v>78</v>
      </c>
      <c r="B74" s="170">
        <f>基金残高に係る経年分析!F57</f>
        <v>15881</v>
      </c>
      <c r="C74" s="170">
        <f>基金残高に係る経年分析!G57</f>
        <v>15199</v>
      </c>
      <c r="D74" s="170">
        <f>基金残高に係る経年分析!H57</f>
        <v>14721</v>
      </c>
    </row>
  </sheetData>
  <sheetProtection algorithmName="SHA-512" hashValue="ZYdFfYM7Qe6ks5+zgIyYO2CDe8bRZfMlnbps9BRn6I9df43ITNzYrdD9HyWtKLexhup2pDyvrAYMWR7JvX8fwA==" saltValue="YZJWUqsHxynJytf4aHDY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9544C-2251-4686-A13E-A579B8BBF445}">
  <sheetPr>
    <pageSetUpPr fitToPage="1"/>
  </sheetPr>
  <dimension ref="B1:EM50"/>
  <sheetViews>
    <sheetView showGridLines="0" workbookViewId="0"/>
  </sheetViews>
  <sheetFormatPr defaultColWidth="0" defaultRowHeight="11.25" customHeight="1" zeroHeight="1" x14ac:dyDescent="0.15"/>
  <cols>
    <col min="1" max="1" width="1.625" style="335" customWidth="1"/>
    <col min="2" max="2" width="2.375" style="335" customWidth="1"/>
    <col min="3" max="16" width="2.625" style="335" customWidth="1"/>
    <col min="17" max="17" width="2.375" style="335" customWidth="1"/>
    <col min="18" max="95" width="1.625" style="335" customWidth="1"/>
    <col min="96" max="133" width="1.625" style="347" customWidth="1"/>
    <col min="134" max="143" width="1.625" style="335" customWidth="1"/>
    <col min="144" max="16384" width="0" style="335" hidden="1"/>
  </cols>
  <sheetData>
    <row r="1" spans="2:143" ht="22.5" customHeight="1" thickBot="1" x14ac:dyDescent="0.2">
      <c r="B1" s="333"/>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c r="AW1" s="334"/>
      <c r="AX1" s="334"/>
      <c r="AY1" s="334"/>
      <c r="AZ1" s="334"/>
      <c r="BA1" s="334"/>
      <c r="BB1" s="334"/>
      <c r="BC1" s="334"/>
      <c r="BD1" s="334"/>
      <c r="BE1" s="334"/>
      <c r="BF1" s="334"/>
      <c r="BG1" s="334"/>
      <c r="BH1" s="334"/>
      <c r="BI1" s="334"/>
      <c r="BJ1" s="334"/>
      <c r="BK1" s="334"/>
      <c r="BL1" s="334"/>
      <c r="BM1" s="334"/>
      <c r="BN1" s="334"/>
      <c r="BO1" s="334"/>
      <c r="BP1" s="334"/>
      <c r="BQ1" s="334"/>
      <c r="BR1" s="334"/>
      <c r="BS1" s="334"/>
      <c r="BT1" s="334"/>
      <c r="BU1" s="334"/>
      <c r="BV1" s="334"/>
      <c r="BW1" s="334"/>
      <c r="BX1" s="334"/>
      <c r="BY1" s="334"/>
      <c r="BZ1" s="334"/>
      <c r="CA1" s="334"/>
      <c r="CB1" s="334"/>
      <c r="CC1" s="334"/>
      <c r="CD1" s="334"/>
      <c r="CE1" s="334"/>
      <c r="CF1" s="334"/>
      <c r="CG1" s="334"/>
      <c r="CH1" s="334"/>
      <c r="CI1" s="334"/>
      <c r="CJ1" s="334"/>
      <c r="CK1" s="334"/>
      <c r="CL1" s="334"/>
      <c r="CM1" s="334"/>
      <c r="CN1" s="334"/>
      <c r="CO1" s="334"/>
      <c r="CP1" s="334"/>
      <c r="CQ1" s="334"/>
      <c r="CR1" s="334"/>
      <c r="CS1" s="334"/>
      <c r="CT1" s="334"/>
      <c r="CU1" s="334"/>
      <c r="CV1" s="334"/>
      <c r="CW1" s="334"/>
      <c r="CX1" s="334"/>
      <c r="CY1" s="334"/>
      <c r="CZ1" s="334"/>
      <c r="DA1" s="334"/>
      <c r="DB1" s="334"/>
      <c r="DC1" s="334"/>
      <c r="DD1" s="334"/>
      <c r="DE1" s="334"/>
      <c r="DF1" s="334"/>
      <c r="DG1" s="334"/>
      <c r="DH1" s="726" t="s">
        <v>220</v>
      </c>
      <c r="DI1" s="727"/>
      <c r="DJ1" s="727"/>
      <c r="DK1" s="727"/>
      <c r="DL1" s="727"/>
      <c r="DM1" s="727"/>
      <c r="DN1" s="728"/>
      <c r="DO1" s="335"/>
      <c r="DP1" s="726" t="s">
        <v>221</v>
      </c>
      <c r="DQ1" s="727"/>
      <c r="DR1" s="727"/>
      <c r="DS1" s="727"/>
      <c r="DT1" s="727"/>
      <c r="DU1" s="727"/>
      <c r="DV1" s="727"/>
      <c r="DW1" s="727"/>
      <c r="DX1" s="727"/>
      <c r="DY1" s="727"/>
      <c r="DZ1" s="727"/>
      <c r="EA1" s="727"/>
      <c r="EB1" s="727"/>
      <c r="EC1" s="728"/>
      <c r="ED1" s="334"/>
      <c r="EE1" s="334"/>
      <c r="EF1" s="334"/>
      <c r="EG1" s="334"/>
      <c r="EH1" s="334"/>
      <c r="EI1" s="334"/>
      <c r="EJ1" s="334"/>
      <c r="EK1" s="334"/>
      <c r="EL1" s="334"/>
      <c r="EM1" s="334"/>
    </row>
    <row r="2" spans="2:143" ht="22.5" customHeight="1" x14ac:dyDescent="0.15">
      <c r="B2" s="336" t="s">
        <v>222</v>
      </c>
      <c r="R2" s="337"/>
      <c r="S2" s="337"/>
      <c r="T2" s="337"/>
      <c r="U2" s="337"/>
      <c r="V2" s="337"/>
      <c r="W2" s="337"/>
      <c r="X2" s="337"/>
      <c r="Y2" s="337"/>
      <c r="Z2" s="337"/>
      <c r="AA2" s="337"/>
      <c r="AB2" s="337"/>
      <c r="AC2" s="337"/>
      <c r="AE2" s="338"/>
      <c r="AF2" s="338"/>
      <c r="AG2" s="338"/>
      <c r="AH2" s="338"/>
      <c r="AI2" s="338"/>
      <c r="AJ2" s="337"/>
      <c r="AK2" s="337"/>
      <c r="AL2" s="337"/>
      <c r="AM2" s="337"/>
      <c r="AN2" s="337"/>
      <c r="AO2" s="337"/>
      <c r="AP2" s="337"/>
      <c r="CD2" s="334"/>
      <c r="CE2" s="334"/>
      <c r="CF2" s="334"/>
      <c r="CG2" s="334"/>
      <c r="CH2" s="334"/>
      <c r="CI2" s="334"/>
      <c r="CJ2" s="334"/>
      <c r="CK2" s="334"/>
      <c r="CL2" s="334"/>
      <c r="CM2" s="334"/>
      <c r="CN2" s="334"/>
      <c r="CO2" s="334"/>
      <c r="CP2" s="334"/>
      <c r="CQ2" s="334"/>
      <c r="CR2" s="334"/>
      <c r="CS2" s="334"/>
      <c r="CT2" s="334"/>
      <c r="CU2" s="334"/>
      <c r="CV2" s="334"/>
      <c r="CW2" s="334"/>
      <c r="CX2" s="334"/>
      <c r="CY2" s="334"/>
      <c r="CZ2" s="334"/>
      <c r="DA2" s="334"/>
      <c r="DB2" s="334"/>
      <c r="DC2" s="334"/>
      <c r="DD2" s="334"/>
      <c r="DE2" s="334"/>
      <c r="DF2" s="334"/>
      <c r="DG2" s="334"/>
      <c r="DH2" s="334"/>
      <c r="DI2" s="334"/>
      <c r="DJ2" s="334"/>
      <c r="DK2" s="334"/>
      <c r="DL2" s="334"/>
      <c r="DM2" s="334"/>
      <c r="DN2" s="334"/>
      <c r="DO2" s="334"/>
      <c r="DP2" s="334"/>
      <c r="DQ2" s="334"/>
      <c r="DR2" s="334"/>
      <c r="DS2" s="334"/>
      <c r="DT2" s="334"/>
      <c r="DU2" s="334"/>
      <c r="DV2" s="334"/>
      <c r="DW2" s="334"/>
      <c r="DX2" s="334"/>
      <c r="DY2" s="334"/>
      <c r="DZ2" s="334"/>
      <c r="EA2" s="334"/>
      <c r="EB2" s="334"/>
      <c r="EC2" s="334"/>
    </row>
    <row r="3" spans="2:143" ht="11.25" customHeight="1" x14ac:dyDescent="0.15">
      <c r="B3" s="688" t="s">
        <v>223</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224</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225</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15">
      <c r="B4" s="688" t="s">
        <v>1</v>
      </c>
      <c r="C4" s="689"/>
      <c r="D4" s="689"/>
      <c r="E4" s="689"/>
      <c r="F4" s="689"/>
      <c r="G4" s="689"/>
      <c r="H4" s="689"/>
      <c r="I4" s="689"/>
      <c r="J4" s="689"/>
      <c r="K4" s="689"/>
      <c r="L4" s="689"/>
      <c r="M4" s="689"/>
      <c r="N4" s="689"/>
      <c r="O4" s="689"/>
      <c r="P4" s="689"/>
      <c r="Q4" s="690"/>
      <c r="R4" s="688" t="s">
        <v>226</v>
      </c>
      <c r="S4" s="689"/>
      <c r="T4" s="689"/>
      <c r="U4" s="689"/>
      <c r="V4" s="689"/>
      <c r="W4" s="689"/>
      <c r="X4" s="689"/>
      <c r="Y4" s="690"/>
      <c r="Z4" s="688" t="s">
        <v>227</v>
      </c>
      <c r="AA4" s="689"/>
      <c r="AB4" s="689"/>
      <c r="AC4" s="690"/>
      <c r="AD4" s="688" t="s">
        <v>228</v>
      </c>
      <c r="AE4" s="689"/>
      <c r="AF4" s="689"/>
      <c r="AG4" s="689"/>
      <c r="AH4" s="689"/>
      <c r="AI4" s="689"/>
      <c r="AJ4" s="689"/>
      <c r="AK4" s="690"/>
      <c r="AL4" s="688" t="s">
        <v>227</v>
      </c>
      <c r="AM4" s="689"/>
      <c r="AN4" s="689"/>
      <c r="AO4" s="690"/>
      <c r="AP4" s="729" t="s">
        <v>229</v>
      </c>
      <c r="AQ4" s="729"/>
      <c r="AR4" s="729"/>
      <c r="AS4" s="729"/>
      <c r="AT4" s="729"/>
      <c r="AU4" s="729"/>
      <c r="AV4" s="729"/>
      <c r="AW4" s="729"/>
      <c r="AX4" s="729"/>
      <c r="AY4" s="729"/>
      <c r="AZ4" s="729"/>
      <c r="BA4" s="729"/>
      <c r="BB4" s="729"/>
      <c r="BC4" s="729"/>
      <c r="BD4" s="729"/>
      <c r="BE4" s="729"/>
      <c r="BF4" s="729"/>
      <c r="BG4" s="729" t="s">
        <v>230</v>
      </c>
      <c r="BH4" s="729"/>
      <c r="BI4" s="729"/>
      <c r="BJ4" s="729"/>
      <c r="BK4" s="729"/>
      <c r="BL4" s="729"/>
      <c r="BM4" s="729"/>
      <c r="BN4" s="729"/>
      <c r="BO4" s="729" t="s">
        <v>227</v>
      </c>
      <c r="BP4" s="729"/>
      <c r="BQ4" s="729"/>
      <c r="BR4" s="729"/>
      <c r="BS4" s="729" t="s">
        <v>231</v>
      </c>
      <c r="BT4" s="729"/>
      <c r="BU4" s="729"/>
      <c r="BV4" s="729"/>
      <c r="BW4" s="729"/>
      <c r="BX4" s="729"/>
      <c r="BY4" s="729"/>
      <c r="BZ4" s="729"/>
      <c r="CA4" s="729"/>
      <c r="CB4" s="729"/>
      <c r="CD4" s="688" t="s">
        <v>232</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15">
      <c r="B5" s="685" t="s">
        <v>233</v>
      </c>
      <c r="C5" s="686"/>
      <c r="D5" s="686"/>
      <c r="E5" s="686"/>
      <c r="F5" s="686"/>
      <c r="G5" s="686"/>
      <c r="H5" s="686"/>
      <c r="I5" s="686"/>
      <c r="J5" s="686"/>
      <c r="K5" s="686"/>
      <c r="L5" s="686"/>
      <c r="M5" s="686"/>
      <c r="N5" s="686"/>
      <c r="O5" s="686"/>
      <c r="P5" s="686"/>
      <c r="Q5" s="687"/>
      <c r="R5" s="682">
        <v>34552157</v>
      </c>
      <c r="S5" s="683"/>
      <c r="T5" s="683"/>
      <c r="U5" s="683"/>
      <c r="V5" s="683"/>
      <c r="W5" s="683"/>
      <c r="X5" s="683"/>
      <c r="Y5" s="711"/>
      <c r="Z5" s="724">
        <v>48</v>
      </c>
      <c r="AA5" s="724"/>
      <c r="AB5" s="724"/>
      <c r="AC5" s="724"/>
      <c r="AD5" s="725">
        <v>31645334</v>
      </c>
      <c r="AE5" s="725"/>
      <c r="AF5" s="725"/>
      <c r="AG5" s="725"/>
      <c r="AH5" s="725"/>
      <c r="AI5" s="725"/>
      <c r="AJ5" s="725"/>
      <c r="AK5" s="725"/>
      <c r="AL5" s="712">
        <v>82.7</v>
      </c>
      <c r="AM5" s="697"/>
      <c r="AN5" s="697"/>
      <c r="AO5" s="713"/>
      <c r="AP5" s="685" t="s">
        <v>234</v>
      </c>
      <c r="AQ5" s="686"/>
      <c r="AR5" s="686"/>
      <c r="AS5" s="686"/>
      <c r="AT5" s="686"/>
      <c r="AU5" s="686"/>
      <c r="AV5" s="686"/>
      <c r="AW5" s="686"/>
      <c r="AX5" s="686"/>
      <c r="AY5" s="686"/>
      <c r="AZ5" s="686"/>
      <c r="BA5" s="686"/>
      <c r="BB5" s="686"/>
      <c r="BC5" s="686"/>
      <c r="BD5" s="686"/>
      <c r="BE5" s="686"/>
      <c r="BF5" s="687"/>
      <c r="BG5" s="635">
        <v>31645334</v>
      </c>
      <c r="BH5" s="636"/>
      <c r="BI5" s="636"/>
      <c r="BJ5" s="636"/>
      <c r="BK5" s="636"/>
      <c r="BL5" s="636"/>
      <c r="BM5" s="636"/>
      <c r="BN5" s="637"/>
      <c r="BO5" s="661">
        <v>91.6</v>
      </c>
      <c r="BP5" s="661"/>
      <c r="BQ5" s="661"/>
      <c r="BR5" s="661"/>
      <c r="BS5" s="662" t="s">
        <v>130</v>
      </c>
      <c r="BT5" s="662"/>
      <c r="BU5" s="662"/>
      <c r="BV5" s="662"/>
      <c r="BW5" s="662"/>
      <c r="BX5" s="662"/>
      <c r="BY5" s="662"/>
      <c r="BZ5" s="662"/>
      <c r="CA5" s="662"/>
      <c r="CB5" s="707"/>
      <c r="CD5" s="688" t="s">
        <v>229</v>
      </c>
      <c r="CE5" s="689"/>
      <c r="CF5" s="689"/>
      <c r="CG5" s="689"/>
      <c r="CH5" s="689"/>
      <c r="CI5" s="689"/>
      <c r="CJ5" s="689"/>
      <c r="CK5" s="689"/>
      <c r="CL5" s="689"/>
      <c r="CM5" s="689"/>
      <c r="CN5" s="689"/>
      <c r="CO5" s="689"/>
      <c r="CP5" s="689"/>
      <c r="CQ5" s="690"/>
      <c r="CR5" s="688" t="s">
        <v>235</v>
      </c>
      <c r="CS5" s="689"/>
      <c r="CT5" s="689"/>
      <c r="CU5" s="689"/>
      <c r="CV5" s="689"/>
      <c r="CW5" s="689"/>
      <c r="CX5" s="689"/>
      <c r="CY5" s="690"/>
      <c r="CZ5" s="688" t="s">
        <v>227</v>
      </c>
      <c r="DA5" s="689"/>
      <c r="DB5" s="689"/>
      <c r="DC5" s="690"/>
      <c r="DD5" s="688" t="s">
        <v>236</v>
      </c>
      <c r="DE5" s="689"/>
      <c r="DF5" s="689"/>
      <c r="DG5" s="689"/>
      <c r="DH5" s="689"/>
      <c r="DI5" s="689"/>
      <c r="DJ5" s="689"/>
      <c r="DK5" s="689"/>
      <c r="DL5" s="689"/>
      <c r="DM5" s="689"/>
      <c r="DN5" s="689"/>
      <c r="DO5" s="689"/>
      <c r="DP5" s="690"/>
      <c r="DQ5" s="688" t="s">
        <v>237</v>
      </c>
      <c r="DR5" s="689"/>
      <c r="DS5" s="689"/>
      <c r="DT5" s="689"/>
      <c r="DU5" s="689"/>
      <c r="DV5" s="689"/>
      <c r="DW5" s="689"/>
      <c r="DX5" s="689"/>
      <c r="DY5" s="689"/>
      <c r="DZ5" s="689"/>
      <c r="EA5" s="689"/>
      <c r="EB5" s="689"/>
      <c r="EC5" s="690"/>
    </row>
    <row r="6" spans="2:143" ht="11.25" customHeight="1" x14ac:dyDescent="0.15">
      <c r="B6" s="632" t="s">
        <v>238</v>
      </c>
      <c r="C6" s="633"/>
      <c r="D6" s="633"/>
      <c r="E6" s="633"/>
      <c r="F6" s="633"/>
      <c r="G6" s="633"/>
      <c r="H6" s="633"/>
      <c r="I6" s="633"/>
      <c r="J6" s="633"/>
      <c r="K6" s="633"/>
      <c r="L6" s="633"/>
      <c r="M6" s="633"/>
      <c r="N6" s="633"/>
      <c r="O6" s="633"/>
      <c r="P6" s="633"/>
      <c r="Q6" s="634"/>
      <c r="R6" s="635">
        <v>407862</v>
      </c>
      <c r="S6" s="636"/>
      <c r="T6" s="636"/>
      <c r="U6" s="636"/>
      <c r="V6" s="636"/>
      <c r="W6" s="636"/>
      <c r="X6" s="636"/>
      <c r="Y6" s="637"/>
      <c r="Z6" s="661">
        <v>0.6</v>
      </c>
      <c r="AA6" s="661"/>
      <c r="AB6" s="661"/>
      <c r="AC6" s="661"/>
      <c r="AD6" s="662">
        <v>407862</v>
      </c>
      <c r="AE6" s="662"/>
      <c r="AF6" s="662"/>
      <c r="AG6" s="662"/>
      <c r="AH6" s="662"/>
      <c r="AI6" s="662"/>
      <c r="AJ6" s="662"/>
      <c r="AK6" s="662"/>
      <c r="AL6" s="638">
        <v>1.1000000000000001</v>
      </c>
      <c r="AM6" s="639"/>
      <c r="AN6" s="639"/>
      <c r="AO6" s="663"/>
      <c r="AP6" s="632" t="s">
        <v>239</v>
      </c>
      <c r="AQ6" s="633"/>
      <c r="AR6" s="633"/>
      <c r="AS6" s="633"/>
      <c r="AT6" s="633"/>
      <c r="AU6" s="633"/>
      <c r="AV6" s="633"/>
      <c r="AW6" s="633"/>
      <c r="AX6" s="633"/>
      <c r="AY6" s="633"/>
      <c r="AZ6" s="633"/>
      <c r="BA6" s="633"/>
      <c r="BB6" s="633"/>
      <c r="BC6" s="633"/>
      <c r="BD6" s="633"/>
      <c r="BE6" s="633"/>
      <c r="BF6" s="634"/>
      <c r="BG6" s="635">
        <v>31645334</v>
      </c>
      <c r="BH6" s="636"/>
      <c r="BI6" s="636"/>
      <c r="BJ6" s="636"/>
      <c r="BK6" s="636"/>
      <c r="BL6" s="636"/>
      <c r="BM6" s="636"/>
      <c r="BN6" s="637"/>
      <c r="BO6" s="661">
        <v>91.6</v>
      </c>
      <c r="BP6" s="661"/>
      <c r="BQ6" s="661"/>
      <c r="BR6" s="661"/>
      <c r="BS6" s="662" t="s">
        <v>130</v>
      </c>
      <c r="BT6" s="662"/>
      <c r="BU6" s="662"/>
      <c r="BV6" s="662"/>
      <c r="BW6" s="662"/>
      <c r="BX6" s="662"/>
      <c r="BY6" s="662"/>
      <c r="BZ6" s="662"/>
      <c r="CA6" s="662"/>
      <c r="CB6" s="707"/>
      <c r="CD6" s="685" t="s">
        <v>240</v>
      </c>
      <c r="CE6" s="686"/>
      <c r="CF6" s="686"/>
      <c r="CG6" s="686"/>
      <c r="CH6" s="686"/>
      <c r="CI6" s="686"/>
      <c r="CJ6" s="686"/>
      <c r="CK6" s="686"/>
      <c r="CL6" s="686"/>
      <c r="CM6" s="686"/>
      <c r="CN6" s="686"/>
      <c r="CO6" s="686"/>
      <c r="CP6" s="686"/>
      <c r="CQ6" s="687"/>
      <c r="CR6" s="635">
        <v>384366</v>
      </c>
      <c r="CS6" s="636"/>
      <c r="CT6" s="636"/>
      <c r="CU6" s="636"/>
      <c r="CV6" s="636"/>
      <c r="CW6" s="636"/>
      <c r="CX6" s="636"/>
      <c r="CY6" s="637"/>
      <c r="CZ6" s="712">
        <v>0.6</v>
      </c>
      <c r="DA6" s="697"/>
      <c r="DB6" s="697"/>
      <c r="DC6" s="714"/>
      <c r="DD6" s="641" t="s">
        <v>130</v>
      </c>
      <c r="DE6" s="636"/>
      <c r="DF6" s="636"/>
      <c r="DG6" s="636"/>
      <c r="DH6" s="636"/>
      <c r="DI6" s="636"/>
      <c r="DJ6" s="636"/>
      <c r="DK6" s="636"/>
      <c r="DL6" s="636"/>
      <c r="DM6" s="636"/>
      <c r="DN6" s="636"/>
      <c r="DO6" s="636"/>
      <c r="DP6" s="637"/>
      <c r="DQ6" s="641">
        <v>384366</v>
      </c>
      <c r="DR6" s="636"/>
      <c r="DS6" s="636"/>
      <c r="DT6" s="636"/>
      <c r="DU6" s="636"/>
      <c r="DV6" s="636"/>
      <c r="DW6" s="636"/>
      <c r="DX6" s="636"/>
      <c r="DY6" s="636"/>
      <c r="DZ6" s="636"/>
      <c r="EA6" s="636"/>
      <c r="EB6" s="636"/>
      <c r="EC6" s="671"/>
    </row>
    <row r="7" spans="2:143" ht="11.25" customHeight="1" x14ac:dyDescent="0.15">
      <c r="B7" s="632" t="s">
        <v>241</v>
      </c>
      <c r="C7" s="633"/>
      <c r="D7" s="633"/>
      <c r="E7" s="633"/>
      <c r="F7" s="633"/>
      <c r="G7" s="633"/>
      <c r="H7" s="633"/>
      <c r="I7" s="633"/>
      <c r="J7" s="633"/>
      <c r="K7" s="633"/>
      <c r="L7" s="633"/>
      <c r="M7" s="633"/>
      <c r="N7" s="633"/>
      <c r="O7" s="633"/>
      <c r="P7" s="633"/>
      <c r="Q7" s="634"/>
      <c r="R7" s="635">
        <v>20513</v>
      </c>
      <c r="S7" s="636"/>
      <c r="T7" s="636"/>
      <c r="U7" s="636"/>
      <c r="V7" s="636"/>
      <c r="W7" s="636"/>
      <c r="X7" s="636"/>
      <c r="Y7" s="637"/>
      <c r="Z7" s="661">
        <v>0</v>
      </c>
      <c r="AA7" s="661"/>
      <c r="AB7" s="661"/>
      <c r="AC7" s="661"/>
      <c r="AD7" s="662">
        <v>20513</v>
      </c>
      <c r="AE7" s="662"/>
      <c r="AF7" s="662"/>
      <c r="AG7" s="662"/>
      <c r="AH7" s="662"/>
      <c r="AI7" s="662"/>
      <c r="AJ7" s="662"/>
      <c r="AK7" s="662"/>
      <c r="AL7" s="638">
        <v>0.1</v>
      </c>
      <c r="AM7" s="639"/>
      <c r="AN7" s="639"/>
      <c r="AO7" s="663"/>
      <c r="AP7" s="632" t="s">
        <v>242</v>
      </c>
      <c r="AQ7" s="633"/>
      <c r="AR7" s="633"/>
      <c r="AS7" s="633"/>
      <c r="AT7" s="633"/>
      <c r="AU7" s="633"/>
      <c r="AV7" s="633"/>
      <c r="AW7" s="633"/>
      <c r="AX7" s="633"/>
      <c r="AY7" s="633"/>
      <c r="AZ7" s="633"/>
      <c r="BA7" s="633"/>
      <c r="BB7" s="633"/>
      <c r="BC7" s="633"/>
      <c r="BD7" s="633"/>
      <c r="BE7" s="633"/>
      <c r="BF7" s="634"/>
      <c r="BG7" s="635">
        <v>14259704</v>
      </c>
      <c r="BH7" s="636"/>
      <c r="BI7" s="636"/>
      <c r="BJ7" s="636"/>
      <c r="BK7" s="636"/>
      <c r="BL7" s="636"/>
      <c r="BM7" s="636"/>
      <c r="BN7" s="637"/>
      <c r="BO7" s="661">
        <v>41.3</v>
      </c>
      <c r="BP7" s="661"/>
      <c r="BQ7" s="661"/>
      <c r="BR7" s="661"/>
      <c r="BS7" s="662" t="s">
        <v>130</v>
      </c>
      <c r="BT7" s="662"/>
      <c r="BU7" s="662"/>
      <c r="BV7" s="662"/>
      <c r="BW7" s="662"/>
      <c r="BX7" s="662"/>
      <c r="BY7" s="662"/>
      <c r="BZ7" s="662"/>
      <c r="CA7" s="662"/>
      <c r="CB7" s="707"/>
      <c r="CD7" s="632" t="s">
        <v>243</v>
      </c>
      <c r="CE7" s="633"/>
      <c r="CF7" s="633"/>
      <c r="CG7" s="633"/>
      <c r="CH7" s="633"/>
      <c r="CI7" s="633"/>
      <c r="CJ7" s="633"/>
      <c r="CK7" s="633"/>
      <c r="CL7" s="633"/>
      <c r="CM7" s="633"/>
      <c r="CN7" s="633"/>
      <c r="CO7" s="633"/>
      <c r="CP7" s="633"/>
      <c r="CQ7" s="634"/>
      <c r="CR7" s="635">
        <v>6005969</v>
      </c>
      <c r="CS7" s="636"/>
      <c r="CT7" s="636"/>
      <c r="CU7" s="636"/>
      <c r="CV7" s="636"/>
      <c r="CW7" s="636"/>
      <c r="CX7" s="636"/>
      <c r="CY7" s="637"/>
      <c r="CZ7" s="661">
        <v>9.3000000000000007</v>
      </c>
      <c r="DA7" s="661"/>
      <c r="DB7" s="661"/>
      <c r="DC7" s="661"/>
      <c r="DD7" s="641">
        <v>96965</v>
      </c>
      <c r="DE7" s="636"/>
      <c r="DF7" s="636"/>
      <c r="DG7" s="636"/>
      <c r="DH7" s="636"/>
      <c r="DI7" s="636"/>
      <c r="DJ7" s="636"/>
      <c r="DK7" s="636"/>
      <c r="DL7" s="636"/>
      <c r="DM7" s="636"/>
      <c r="DN7" s="636"/>
      <c r="DO7" s="636"/>
      <c r="DP7" s="637"/>
      <c r="DQ7" s="641">
        <v>5357591</v>
      </c>
      <c r="DR7" s="636"/>
      <c r="DS7" s="636"/>
      <c r="DT7" s="636"/>
      <c r="DU7" s="636"/>
      <c r="DV7" s="636"/>
      <c r="DW7" s="636"/>
      <c r="DX7" s="636"/>
      <c r="DY7" s="636"/>
      <c r="DZ7" s="636"/>
      <c r="EA7" s="636"/>
      <c r="EB7" s="636"/>
      <c r="EC7" s="671"/>
    </row>
    <row r="8" spans="2:143" ht="11.25" customHeight="1" x14ac:dyDescent="0.15">
      <c r="B8" s="632" t="s">
        <v>244</v>
      </c>
      <c r="C8" s="633"/>
      <c r="D8" s="633"/>
      <c r="E8" s="633"/>
      <c r="F8" s="633"/>
      <c r="G8" s="633"/>
      <c r="H8" s="633"/>
      <c r="I8" s="633"/>
      <c r="J8" s="633"/>
      <c r="K8" s="633"/>
      <c r="L8" s="633"/>
      <c r="M8" s="633"/>
      <c r="N8" s="633"/>
      <c r="O8" s="633"/>
      <c r="P8" s="633"/>
      <c r="Q8" s="634"/>
      <c r="R8" s="635">
        <v>251541</v>
      </c>
      <c r="S8" s="636"/>
      <c r="T8" s="636"/>
      <c r="U8" s="636"/>
      <c r="V8" s="636"/>
      <c r="W8" s="636"/>
      <c r="X8" s="636"/>
      <c r="Y8" s="637"/>
      <c r="Z8" s="661">
        <v>0.3</v>
      </c>
      <c r="AA8" s="661"/>
      <c r="AB8" s="661"/>
      <c r="AC8" s="661"/>
      <c r="AD8" s="662">
        <v>251541</v>
      </c>
      <c r="AE8" s="662"/>
      <c r="AF8" s="662"/>
      <c r="AG8" s="662"/>
      <c r="AH8" s="662"/>
      <c r="AI8" s="662"/>
      <c r="AJ8" s="662"/>
      <c r="AK8" s="662"/>
      <c r="AL8" s="638">
        <v>0.7</v>
      </c>
      <c r="AM8" s="639"/>
      <c r="AN8" s="639"/>
      <c r="AO8" s="663"/>
      <c r="AP8" s="632" t="s">
        <v>245</v>
      </c>
      <c r="AQ8" s="633"/>
      <c r="AR8" s="633"/>
      <c r="AS8" s="633"/>
      <c r="AT8" s="633"/>
      <c r="AU8" s="633"/>
      <c r="AV8" s="633"/>
      <c r="AW8" s="633"/>
      <c r="AX8" s="633"/>
      <c r="AY8" s="633"/>
      <c r="AZ8" s="633"/>
      <c r="BA8" s="633"/>
      <c r="BB8" s="633"/>
      <c r="BC8" s="633"/>
      <c r="BD8" s="633"/>
      <c r="BE8" s="633"/>
      <c r="BF8" s="634"/>
      <c r="BG8" s="635">
        <v>295759</v>
      </c>
      <c r="BH8" s="636"/>
      <c r="BI8" s="636"/>
      <c r="BJ8" s="636"/>
      <c r="BK8" s="636"/>
      <c r="BL8" s="636"/>
      <c r="BM8" s="636"/>
      <c r="BN8" s="637"/>
      <c r="BO8" s="661">
        <v>0.9</v>
      </c>
      <c r="BP8" s="661"/>
      <c r="BQ8" s="661"/>
      <c r="BR8" s="661"/>
      <c r="BS8" s="662" t="s">
        <v>130</v>
      </c>
      <c r="BT8" s="662"/>
      <c r="BU8" s="662"/>
      <c r="BV8" s="662"/>
      <c r="BW8" s="662"/>
      <c r="BX8" s="662"/>
      <c r="BY8" s="662"/>
      <c r="BZ8" s="662"/>
      <c r="CA8" s="662"/>
      <c r="CB8" s="707"/>
      <c r="CD8" s="632" t="s">
        <v>246</v>
      </c>
      <c r="CE8" s="633"/>
      <c r="CF8" s="633"/>
      <c r="CG8" s="633"/>
      <c r="CH8" s="633"/>
      <c r="CI8" s="633"/>
      <c r="CJ8" s="633"/>
      <c r="CK8" s="633"/>
      <c r="CL8" s="633"/>
      <c r="CM8" s="633"/>
      <c r="CN8" s="633"/>
      <c r="CO8" s="633"/>
      <c r="CP8" s="633"/>
      <c r="CQ8" s="634"/>
      <c r="CR8" s="635">
        <v>24782703</v>
      </c>
      <c r="CS8" s="636"/>
      <c r="CT8" s="636"/>
      <c r="CU8" s="636"/>
      <c r="CV8" s="636"/>
      <c r="CW8" s="636"/>
      <c r="CX8" s="636"/>
      <c r="CY8" s="637"/>
      <c r="CZ8" s="661">
        <v>38.5</v>
      </c>
      <c r="DA8" s="661"/>
      <c r="DB8" s="661"/>
      <c r="DC8" s="661"/>
      <c r="DD8" s="641">
        <v>1168635</v>
      </c>
      <c r="DE8" s="636"/>
      <c r="DF8" s="636"/>
      <c r="DG8" s="636"/>
      <c r="DH8" s="636"/>
      <c r="DI8" s="636"/>
      <c r="DJ8" s="636"/>
      <c r="DK8" s="636"/>
      <c r="DL8" s="636"/>
      <c r="DM8" s="636"/>
      <c r="DN8" s="636"/>
      <c r="DO8" s="636"/>
      <c r="DP8" s="637"/>
      <c r="DQ8" s="641">
        <v>12671333</v>
      </c>
      <c r="DR8" s="636"/>
      <c r="DS8" s="636"/>
      <c r="DT8" s="636"/>
      <c r="DU8" s="636"/>
      <c r="DV8" s="636"/>
      <c r="DW8" s="636"/>
      <c r="DX8" s="636"/>
      <c r="DY8" s="636"/>
      <c r="DZ8" s="636"/>
      <c r="EA8" s="636"/>
      <c r="EB8" s="636"/>
      <c r="EC8" s="671"/>
    </row>
    <row r="9" spans="2:143" ht="11.25" customHeight="1" x14ac:dyDescent="0.15">
      <c r="B9" s="632" t="s">
        <v>247</v>
      </c>
      <c r="C9" s="633"/>
      <c r="D9" s="633"/>
      <c r="E9" s="633"/>
      <c r="F9" s="633"/>
      <c r="G9" s="633"/>
      <c r="H9" s="633"/>
      <c r="I9" s="633"/>
      <c r="J9" s="633"/>
      <c r="K9" s="633"/>
      <c r="L9" s="633"/>
      <c r="M9" s="633"/>
      <c r="N9" s="633"/>
      <c r="O9" s="633"/>
      <c r="P9" s="633"/>
      <c r="Q9" s="634"/>
      <c r="R9" s="635">
        <v>287174</v>
      </c>
      <c r="S9" s="636"/>
      <c r="T9" s="636"/>
      <c r="U9" s="636"/>
      <c r="V9" s="636"/>
      <c r="W9" s="636"/>
      <c r="X9" s="636"/>
      <c r="Y9" s="637"/>
      <c r="Z9" s="661">
        <v>0.4</v>
      </c>
      <c r="AA9" s="661"/>
      <c r="AB9" s="661"/>
      <c r="AC9" s="661"/>
      <c r="AD9" s="662">
        <v>287174</v>
      </c>
      <c r="AE9" s="662"/>
      <c r="AF9" s="662"/>
      <c r="AG9" s="662"/>
      <c r="AH9" s="662"/>
      <c r="AI9" s="662"/>
      <c r="AJ9" s="662"/>
      <c r="AK9" s="662"/>
      <c r="AL9" s="638">
        <v>0.8</v>
      </c>
      <c r="AM9" s="639"/>
      <c r="AN9" s="639"/>
      <c r="AO9" s="663"/>
      <c r="AP9" s="632" t="s">
        <v>248</v>
      </c>
      <c r="AQ9" s="633"/>
      <c r="AR9" s="633"/>
      <c r="AS9" s="633"/>
      <c r="AT9" s="633"/>
      <c r="AU9" s="633"/>
      <c r="AV9" s="633"/>
      <c r="AW9" s="633"/>
      <c r="AX9" s="633"/>
      <c r="AY9" s="633"/>
      <c r="AZ9" s="633"/>
      <c r="BA9" s="633"/>
      <c r="BB9" s="633"/>
      <c r="BC9" s="633"/>
      <c r="BD9" s="633"/>
      <c r="BE9" s="633"/>
      <c r="BF9" s="634"/>
      <c r="BG9" s="635">
        <v>11791383</v>
      </c>
      <c r="BH9" s="636"/>
      <c r="BI9" s="636"/>
      <c r="BJ9" s="636"/>
      <c r="BK9" s="636"/>
      <c r="BL9" s="636"/>
      <c r="BM9" s="636"/>
      <c r="BN9" s="637"/>
      <c r="BO9" s="661">
        <v>34.1</v>
      </c>
      <c r="BP9" s="661"/>
      <c r="BQ9" s="661"/>
      <c r="BR9" s="661"/>
      <c r="BS9" s="662" t="s">
        <v>130</v>
      </c>
      <c r="BT9" s="662"/>
      <c r="BU9" s="662"/>
      <c r="BV9" s="662"/>
      <c r="BW9" s="662"/>
      <c r="BX9" s="662"/>
      <c r="BY9" s="662"/>
      <c r="BZ9" s="662"/>
      <c r="CA9" s="662"/>
      <c r="CB9" s="707"/>
      <c r="CD9" s="632" t="s">
        <v>249</v>
      </c>
      <c r="CE9" s="633"/>
      <c r="CF9" s="633"/>
      <c r="CG9" s="633"/>
      <c r="CH9" s="633"/>
      <c r="CI9" s="633"/>
      <c r="CJ9" s="633"/>
      <c r="CK9" s="633"/>
      <c r="CL9" s="633"/>
      <c r="CM9" s="633"/>
      <c r="CN9" s="633"/>
      <c r="CO9" s="633"/>
      <c r="CP9" s="633"/>
      <c r="CQ9" s="634"/>
      <c r="CR9" s="635">
        <v>6253317</v>
      </c>
      <c r="CS9" s="636"/>
      <c r="CT9" s="636"/>
      <c r="CU9" s="636"/>
      <c r="CV9" s="636"/>
      <c r="CW9" s="636"/>
      <c r="CX9" s="636"/>
      <c r="CY9" s="637"/>
      <c r="CZ9" s="661">
        <v>9.6999999999999993</v>
      </c>
      <c r="DA9" s="661"/>
      <c r="DB9" s="661"/>
      <c r="DC9" s="661"/>
      <c r="DD9" s="641">
        <v>513581</v>
      </c>
      <c r="DE9" s="636"/>
      <c r="DF9" s="636"/>
      <c r="DG9" s="636"/>
      <c r="DH9" s="636"/>
      <c r="DI9" s="636"/>
      <c r="DJ9" s="636"/>
      <c r="DK9" s="636"/>
      <c r="DL9" s="636"/>
      <c r="DM9" s="636"/>
      <c r="DN9" s="636"/>
      <c r="DO9" s="636"/>
      <c r="DP9" s="637"/>
      <c r="DQ9" s="641">
        <v>4739056</v>
      </c>
      <c r="DR9" s="636"/>
      <c r="DS9" s="636"/>
      <c r="DT9" s="636"/>
      <c r="DU9" s="636"/>
      <c r="DV9" s="636"/>
      <c r="DW9" s="636"/>
      <c r="DX9" s="636"/>
      <c r="DY9" s="636"/>
      <c r="DZ9" s="636"/>
      <c r="EA9" s="636"/>
      <c r="EB9" s="636"/>
      <c r="EC9" s="671"/>
    </row>
    <row r="10" spans="2:143" ht="11.25" customHeight="1" x14ac:dyDescent="0.15">
      <c r="B10" s="632" t="s">
        <v>250</v>
      </c>
      <c r="C10" s="633"/>
      <c r="D10" s="633"/>
      <c r="E10" s="633"/>
      <c r="F10" s="633"/>
      <c r="G10" s="633"/>
      <c r="H10" s="633"/>
      <c r="I10" s="633"/>
      <c r="J10" s="633"/>
      <c r="K10" s="633"/>
      <c r="L10" s="633"/>
      <c r="M10" s="633"/>
      <c r="N10" s="633"/>
      <c r="O10" s="633"/>
      <c r="P10" s="633"/>
      <c r="Q10" s="634"/>
      <c r="R10" s="635" t="s">
        <v>130</v>
      </c>
      <c r="S10" s="636"/>
      <c r="T10" s="636"/>
      <c r="U10" s="636"/>
      <c r="V10" s="636"/>
      <c r="W10" s="636"/>
      <c r="X10" s="636"/>
      <c r="Y10" s="637"/>
      <c r="Z10" s="661" t="s">
        <v>130</v>
      </c>
      <c r="AA10" s="661"/>
      <c r="AB10" s="661"/>
      <c r="AC10" s="661"/>
      <c r="AD10" s="662" t="s">
        <v>130</v>
      </c>
      <c r="AE10" s="662"/>
      <c r="AF10" s="662"/>
      <c r="AG10" s="662"/>
      <c r="AH10" s="662"/>
      <c r="AI10" s="662"/>
      <c r="AJ10" s="662"/>
      <c r="AK10" s="662"/>
      <c r="AL10" s="638" t="s">
        <v>130</v>
      </c>
      <c r="AM10" s="639"/>
      <c r="AN10" s="639"/>
      <c r="AO10" s="663"/>
      <c r="AP10" s="632" t="s">
        <v>251</v>
      </c>
      <c r="AQ10" s="633"/>
      <c r="AR10" s="633"/>
      <c r="AS10" s="633"/>
      <c r="AT10" s="633"/>
      <c r="AU10" s="633"/>
      <c r="AV10" s="633"/>
      <c r="AW10" s="633"/>
      <c r="AX10" s="633"/>
      <c r="AY10" s="633"/>
      <c r="AZ10" s="633"/>
      <c r="BA10" s="633"/>
      <c r="BB10" s="633"/>
      <c r="BC10" s="633"/>
      <c r="BD10" s="633"/>
      <c r="BE10" s="633"/>
      <c r="BF10" s="634"/>
      <c r="BG10" s="635">
        <v>489289</v>
      </c>
      <c r="BH10" s="636"/>
      <c r="BI10" s="636"/>
      <c r="BJ10" s="636"/>
      <c r="BK10" s="636"/>
      <c r="BL10" s="636"/>
      <c r="BM10" s="636"/>
      <c r="BN10" s="637"/>
      <c r="BO10" s="661">
        <v>1.4</v>
      </c>
      <c r="BP10" s="661"/>
      <c r="BQ10" s="661"/>
      <c r="BR10" s="661"/>
      <c r="BS10" s="662" t="s">
        <v>130</v>
      </c>
      <c r="BT10" s="662"/>
      <c r="BU10" s="662"/>
      <c r="BV10" s="662"/>
      <c r="BW10" s="662"/>
      <c r="BX10" s="662"/>
      <c r="BY10" s="662"/>
      <c r="BZ10" s="662"/>
      <c r="CA10" s="662"/>
      <c r="CB10" s="707"/>
      <c r="CD10" s="632" t="s">
        <v>252</v>
      </c>
      <c r="CE10" s="633"/>
      <c r="CF10" s="633"/>
      <c r="CG10" s="633"/>
      <c r="CH10" s="633"/>
      <c r="CI10" s="633"/>
      <c r="CJ10" s="633"/>
      <c r="CK10" s="633"/>
      <c r="CL10" s="633"/>
      <c r="CM10" s="633"/>
      <c r="CN10" s="633"/>
      <c r="CO10" s="633"/>
      <c r="CP10" s="633"/>
      <c r="CQ10" s="634"/>
      <c r="CR10" s="635">
        <v>129907</v>
      </c>
      <c r="CS10" s="636"/>
      <c r="CT10" s="636"/>
      <c r="CU10" s="636"/>
      <c r="CV10" s="636"/>
      <c r="CW10" s="636"/>
      <c r="CX10" s="636"/>
      <c r="CY10" s="637"/>
      <c r="CZ10" s="661">
        <v>0.2</v>
      </c>
      <c r="DA10" s="661"/>
      <c r="DB10" s="661"/>
      <c r="DC10" s="661"/>
      <c r="DD10" s="641" t="s">
        <v>130</v>
      </c>
      <c r="DE10" s="636"/>
      <c r="DF10" s="636"/>
      <c r="DG10" s="636"/>
      <c r="DH10" s="636"/>
      <c r="DI10" s="636"/>
      <c r="DJ10" s="636"/>
      <c r="DK10" s="636"/>
      <c r="DL10" s="636"/>
      <c r="DM10" s="636"/>
      <c r="DN10" s="636"/>
      <c r="DO10" s="636"/>
      <c r="DP10" s="637"/>
      <c r="DQ10" s="641">
        <v>29907</v>
      </c>
      <c r="DR10" s="636"/>
      <c r="DS10" s="636"/>
      <c r="DT10" s="636"/>
      <c r="DU10" s="636"/>
      <c r="DV10" s="636"/>
      <c r="DW10" s="636"/>
      <c r="DX10" s="636"/>
      <c r="DY10" s="636"/>
      <c r="DZ10" s="636"/>
      <c r="EA10" s="636"/>
      <c r="EB10" s="636"/>
      <c r="EC10" s="671"/>
    </row>
    <row r="11" spans="2:143" ht="11.25" customHeight="1" x14ac:dyDescent="0.15">
      <c r="B11" s="632" t="s">
        <v>253</v>
      </c>
      <c r="C11" s="633"/>
      <c r="D11" s="633"/>
      <c r="E11" s="633"/>
      <c r="F11" s="633"/>
      <c r="G11" s="633"/>
      <c r="H11" s="633"/>
      <c r="I11" s="633"/>
      <c r="J11" s="633"/>
      <c r="K11" s="633"/>
      <c r="L11" s="633"/>
      <c r="M11" s="633"/>
      <c r="N11" s="633"/>
      <c r="O11" s="633"/>
      <c r="P11" s="633"/>
      <c r="Q11" s="634"/>
      <c r="R11" s="635">
        <v>4057381</v>
      </c>
      <c r="S11" s="636"/>
      <c r="T11" s="636"/>
      <c r="U11" s="636"/>
      <c r="V11" s="636"/>
      <c r="W11" s="636"/>
      <c r="X11" s="636"/>
      <c r="Y11" s="637"/>
      <c r="Z11" s="638">
        <v>5.6</v>
      </c>
      <c r="AA11" s="639"/>
      <c r="AB11" s="639"/>
      <c r="AC11" s="640"/>
      <c r="AD11" s="641">
        <v>4057381</v>
      </c>
      <c r="AE11" s="636"/>
      <c r="AF11" s="636"/>
      <c r="AG11" s="636"/>
      <c r="AH11" s="636"/>
      <c r="AI11" s="636"/>
      <c r="AJ11" s="636"/>
      <c r="AK11" s="637"/>
      <c r="AL11" s="638">
        <v>10.6</v>
      </c>
      <c r="AM11" s="639"/>
      <c r="AN11" s="639"/>
      <c r="AO11" s="663"/>
      <c r="AP11" s="632" t="s">
        <v>254</v>
      </c>
      <c r="AQ11" s="633"/>
      <c r="AR11" s="633"/>
      <c r="AS11" s="633"/>
      <c r="AT11" s="633"/>
      <c r="AU11" s="633"/>
      <c r="AV11" s="633"/>
      <c r="AW11" s="633"/>
      <c r="AX11" s="633"/>
      <c r="AY11" s="633"/>
      <c r="AZ11" s="633"/>
      <c r="BA11" s="633"/>
      <c r="BB11" s="633"/>
      <c r="BC11" s="633"/>
      <c r="BD11" s="633"/>
      <c r="BE11" s="633"/>
      <c r="BF11" s="634"/>
      <c r="BG11" s="635">
        <v>1683273</v>
      </c>
      <c r="BH11" s="636"/>
      <c r="BI11" s="636"/>
      <c r="BJ11" s="636"/>
      <c r="BK11" s="636"/>
      <c r="BL11" s="636"/>
      <c r="BM11" s="636"/>
      <c r="BN11" s="637"/>
      <c r="BO11" s="661">
        <v>4.9000000000000004</v>
      </c>
      <c r="BP11" s="661"/>
      <c r="BQ11" s="661"/>
      <c r="BR11" s="661"/>
      <c r="BS11" s="662" t="s">
        <v>130</v>
      </c>
      <c r="BT11" s="662"/>
      <c r="BU11" s="662"/>
      <c r="BV11" s="662"/>
      <c r="BW11" s="662"/>
      <c r="BX11" s="662"/>
      <c r="BY11" s="662"/>
      <c r="BZ11" s="662"/>
      <c r="CA11" s="662"/>
      <c r="CB11" s="707"/>
      <c r="CD11" s="632" t="s">
        <v>255</v>
      </c>
      <c r="CE11" s="633"/>
      <c r="CF11" s="633"/>
      <c r="CG11" s="633"/>
      <c r="CH11" s="633"/>
      <c r="CI11" s="633"/>
      <c r="CJ11" s="633"/>
      <c r="CK11" s="633"/>
      <c r="CL11" s="633"/>
      <c r="CM11" s="633"/>
      <c r="CN11" s="633"/>
      <c r="CO11" s="633"/>
      <c r="CP11" s="633"/>
      <c r="CQ11" s="634"/>
      <c r="CR11" s="635">
        <v>861259</v>
      </c>
      <c r="CS11" s="636"/>
      <c r="CT11" s="636"/>
      <c r="CU11" s="636"/>
      <c r="CV11" s="636"/>
      <c r="CW11" s="636"/>
      <c r="CX11" s="636"/>
      <c r="CY11" s="637"/>
      <c r="CZ11" s="661">
        <v>1.3</v>
      </c>
      <c r="DA11" s="661"/>
      <c r="DB11" s="661"/>
      <c r="DC11" s="661"/>
      <c r="DD11" s="641">
        <v>386672</v>
      </c>
      <c r="DE11" s="636"/>
      <c r="DF11" s="636"/>
      <c r="DG11" s="636"/>
      <c r="DH11" s="636"/>
      <c r="DI11" s="636"/>
      <c r="DJ11" s="636"/>
      <c r="DK11" s="636"/>
      <c r="DL11" s="636"/>
      <c r="DM11" s="636"/>
      <c r="DN11" s="636"/>
      <c r="DO11" s="636"/>
      <c r="DP11" s="637"/>
      <c r="DQ11" s="641">
        <v>659469</v>
      </c>
      <c r="DR11" s="636"/>
      <c r="DS11" s="636"/>
      <c r="DT11" s="636"/>
      <c r="DU11" s="636"/>
      <c r="DV11" s="636"/>
      <c r="DW11" s="636"/>
      <c r="DX11" s="636"/>
      <c r="DY11" s="636"/>
      <c r="DZ11" s="636"/>
      <c r="EA11" s="636"/>
      <c r="EB11" s="636"/>
      <c r="EC11" s="671"/>
    </row>
    <row r="12" spans="2:143" ht="11.25" customHeight="1" x14ac:dyDescent="0.15">
      <c r="B12" s="632" t="s">
        <v>256</v>
      </c>
      <c r="C12" s="633"/>
      <c r="D12" s="633"/>
      <c r="E12" s="633"/>
      <c r="F12" s="633"/>
      <c r="G12" s="633"/>
      <c r="H12" s="633"/>
      <c r="I12" s="633"/>
      <c r="J12" s="633"/>
      <c r="K12" s="633"/>
      <c r="L12" s="633"/>
      <c r="M12" s="633"/>
      <c r="N12" s="633"/>
      <c r="O12" s="633"/>
      <c r="P12" s="633"/>
      <c r="Q12" s="634"/>
      <c r="R12" s="635" t="s">
        <v>130</v>
      </c>
      <c r="S12" s="636"/>
      <c r="T12" s="636"/>
      <c r="U12" s="636"/>
      <c r="V12" s="636"/>
      <c r="W12" s="636"/>
      <c r="X12" s="636"/>
      <c r="Y12" s="637"/>
      <c r="Z12" s="661" t="s">
        <v>130</v>
      </c>
      <c r="AA12" s="661"/>
      <c r="AB12" s="661"/>
      <c r="AC12" s="661"/>
      <c r="AD12" s="662" t="s">
        <v>130</v>
      </c>
      <c r="AE12" s="662"/>
      <c r="AF12" s="662"/>
      <c r="AG12" s="662"/>
      <c r="AH12" s="662"/>
      <c r="AI12" s="662"/>
      <c r="AJ12" s="662"/>
      <c r="AK12" s="662"/>
      <c r="AL12" s="638" t="s">
        <v>130</v>
      </c>
      <c r="AM12" s="639"/>
      <c r="AN12" s="639"/>
      <c r="AO12" s="663"/>
      <c r="AP12" s="632" t="s">
        <v>257</v>
      </c>
      <c r="AQ12" s="633"/>
      <c r="AR12" s="633"/>
      <c r="AS12" s="633"/>
      <c r="AT12" s="633"/>
      <c r="AU12" s="633"/>
      <c r="AV12" s="633"/>
      <c r="AW12" s="633"/>
      <c r="AX12" s="633"/>
      <c r="AY12" s="633"/>
      <c r="AZ12" s="633"/>
      <c r="BA12" s="633"/>
      <c r="BB12" s="633"/>
      <c r="BC12" s="633"/>
      <c r="BD12" s="633"/>
      <c r="BE12" s="633"/>
      <c r="BF12" s="634"/>
      <c r="BG12" s="635">
        <v>15972459</v>
      </c>
      <c r="BH12" s="636"/>
      <c r="BI12" s="636"/>
      <c r="BJ12" s="636"/>
      <c r="BK12" s="636"/>
      <c r="BL12" s="636"/>
      <c r="BM12" s="636"/>
      <c r="BN12" s="637"/>
      <c r="BO12" s="661">
        <v>46.2</v>
      </c>
      <c r="BP12" s="661"/>
      <c r="BQ12" s="661"/>
      <c r="BR12" s="661"/>
      <c r="BS12" s="662" t="s">
        <v>130</v>
      </c>
      <c r="BT12" s="662"/>
      <c r="BU12" s="662"/>
      <c r="BV12" s="662"/>
      <c r="BW12" s="662"/>
      <c r="BX12" s="662"/>
      <c r="BY12" s="662"/>
      <c r="BZ12" s="662"/>
      <c r="CA12" s="662"/>
      <c r="CB12" s="707"/>
      <c r="CD12" s="632" t="s">
        <v>258</v>
      </c>
      <c r="CE12" s="633"/>
      <c r="CF12" s="633"/>
      <c r="CG12" s="633"/>
      <c r="CH12" s="633"/>
      <c r="CI12" s="633"/>
      <c r="CJ12" s="633"/>
      <c r="CK12" s="633"/>
      <c r="CL12" s="633"/>
      <c r="CM12" s="633"/>
      <c r="CN12" s="633"/>
      <c r="CO12" s="633"/>
      <c r="CP12" s="633"/>
      <c r="CQ12" s="634"/>
      <c r="CR12" s="635">
        <v>2060046</v>
      </c>
      <c r="CS12" s="636"/>
      <c r="CT12" s="636"/>
      <c r="CU12" s="636"/>
      <c r="CV12" s="636"/>
      <c r="CW12" s="636"/>
      <c r="CX12" s="636"/>
      <c r="CY12" s="637"/>
      <c r="CZ12" s="661">
        <v>3.2</v>
      </c>
      <c r="DA12" s="661"/>
      <c r="DB12" s="661"/>
      <c r="DC12" s="661"/>
      <c r="DD12" s="641">
        <v>105540</v>
      </c>
      <c r="DE12" s="636"/>
      <c r="DF12" s="636"/>
      <c r="DG12" s="636"/>
      <c r="DH12" s="636"/>
      <c r="DI12" s="636"/>
      <c r="DJ12" s="636"/>
      <c r="DK12" s="636"/>
      <c r="DL12" s="636"/>
      <c r="DM12" s="636"/>
      <c r="DN12" s="636"/>
      <c r="DO12" s="636"/>
      <c r="DP12" s="637"/>
      <c r="DQ12" s="641">
        <v>1501997</v>
      </c>
      <c r="DR12" s="636"/>
      <c r="DS12" s="636"/>
      <c r="DT12" s="636"/>
      <c r="DU12" s="636"/>
      <c r="DV12" s="636"/>
      <c r="DW12" s="636"/>
      <c r="DX12" s="636"/>
      <c r="DY12" s="636"/>
      <c r="DZ12" s="636"/>
      <c r="EA12" s="636"/>
      <c r="EB12" s="636"/>
      <c r="EC12" s="671"/>
    </row>
    <row r="13" spans="2:143" ht="11.25" customHeight="1" x14ac:dyDescent="0.15">
      <c r="B13" s="632" t="s">
        <v>259</v>
      </c>
      <c r="C13" s="633"/>
      <c r="D13" s="633"/>
      <c r="E13" s="633"/>
      <c r="F13" s="633"/>
      <c r="G13" s="633"/>
      <c r="H13" s="633"/>
      <c r="I13" s="633"/>
      <c r="J13" s="633"/>
      <c r="K13" s="633"/>
      <c r="L13" s="633"/>
      <c r="M13" s="633"/>
      <c r="N13" s="633"/>
      <c r="O13" s="633"/>
      <c r="P13" s="633"/>
      <c r="Q13" s="634"/>
      <c r="R13" s="635" t="s">
        <v>130</v>
      </c>
      <c r="S13" s="636"/>
      <c r="T13" s="636"/>
      <c r="U13" s="636"/>
      <c r="V13" s="636"/>
      <c r="W13" s="636"/>
      <c r="X13" s="636"/>
      <c r="Y13" s="637"/>
      <c r="Z13" s="661" t="s">
        <v>130</v>
      </c>
      <c r="AA13" s="661"/>
      <c r="AB13" s="661"/>
      <c r="AC13" s="661"/>
      <c r="AD13" s="662" t="s">
        <v>130</v>
      </c>
      <c r="AE13" s="662"/>
      <c r="AF13" s="662"/>
      <c r="AG13" s="662"/>
      <c r="AH13" s="662"/>
      <c r="AI13" s="662"/>
      <c r="AJ13" s="662"/>
      <c r="AK13" s="662"/>
      <c r="AL13" s="638" t="s">
        <v>130</v>
      </c>
      <c r="AM13" s="639"/>
      <c r="AN13" s="639"/>
      <c r="AO13" s="663"/>
      <c r="AP13" s="632" t="s">
        <v>260</v>
      </c>
      <c r="AQ13" s="633"/>
      <c r="AR13" s="633"/>
      <c r="AS13" s="633"/>
      <c r="AT13" s="633"/>
      <c r="AU13" s="633"/>
      <c r="AV13" s="633"/>
      <c r="AW13" s="633"/>
      <c r="AX13" s="633"/>
      <c r="AY13" s="633"/>
      <c r="AZ13" s="633"/>
      <c r="BA13" s="633"/>
      <c r="BB13" s="633"/>
      <c r="BC13" s="633"/>
      <c r="BD13" s="633"/>
      <c r="BE13" s="633"/>
      <c r="BF13" s="634"/>
      <c r="BG13" s="635">
        <v>15952742</v>
      </c>
      <c r="BH13" s="636"/>
      <c r="BI13" s="636"/>
      <c r="BJ13" s="636"/>
      <c r="BK13" s="636"/>
      <c r="BL13" s="636"/>
      <c r="BM13" s="636"/>
      <c r="BN13" s="637"/>
      <c r="BO13" s="661">
        <v>46.2</v>
      </c>
      <c r="BP13" s="661"/>
      <c r="BQ13" s="661"/>
      <c r="BR13" s="661"/>
      <c r="BS13" s="662" t="s">
        <v>130</v>
      </c>
      <c r="BT13" s="662"/>
      <c r="BU13" s="662"/>
      <c r="BV13" s="662"/>
      <c r="BW13" s="662"/>
      <c r="BX13" s="662"/>
      <c r="BY13" s="662"/>
      <c r="BZ13" s="662"/>
      <c r="CA13" s="662"/>
      <c r="CB13" s="707"/>
      <c r="CD13" s="632" t="s">
        <v>261</v>
      </c>
      <c r="CE13" s="633"/>
      <c r="CF13" s="633"/>
      <c r="CG13" s="633"/>
      <c r="CH13" s="633"/>
      <c r="CI13" s="633"/>
      <c r="CJ13" s="633"/>
      <c r="CK13" s="633"/>
      <c r="CL13" s="633"/>
      <c r="CM13" s="633"/>
      <c r="CN13" s="633"/>
      <c r="CO13" s="633"/>
      <c r="CP13" s="633"/>
      <c r="CQ13" s="634"/>
      <c r="CR13" s="635">
        <v>12490904</v>
      </c>
      <c r="CS13" s="636"/>
      <c r="CT13" s="636"/>
      <c r="CU13" s="636"/>
      <c r="CV13" s="636"/>
      <c r="CW13" s="636"/>
      <c r="CX13" s="636"/>
      <c r="CY13" s="637"/>
      <c r="CZ13" s="661">
        <v>19.399999999999999</v>
      </c>
      <c r="DA13" s="661"/>
      <c r="DB13" s="661"/>
      <c r="DC13" s="661"/>
      <c r="DD13" s="641">
        <v>7066067</v>
      </c>
      <c r="DE13" s="636"/>
      <c r="DF13" s="636"/>
      <c r="DG13" s="636"/>
      <c r="DH13" s="636"/>
      <c r="DI13" s="636"/>
      <c r="DJ13" s="636"/>
      <c r="DK13" s="636"/>
      <c r="DL13" s="636"/>
      <c r="DM13" s="636"/>
      <c r="DN13" s="636"/>
      <c r="DO13" s="636"/>
      <c r="DP13" s="637"/>
      <c r="DQ13" s="641">
        <v>7766090</v>
      </c>
      <c r="DR13" s="636"/>
      <c r="DS13" s="636"/>
      <c r="DT13" s="636"/>
      <c r="DU13" s="636"/>
      <c r="DV13" s="636"/>
      <c r="DW13" s="636"/>
      <c r="DX13" s="636"/>
      <c r="DY13" s="636"/>
      <c r="DZ13" s="636"/>
      <c r="EA13" s="636"/>
      <c r="EB13" s="636"/>
      <c r="EC13" s="671"/>
    </row>
    <row r="14" spans="2:143" ht="11.25" customHeight="1" x14ac:dyDescent="0.15">
      <c r="B14" s="632" t="s">
        <v>262</v>
      </c>
      <c r="C14" s="633"/>
      <c r="D14" s="633"/>
      <c r="E14" s="633"/>
      <c r="F14" s="633"/>
      <c r="G14" s="633"/>
      <c r="H14" s="633"/>
      <c r="I14" s="633"/>
      <c r="J14" s="633"/>
      <c r="K14" s="633"/>
      <c r="L14" s="633"/>
      <c r="M14" s="633"/>
      <c r="N14" s="633"/>
      <c r="O14" s="633"/>
      <c r="P14" s="633"/>
      <c r="Q14" s="634"/>
      <c r="R14" s="635">
        <v>6</v>
      </c>
      <c r="S14" s="636"/>
      <c r="T14" s="636"/>
      <c r="U14" s="636"/>
      <c r="V14" s="636"/>
      <c r="W14" s="636"/>
      <c r="X14" s="636"/>
      <c r="Y14" s="637"/>
      <c r="Z14" s="661">
        <v>0</v>
      </c>
      <c r="AA14" s="661"/>
      <c r="AB14" s="661"/>
      <c r="AC14" s="661"/>
      <c r="AD14" s="662">
        <v>6</v>
      </c>
      <c r="AE14" s="662"/>
      <c r="AF14" s="662"/>
      <c r="AG14" s="662"/>
      <c r="AH14" s="662"/>
      <c r="AI14" s="662"/>
      <c r="AJ14" s="662"/>
      <c r="AK14" s="662"/>
      <c r="AL14" s="638">
        <v>0</v>
      </c>
      <c r="AM14" s="639"/>
      <c r="AN14" s="639"/>
      <c r="AO14" s="663"/>
      <c r="AP14" s="632" t="s">
        <v>263</v>
      </c>
      <c r="AQ14" s="633"/>
      <c r="AR14" s="633"/>
      <c r="AS14" s="633"/>
      <c r="AT14" s="633"/>
      <c r="AU14" s="633"/>
      <c r="AV14" s="633"/>
      <c r="AW14" s="633"/>
      <c r="AX14" s="633"/>
      <c r="AY14" s="633"/>
      <c r="AZ14" s="633"/>
      <c r="BA14" s="633"/>
      <c r="BB14" s="633"/>
      <c r="BC14" s="633"/>
      <c r="BD14" s="633"/>
      <c r="BE14" s="633"/>
      <c r="BF14" s="634"/>
      <c r="BG14" s="635">
        <v>320891</v>
      </c>
      <c r="BH14" s="636"/>
      <c r="BI14" s="636"/>
      <c r="BJ14" s="636"/>
      <c r="BK14" s="636"/>
      <c r="BL14" s="636"/>
      <c r="BM14" s="636"/>
      <c r="BN14" s="637"/>
      <c r="BO14" s="661">
        <v>0.9</v>
      </c>
      <c r="BP14" s="661"/>
      <c r="BQ14" s="661"/>
      <c r="BR14" s="661"/>
      <c r="BS14" s="662" t="s">
        <v>130</v>
      </c>
      <c r="BT14" s="662"/>
      <c r="BU14" s="662"/>
      <c r="BV14" s="662"/>
      <c r="BW14" s="662"/>
      <c r="BX14" s="662"/>
      <c r="BY14" s="662"/>
      <c r="BZ14" s="662"/>
      <c r="CA14" s="662"/>
      <c r="CB14" s="707"/>
      <c r="CD14" s="632" t="s">
        <v>264</v>
      </c>
      <c r="CE14" s="633"/>
      <c r="CF14" s="633"/>
      <c r="CG14" s="633"/>
      <c r="CH14" s="633"/>
      <c r="CI14" s="633"/>
      <c r="CJ14" s="633"/>
      <c r="CK14" s="633"/>
      <c r="CL14" s="633"/>
      <c r="CM14" s="633"/>
      <c r="CN14" s="633"/>
      <c r="CO14" s="633"/>
      <c r="CP14" s="633"/>
      <c r="CQ14" s="634"/>
      <c r="CR14" s="635">
        <v>1590481</v>
      </c>
      <c r="CS14" s="636"/>
      <c r="CT14" s="636"/>
      <c r="CU14" s="636"/>
      <c r="CV14" s="636"/>
      <c r="CW14" s="636"/>
      <c r="CX14" s="636"/>
      <c r="CY14" s="637"/>
      <c r="CZ14" s="661">
        <v>2.5</v>
      </c>
      <c r="DA14" s="661"/>
      <c r="DB14" s="661"/>
      <c r="DC14" s="661"/>
      <c r="DD14" s="641">
        <v>80806</v>
      </c>
      <c r="DE14" s="636"/>
      <c r="DF14" s="636"/>
      <c r="DG14" s="636"/>
      <c r="DH14" s="636"/>
      <c r="DI14" s="636"/>
      <c r="DJ14" s="636"/>
      <c r="DK14" s="636"/>
      <c r="DL14" s="636"/>
      <c r="DM14" s="636"/>
      <c r="DN14" s="636"/>
      <c r="DO14" s="636"/>
      <c r="DP14" s="637"/>
      <c r="DQ14" s="641">
        <v>1503980</v>
      </c>
      <c r="DR14" s="636"/>
      <c r="DS14" s="636"/>
      <c r="DT14" s="636"/>
      <c r="DU14" s="636"/>
      <c r="DV14" s="636"/>
      <c r="DW14" s="636"/>
      <c r="DX14" s="636"/>
      <c r="DY14" s="636"/>
      <c r="DZ14" s="636"/>
      <c r="EA14" s="636"/>
      <c r="EB14" s="636"/>
      <c r="EC14" s="671"/>
    </row>
    <row r="15" spans="2:143" ht="11.25" customHeight="1" x14ac:dyDescent="0.15">
      <c r="B15" s="632" t="s">
        <v>265</v>
      </c>
      <c r="C15" s="633"/>
      <c r="D15" s="633"/>
      <c r="E15" s="633"/>
      <c r="F15" s="633"/>
      <c r="G15" s="633"/>
      <c r="H15" s="633"/>
      <c r="I15" s="633"/>
      <c r="J15" s="633"/>
      <c r="K15" s="633"/>
      <c r="L15" s="633"/>
      <c r="M15" s="633"/>
      <c r="N15" s="633"/>
      <c r="O15" s="633"/>
      <c r="P15" s="633"/>
      <c r="Q15" s="634"/>
      <c r="R15" s="635" t="s">
        <v>130</v>
      </c>
      <c r="S15" s="636"/>
      <c r="T15" s="636"/>
      <c r="U15" s="636"/>
      <c r="V15" s="636"/>
      <c r="W15" s="636"/>
      <c r="X15" s="636"/>
      <c r="Y15" s="637"/>
      <c r="Z15" s="661" t="s">
        <v>130</v>
      </c>
      <c r="AA15" s="661"/>
      <c r="AB15" s="661"/>
      <c r="AC15" s="661"/>
      <c r="AD15" s="662" t="s">
        <v>130</v>
      </c>
      <c r="AE15" s="662"/>
      <c r="AF15" s="662"/>
      <c r="AG15" s="662"/>
      <c r="AH15" s="662"/>
      <c r="AI15" s="662"/>
      <c r="AJ15" s="662"/>
      <c r="AK15" s="662"/>
      <c r="AL15" s="638" t="s">
        <v>130</v>
      </c>
      <c r="AM15" s="639"/>
      <c r="AN15" s="639"/>
      <c r="AO15" s="663"/>
      <c r="AP15" s="632" t="s">
        <v>266</v>
      </c>
      <c r="AQ15" s="633"/>
      <c r="AR15" s="633"/>
      <c r="AS15" s="633"/>
      <c r="AT15" s="633"/>
      <c r="AU15" s="633"/>
      <c r="AV15" s="633"/>
      <c r="AW15" s="633"/>
      <c r="AX15" s="633"/>
      <c r="AY15" s="633"/>
      <c r="AZ15" s="633"/>
      <c r="BA15" s="633"/>
      <c r="BB15" s="633"/>
      <c r="BC15" s="633"/>
      <c r="BD15" s="633"/>
      <c r="BE15" s="633"/>
      <c r="BF15" s="634"/>
      <c r="BG15" s="635">
        <v>1092280</v>
      </c>
      <c r="BH15" s="636"/>
      <c r="BI15" s="636"/>
      <c r="BJ15" s="636"/>
      <c r="BK15" s="636"/>
      <c r="BL15" s="636"/>
      <c r="BM15" s="636"/>
      <c r="BN15" s="637"/>
      <c r="BO15" s="661">
        <v>3.2</v>
      </c>
      <c r="BP15" s="661"/>
      <c r="BQ15" s="661"/>
      <c r="BR15" s="661"/>
      <c r="BS15" s="662" t="s">
        <v>130</v>
      </c>
      <c r="BT15" s="662"/>
      <c r="BU15" s="662"/>
      <c r="BV15" s="662"/>
      <c r="BW15" s="662"/>
      <c r="BX15" s="662"/>
      <c r="BY15" s="662"/>
      <c r="BZ15" s="662"/>
      <c r="CA15" s="662"/>
      <c r="CB15" s="707"/>
      <c r="CD15" s="632" t="s">
        <v>267</v>
      </c>
      <c r="CE15" s="633"/>
      <c r="CF15" s="633"/>
      <c r="CG15" s="633"/>
      <c r="CH15" s="633"/>
      <c r="CI15" s="633"/>
      <c r="CJ15" s="633"/>
      <c r="CK15" s="633"/>
      <c r="CL15" s="633"/>
      <c r="CM15" s="633"/>
      <c r="CN15" s="633"/>
      <c r="CO15" s="633"/>
      <c r="CP15" s="633"/>
      <c r="CQ15" s="634"/>
      <c r="CR15" s="635">
        <v>8604159</v>
      </c>
      <c r="CS15" s="636"/>
      <c r="CT15" s="636"/>
      <c r="CU15" s="636"/>
      <c r="CV15" s="636"/>
      <c r="CW15" s="636"/>
      <c r="CX15" s="636"/>
      <c r="CY15" s="637"/>
      <c r="CZ15" s="661">
        <v>13.4</v>
      </c>
      <c r="DA15" s="661"/>
      <c r="DB15" s="661"/>
      <c r="DC15" s="661"/>
      <c r="DD15" s="641">
        <v>1401658</v>
      </c>
      <c r="DE15" s="636"/>
      <c r="DF15" s="636"/>
      <c r="DG15" s="636"/>
      <c r="DH15" s="636"/>
      <c r="DI15" s="636"/>
      <c r="DJ15" s="636"/>
      <c r="DK15" s="636"/>
      <c r="DL15" s="636"/>
      <c r="DM15" s="636"/>
      <c r="DN15" s="636"/>
      <c r="DO15" s="636"/>
      <c r="DP15" s="637"/>
      <c r="DQ15" s="641">
        <v>6569505</v>
      </c>
      <c r="DR15" s="636"/>
      <c r="DS15" s="636"/>
      <c r="DT15" s="636"/>
      <c r="DU15" s="636"/>
      <c r="DV15" s="636"/>
      <c r="DW15" s="636"/>
      <c r="DX15" s="636"/>
      <c r="DY15" s="636"/>
      <c r="DZ15" s="636"/>
      <c r="EA15" s="636"/>
      <c r="EB15" s="636"/>
      <c r="EC15" s="671"/>
    </row>
    <row r="16" spans="2:143" ht="11.25" customHeight="1" x14ac:dyDescent="0.15">
      <c r="B16" s="632" t="s">
        <v>268</v>
      </c>
      <c r="C16" s="633"/>
      <c r="D16" s="633"/>
      <c r="E16" s="633"/>
      <c r="F16" s="633"/>
      <c r="G16" s="633"/>
      <c r="H16" s="633"/>
      <c r="I16" s="633"/>
      <c r="J16" s="633"/>
      <c r="K16" s="633"/>
      <c r="L16" s="633"/>
      <c r="M16" s="633"/>
      <c r="N16" s="633"/>
      <c r="O16" s="633"/>
      <c r="P16" s="633"/>
      <c r="Q16" s="634"/>
      <c r="R16" s="635">
        <v>76081</v>
      </c>
      <c r="S16" s="636"/>
      <c r="T16" s="636"/>
      <c r="U16" s="636"/>
      <c r="V16" s="636"/>
      <c r="W16" s="636"/>
      <c r="X16" s="636"/>
      <c r="Y16" s="637"/>
      <c r="Z16" s="661">
        <v>0.1</v>
      </c>
      <c r="AA16" s="661"/>
      <c r="AB16" s="661"/>
      <c r="AC16" s="661"/>
      <c r="AD16" s="662">
        <v>76081</v>
      </c>
      <c r="AE16" s="662"/>
      <c r="AF16" s="662"/>
      <c r="AG16" s="662"/>
      <c r="AH16" s="662"/>
      <c r="AI16" s="662"/>
      <c r="AJ16" s="662"/>
      <c r="AK16" s="662"/>
      <c r="AL16" s="638">
        <v>0.2</v>
      </c>
      <c r="AM16" s="639"/>
      <c r="AN16" s="639"/>
      <c r="AO16" s="663"/>
      <c r="AP16" s="632" t="s">
        <v>269</v>
      </c>
      <c r="AQ16" s="633"/>
      <c r="AR16" s="633"/>
      <c r="AS16" s="633"/>
      <c r="AT16" s="633"/>
      <c r="AU16" s="633"/>
      <c r="AV16" s="633"/>
      <c r="AW16" s="633"/>
      <c r="AX16" s="633"/>
      <c r="AY16" s="633"/>
      <c r="AZ16" s="633"/>
      <c r="BA16" s="633"/>
      <c r="BB16" s="633"/>
      <c r="BC16" s="633"/>
      <c r="BD16" s="633"/>
      <c r="BE16" s="633"/>
      <c r="BF16" s="634"/>
      <c r="BG16" s="635" t="s">
        <v>130</v>
      </c>
      <c r="BH16" s="636"/>
      <c r="BI16" s="636"/>
      <c r="BJ16" s="636"/>
      <c r="BK16" s="636"/>
      <c r="BL16" s="636"/>
      <c r="BM16" s="636"/>
      <c r="BN16" s="637"/>
      <c r="BO16" s="661" t="s">
        <v>130</v>
      </c>
      <c r="BP16" s="661"/>
      <c r="BQ16" s="661"/>
      <c r="BR16" s="661"/>
      <c r="BS16" s="662" t="s">
        <v>130</v>
      </c>
      <c r="BT16" s="662"/>
      <c r="BU16" s="662"/>
      <c r="BV16" s="662"/>
      <c r="BW16" s="662"/>
      <c r="BX16" s="662"/>
      <c r="BY16" s="662"/>
      <c r="BZ16" s="662"/>
      <c r="CA16" s="662"/>
      <c r="CB16" s="707"/>
      <c r="CD16" s="632" t="s">
        <v>270</v>
      </c>
      <c r="CE16" s="633"/>
      <c r="CF16" s="633"/>
      <c r="CG16" s="633"/>
      <c r="CH16" s="633"/>
      <c r="CI16" s="633"/>
      <c r="CJ16" s="633"/>
      <c r="CK16" s="633"/>
      <c r="CL16" s="633"/>
      <c r="CM16" s="633"/>
      <c r="CN16" s="633"/>
      <c r="CO16" s="633"/>
      <c r="CP16" s="633"/>
      <c r="CQ16" s="634"/>
      <c r="CR16" s="635" t="s">
        <v>130</v>
      </c>
      <c r="CS16" s="636"/>
      <c r="CT16" s="636"/>
      <c r="CU16" s="636"/>
      <c r="CV16" s="636"/>
      <c r="CW16" s="636"/>
      <c r="CX16" s="636"/>
      <c r="CY16" s="637"/>
      <c r="CZ16" s="661" t="s">
        <v>130</v>
      </c>
      <c r="DA16" s="661"/>
      <c r="DB16" s="661"/>
      <c r="DC16" s="661"/>
      <c r="DD16" s="641" t="s">
        <v>130</v>
      </c>
      <c r="DE16" s="636"/>
      <c r="DF16" s="636"/>
      <c r="DG16" s="636"/>
      <c r="DH16" s="636"/>
      <c r="DI16" s="636"/>
      <c r="DJ16" s="636"/>
      <c r="DK16" s="636"/>
      <c r="DL16" s="636"/>
      <c r="DM16" s="636"/>
      <c r="DN16" s="636"/>
      <c r="DO16" s="636"/>
      <c r="DP16" s="637"/>
      <c r="DQ16" s="641" t="s">
        <v>130</v>
      </c>
      <c r="DR16" s="636"/>
      <c r="DS16" s="636"/>
      <c r="DT16" s="636"/>
      <c r="DU16" s="636"/>
      <c r="DV16" s="636"/>
      <c r="DW16" s="636"/>
      <c r="DX16" s="636"/>
      <c r="DY16" s="636"/>
      <c r="DZ16" s="636"/>
      <c r="EA16" s="636"/>
      <c r="EB16" s="636"/>
      <c r="EC16" s="671"/>
    </row>
    <row r="17" spans="2:133" ht="11.25" customHeight="1" x14ac:dyDescent="0.15">
      <c r="B17" s="632" t="s">
        <v>271</v>
      </c>
      <c r="C17" s="633"/>
      <c r="D17" s="633"/>
      <c r="E17" s="633"/>
      <c r="F17" s="633"/>
      <c r="G17" s="633"/>
      <c r="H17" s="633"/>
      <c r="I17" s="633"/>
      <c r="J17" s="633"/>
      <c r="K17" s="633"/>
      <c r="L17" s="633"/>
      <c r="M17" s="633"/>
      <c r="N17" s="633"/>
      <c r="O17" s="633"/>
      <c r="P17" s="633"/>
      <c r="Q17" s="634"/>
      <c r="R17" s="635">
        <v>657465</v>
      </c>
      <c r="S17" s="636"/>
      <c r="T17" s="636"/>
      <c r="U17" s="636"/>
      <c r="V17" s="636"/>
      <c r="W17" s="636"/>
      <c r="X17" s="636"/>
      <c r="Y17" s="637"/>
      <c r="Z17" s="661">
        <v>0.9</v>
      </c>
      <c r="AA17" s="661"/>
      <c r="AB17" s="661"/>
      <c r="AC17" s="661"/>
      <c r="AD17" s="662">
        <v>657465</v>
      </c>
      <c r="AE17" s="662"/>
      <c r="AF17" s="662"/>
      <c r="AG17" s="662"/>
      <c r="AH17" s="662"/>
      <c r="AI17" s="662"/>
      <c r="AJ17" s="662"/>
      <c r="AK17" s="662"/>
      <c r="AL17" s="638">
        <v>1.7</v>
      </c>
      <c r="AM17" s="639"/>
      <c r="AN17" s="639"/>
      <c r="AO17" s="663"/>
      <c r="AP17" s="632" t="s">
        <v>272</v>
      </c>
      <c r="AQ17" s="633"/>
      <c r="AR17" s="633"/>
      <c r="AS17" s="633"/>
      <c r="AT17" s="633"/>
      <c r="AU17" s="633"/>
      <c r="AV17" s="633"/>
      <c r="AW17" s="633"/>
      <c r="AX17" s="633"/>
      <c r="AY17" s="633"/>
      <c r="AZ17" s="633"/>
      <c r="BA17" s="633"/>
      <c r="BB17" s="633"/>
      <c r="BC17" s="633"/>
      <c r="BD17" s="633"/>
      <c r="BE17" s="633"/>
      <c r="BF17" s="634"/>
      <c r="BG17" s="635" t="s">
        <v>130</v>
      </c>
      <c r="BH17" s="636"/>
      <c r="BI17" s="636"/>
      <c r="BJ17" s="636"/>
      <c r="BK17" s="636"/>
      <c r="BL17" s="636"/>
      <c r="BM17" s="636"/>
      <c r="BN17" s="637"/>
      <c r="BO17" s="661" t="s">
        <v>130</v>
      </c>
      <c r="BP17" s="661"/>
      <c r="BQ17" s="661"/>
      <c r="BR17" s="661"/>
      <c r="BS17" s="662" t="s">
        <v>130</v>
      </c>
      <c r="BT17" s="662"/>
      <c r="BU17" s="662"/>
      <c r="BV17" s="662"/>
      <c r="BW17" s="662"/>
      <c r="BX17" s="662"/>
      <c r="BY17" s="662"/>
      <c r="BZ17" s="662"/>
      <c r="CA17" s="662"/>
      <c r="CB17" s="707"/>
      <c r="CD17" s="632" t="s">
        <v>273</v>
      </c>
      <c r="CE17" s="633"/>
      <c r="CF17" s="633"/>
      <c r="CG17" s="633"/>
      <c r="CH17" s="633"/>
      <c r="CI17" s="633"/>
      <c r="CJ17" s="633"/>
      <c r="CK17" s="633"/>
      <c r="CL17" s="633"/>
      <c r="CM17" s="633"/>
      <c r="CN17" s="633"/>
      <c r="CO17" s="633"/>
      <c r="CP17" s="633"/>
      <c r="CQ17" s="634"/>
      <c r="CR17" s="635">
        <v>1278827</v>
      </c>
      <c r="CS17" s="636"/>
      <c r="CT17" s="636"/>
      <c r="CU17" s="636"/>
      <c r="CV17" s="636"/>
      <c r="CW17" s="636"/>
      <c r="CX17" s="636"/>
      <c r="CY17" s="637"/>
      <c r="CZ17" s="661">
        <v>2</v>
      </c>
      <c r="DA17" s="661"/>
      <c r="DB17" s="661"/>
      <c r="DC17" s="661"/>
      <c r="DD17" s="641" t="s">
        <v>130</v>
      </c>
      <c r="DE17" s="636"/>
      <c r="DF17" s="636"/>
      <c r="DG17" s="636"/>
      <c r="DH17" s="636"/>
      <c r="DI17" s="636"/>
      <c r="DJ17" s="636"/>
      <c r="DK17" s="636"/>
      <c r="DL17" s="636"/>
      <c r="DM17" s="636"/>
      <c r="DN17" s="636"/>
      <c r="DO17" s="636"/>
      <c r="DP17" s="637"/>
      <c r="DQ17" s="641">
        <v>1252742</v>
      </c>
      <c r="DR17" s="636"/>
      <c r="DS17" s="636"/>
      <c r="DT17" s="636"/>
      <c r="DU17" s="636"/>
      <c r="DV17" s="636"/>
      <c r="DW17" s="636"/>
      <c r="DX17" s="636"/>
      <c r="DY17" s="636"/>
      <c r="DZ17" s="636"/>
      <c r="EA17" s="636"/>
      <c r="EB17" s="636"/>
      <c r="EC17" s="671"/>
    </row>
    <row r="18" spans="2:133" ht="11.25" customHeight="1" x14ac:dyDescent="0.15">
      <c r="B18" s="632" t="s">
        <v>274</v>
      </c>
      <c r="C18" s="633"/>
      <c r="D18" s="633"/>
      <c r="E18" s="633"/>
      <c r="F18" s="633"/>
      <c r="G18" s="633"/>
      <c r="H18" s="633"/>
      <c r="I18" s="633"/>
      <c r="J18" s="633"/>
      <c r="K18" s="633"/>
      <c r="L18" s="633"/>
      <c r="M18" s="633"/>
      <c r="N18" s="633"/>
      <c r="O18" s="633"/>
      <c r="P18" s="633"/>
      <c r="Q18" s="634"/>
      <c r="R18" s="635">
        <v>615248</v>
      </c>
      <c r="S18" s="636"/>
      <c r="T18" s="636"/>
      <c r="U18" s="636"/>
      <c r="V18" s="636"/>
      <c r="W18" s="636"/>
      <c r="X18" s="636"/>
      <c r="Y18" s="637"/>
      <c r="Z18" s="661">
        <v>0.9</v>
      </c>
      <c r="AA18" s="661"/>
      <c r="AB18" s="661"/>
      <c r="AC18" s="661"/>
      <c r="AD18" s="662">
        <v>585825</v>
      </c>
      <c r="AE18" s="662"/>
      <c r="AF18" s="662"/>
      <c r="AG18" s="662"/>
      <c r="AH18" s="662"/>
      <c r="AI18" s="662"/>
      <c r="AJ18" s="662"/>
      <c r="AK18" s="662"/>
      <c r="AL18" s="638">
        <v>1.5</v>
      </c>
      <c r="AM18" s="639"/>
      <c r="AN18" s="639"/>
      <c r="AO18" s="663"/>
      <c r="AP18" s="632" t="s">
        <v>275</v>
      </c>
      <c r="AQ18" s="633"/>
      <c r="AR18" s="633"/>
      <c r="AS18" s="633"/>
      <c r="AT18" s="633"/>
      <c r="AU18" s="633"/>
      <c r="AV18" s="633"/>
      <c r="AW18" s="633"/>
      <c r="AX18" s="633"/>
      <c r="AY18" s="633"/>
      <c r="AZ18" s="633"/>
      <c r="BA18" s="633"/>
      <c r="BB18" s="633"/>
      <c r="BC18" s="633"/>
      <c r="BD18" s="633"/>
      <c r="BE18" s="633"/>
      <c r="BF18" s="634"/>
      <c r="BG18" s="635" t="s">
        <v>130</v>
      </c>
      <c r="BH18" s="636"/>
      <c r="BI18" s="636"/>
      <c r="BJ18" s="636"/>
      <c r="BK18" s="636"/>
      <c r="BL18" s="636"/>
      <c r="BM18" s="636"/>
      <c r="BN18" s="637"/>
      <c r="BO18" s="661" t="s">
        <v>130</v>
      </c>
      <c r="BP18" s="661"/>
      <c r="BQ18" s="661"/>
      <c r="BR18" s="661"/>
      <c r="BS18" s="662" t="s">
        <v>130</v>
      </c>
      <c r="BT18" s="662"/>
      <c r="BU18" s="662"/>
      <c r="BV18" s="662"/>
      <c r="BW18" s="662"/>
      <c r="BX18" s="662"/>
      <c r="BY18" s="662"/>
      <c r="BZ18" s="662"/>
      <c r="CA18" s="662"/>
      <c r="CB18" s="707"/>
      <c r="CD18" s="632" t="s">
        <v>276</v>
      </c>
      <c r="CE18" s="633"/>
      <c r="CF18" s="633"/>
      <c r="CG18" s="633"/>
      <c r="CH18" s="633"/>
      <c r="CI18" s="633"/>
      <c r="CJ18" s="633"/>
      <c r="CK18" s="633"/>
      <c r="CL18" s="633"/>
      <c r="CM18" s="633"/>
      <c r="CN18" s="633"/>
      <c r="CO18" s="633"/>
      <c r="CP18" s="633"/>
      <c r="CQ18" s="634"/>
      <c r="CR18" s="635" t="s">
        <v>130</v>
      </c>
      <c r="CS18" s="636"/>
      <c r="CT18" s="636"/>
      <c r="CU18" s="636"/>
      <c r="CV18" s="636"/>
      <c r="CW18" s="636"/>
      <c r="CX18" s="636"/>
      <c r="CY18" s="637"/>
      <c r="CZ18" s="661" t="s">
        <v>130</v>
      </c>
      <c r="DA18" s="661"/>
      <c r="DB18" s="661"/>
      <c r="DC18" s="661"/>
      <c r="DD18" s="641" t="s">
        <v>130</v>
      </c>
      <c r="DE18" s="636"/>
      <c r="DF18" s="636"/>
      <c r="DG18" s="636"/>
      <c r="DH18" s="636"/>
      <c r="DI18" s="636"/>
      <c r="DJ18" s="636"/>
      <c r="DK18" s="636"/>
      <c r="DL18" s="636"/>
      <c r="DM18" s="636"/>
      <c r="DN18" s="636"/>
      <c r="DO18" s="636"/>
      <c r="DP18" s="637"/>
      <c r="DQ18" s="641" t="s">
        <v>130</v>
      </c>
      <c r="DR18" s="636"/>
      <c r="DS18" s="636"/>
      <c r="DT18" s="636"/>
      <c r="DU18" s="636"/>
      <c r="DV18" s="636"/>
      <c r="DW18" s="636"/>
      <c r="DX18" s="636"/>
      <c r="DY18" s="636"/>
      <c r="DZ18" s="636"/>
      <c r="EA18" s="636"/>
      <c r="EB18" s="636"/>
      <c r="EC18" s="671"/>
    </row>
    <row r="19" spans="2:133" ht="11.25" customHeight="1" x14ac:dyDescent="0.15">
      <c r="B19" s="632" t="s">
        <v>277</v>
      </c>
      <c r="C19" s="633"/>
      <c r="D19" s="633"/>
      <c r="E19" s="633"/>
      <c r="F19" s="633"/>
      <c r="G19" s="633"/>
      <c r="H19" s="633"/>
      <c r="I19" s="633"/>
      <c r="J19" s="633"/>
      <c r="K19" s="633"/>
      <c r="L19" s="633"/>
      <c r="M19" s="633"/>
      <c r="N19" s="633"/>
      <c r="O19" s="633"/>
      <c r="P19" s="633"/>
      <c r="Q19" s="634"/>
      <c r="R19" s="635">
        <v>178198</v>
      </c>
      <c r="S19" s="636"/>
      <c r="T19" s="636"/>
      <c r="U19" s="636"/>
      <c r="V19" s="636"/>
      <c r="W19" s="636"/>
      <c r="X19" s="636"/>
      <c r="Y19" s="637"/>
      <c r="Z19" s="661">
        <v>0.2</v>
      </c>
      <c r="AA19" s="661"/>
      <c r="AB19" s="661"/>
      <c r="AC19" s="661"/>
      <c r="AD19" s="662">
        <v>178198</v>
      </c>
      <c r="AE19" s="662"/>
      <c r="AF19" s="662"/>
      <c r="AG19" s="662"/>
      <c r="AH19" s="662"/>
      <c r="AI19" s="662"/>
      <c r="AJ19" s="662"/>
      <c r="AK19" s="662"/>
      <c r="AL19" s="638">
        <v>0.5</v>
      </c>
      <c r="AM19" s="639"/>
      <c r="AN19" s="639"/>
      <c r="AO19" s="663"/>
      <c r="AP19" s="632" t="s">
        <v>278</v>
      </c>
      <c r="AQ19" s="633"/>
      <c r="AR19" s="633"/>
      <c r="AS19" s="633"/>
      <c r="AT19" s="633"/>
      <c r="AU19" s="633"/>
      <c r="AV19" s="633"/>
      <c r="AW19" s="633"/>
      <c r="AX19" s="633"/>
      <c r="AY19" s="633"/>
      <c r="AZ19" s="633"/>
      <c r="BA19" s="633"/>
      <c r="BB19" s="633"/>
      <c r="BC19" s="633"/>
      <c r="BD19" s="633"/>
      <c r="BE19" s="633"/>
      <c r="BF19" s="634"/>
      <c r="BG19" s="635">
        <v>2906823</v>
      </c>
      <c r="BH19" s="636"/>
      <c r="BI19" s="636"/>
      <c r="BJ19" s="636"/>
      <c r="BK19" s="636"/>
      <c r="BL19" s="636"/>
      <c r="BM19" s="636"/>
      <c r="BN19" s="637"/>
      <c r="BO19" s="661">
        <v>8.4</v>
      </c>
      <c r="BP19" s="661"/>
      <c r="BQ19" s="661"/>
      <c r="BR19" s="661"/>
      <c r="BS19" s="662" t="s">
        <v>130</v>
      </c>
      <c r="BT19" s="662"/>
      <c r="BU19" s="662"/>
      <c r="BV19" s="662"/>
      <c r="BW19" s="662"/>
      <c r="BX19" s="662"/>
      <c r="BY19" s="662"/>
      <c r="BZ19" s="662"/>
      <c r="CA19" s="662"/>
      <c r="CB19" s="707"/>
      <c r="CD19" s="632" t="s">
        <v>279</v>
      </c>
      <c r="CE19" s="633"/>
      <c r="CF19" s="633"/>
      <c r="CG19" s="633"/>
      <c r="CH19" s="633"/>
      <c r="CI19" s="633"/>
      <c r="CJ19" s="633"/>
      <c r="CK19" s="633"/>
      <c r="CL19" s="633"/>
      <c r="CM19" s="633"/>
      <c r="CN19" s="633"/>
      <c r="CO19" s="633"/>
      <c r="CP19" s="633"/>
      <c r="CQ19" s="634"/>
      <c r="CR19" s="635" t="s">
        <v>130</v>
      </c>
      <c r="CS19" s="636"/>
      <c r="CT19" s="636"/>
      <c r="CU19" s="636"/>
      <c r="CV19" s="636"/>
      <c r="CW19" s="636"/>
      <c r="CX19" s="636"/>
      <c r="CY19" s="637"/>
      <c r="CZ19" s="661" t="s">
        <v>130</v>
      </c>
      <c r="DA19" s="661"/>
      <c r="DB19" s="661"/>
      <c r="DC19" s="661"/>
      <c r="DD19" s="641" t="s">
        <v>130</v>
      </c>
      <c r="DE19" s="636"/>
      <c r="DF19" s="636"/>
      <c r="DG19" s="636"/>
      <c r="DH19" s="636"/>
      <c r="DI19" s="636"/>
      <c r="DJ19" s="636"/>
      <c r="DK19" s="636"/>
      <c r="DL19" s="636"/>
      <c r="DM19" s="636"/>
      <c r="DN19" s="636"/>
      <c r="DO19" s="636"/>
      <c r="DP19" s="637"/>
      <c r="DQ19" s="641" t="s">
        <v>130</v>
      </c>
      <c r="DR19" s="636"/>
      <c r="DS19" s="636"/>
      <c r="DT19" s="636"/>
      <c r="DU19" s="636"/>
      <c r="DV19" s="636"/>
      <c r="DW19" s="636"/>
      <c r="DX19" s="636"/>
      <c r="DY19" s="636"/>
      <c r="DZ19" s="636"/>
      <c r="EA19" s="636"/>
      <c r="EB19" s="636"/>
      <c r="EC19" s="671"/>
    </row>
    <row r="20" spans="2:133" ht="11.25" customHeight="1" x14ac:dyDescent="0.15">
      <c r="B20" s="632" t="s">
        <v>280</v>
      </c>
      <c r="C20" s="633"/>
      <c r="D20" s="633"/>
      <c r="E20" s="633"/>
      <c r="F20" s="633"/>
      <c r="G20" s="633"/>
      <c r="H20" s="633"/>
      <c r="I20" s="633"/>
      <c r="J20" s="633"/>
      <c r="K20" s="633"/>
      <c r="L20" s="633"/>
      <c r="M20" s="633"/>
      <c r="N20" s="633"/>
      <c r="O20" s="633"/>
      <c r="P20" s="633"/>
      <c r="Q20" s="634"/>
      <c r="R20" s="635">
        <v>25700</v>
      </c>
      <c r="S20" s="636"/>
      <c r="T20" s="636"/>
      <c r="U20" s="636"/>
      <c r="V20" s="636"/>
      <c r="W20" s="636"/>
      <c r="X20" s="636"/>
      <c r="Y20" s="637"/>
      <c r="Z20" s="661">
        <v>0</v>
      </c>
      <c r="AA20" s="661"/>
      <c r="AB20" s="661"/>
      <c r="AC20" s="661"/>
      <c r="AD20" s="662">
        <v>25700</v>
      </c>
      <c r="AE20" s="662"/>
      <c r="AF20" s="662"/>
      <c r="AG20" s="662"/>
      <c r="AH20" s="662"/>
      <c r="AI20" s="662"/>
      <c r="AJ20" s="662"/>
      <c r="AK20" s="662"/>
      <c r="AL20" s="638">
        <v>0.1</v>
      </c>
      <c r="AM20" s="639"/>
      <c r="AN20" s="639"/>
      <c r="AO20" s="663"/>
      <c r="AP20" s="632" t="s">
        <v>281</v>
      </c>
      <c r="AQ20" s="633"/>
      <c r="AR20" s="633"/>
      <c r="AS20" s="633"/>
      <c r="AT20" s="633"/>
      <c r="AU20" s="633"/>
      <c r="AV20" s="633"/>
      <c r="AW20" s="633"/>
      <c r="AX20" s="633"/>
      <c r="AY20" s="633"/>
      <c r="AZ20" s="633"/>
      <c r="BA20" s="633"/>
      <c r="BB20" s="633"/>
      <c r="BC20" s="633"/>
      <c r="BD20" s="633"/>
      <c r="BE20" s="633"/>
      <c r="BF20" s="634"/>
      <c r="BG20" s="635">
        <v>2906823</v>
      </c>
      <c r="BH20" s="636"/>
      <c r="BI20" s="636"/>
      <c r="BJ20" s="636"/>
      <c r="BK20" s="636"/>
      <c r="BL20" s="636"/>
      <c r="BM20" s="636"/>
      <c r="BN20" s="637"/>
      <c r="BO20" s="661">
        <v>8.4</v>
      </c>
      <c r="BP20" s="661"/>
      <c r="BQ20" s="661"/>
      <c r="BR20" s="661"/>
      <c r="BS20" s="662" t="s">
        <v>130</v>
      </c>
      <c r="BT20" s="662"/>
      <c r="BU20" s="662"/>
      <c r="BV20" s="662"/>
      <c r="BW20" s="662"/>
      <c r="BX20" s="662"/>
      <c r="BY20" s="662"/>
      <c r="BZ20" s="662"/>
      <c r="CA20" s="662"/>
      <c r="CB20" s="707"/>
      <c r="CD20" s="632" t="s">
        <v>282</v>
      </c>
      <c r="CE20" s="633"/>
      <c r="CF20" s="633"/>
      <c r="CG20" s="633"/>
      <c r="CH20" s="633"/>
      <c r="CI20" s="633"/>
      <c r="CJ20" s="633"/>
      <c r="CK20" s="633"/>
      <c r="CL20" s="633"/>
      <c r="CM20" s="633"/>
      <c r="CN20" s="633"/>
      <c r="CO20" s="633"/>
      <c r="CP20" s="633"/>
      <c r="CQ20" s="634"/>
      <c r="CR20" s="635">
        <v>64441938</v>
      </c>
      <c r="CS20" s="636"/>
      <c r="CT20" s="636"/>
      <c r="CU20" s="636"/>
      <c r="CV20" s="636"/>
      <c r="CW20" s="636"/>
      <c r="CX20" s="636"/>
      <c r="CY20" s="637"/>
      <c r="CZ20" s="661">
        <v>100</v>
      </c>
      <c r="DA20" s="661"/>
      <c r="DB20" s="661"/>
      <c r="DC20" s="661"/>
      <c r="DD20" s="641">
        <v>10819924</v>
      </c>
      <c r="DE20" s="636"/>
      <c r="DF20" s="636"/>
      <c r="DG20" s="636"/>
      <c r="DH20" s="636"/>
      <c r="DI20" s="636"/>
      <c r="DJ20" s="636"/>
      <c r="DK20" s="636"/>
      <c r="DL20" s="636"/>
      <c r="DM20" s="636"/>
      <c r="DN20" s="636"/>
      <c r="DO20" s="636"/>
      <c r="DP20" s="637"/>
      <c r="DQ20" s="641">
        <v>42436036</v>
      </c>
      <c r="DR20" s="636"/>
      <c r="DS20" s="636"/>
      <c r="DT20" s="636"/>
      <c r="DU20" s="636"/>
      <c r="DV20" s="636"/>
      <c r="DW20" s="636"/>
      <c r="DX20" s="636"/>
      <c r="DY20" s="636"/>
      <c r="DZ20" s="636"/>
      <c r="EA20" s="636"/>
      <c r="EB20" s="636"/>
      <c r="EC20" s="671"/>
    </row>
    <row r="21" spans="2:133" ht="11.25" customHeight="1" x14ac:dyDescent="0.15">
      <c r="B21" s="632" t="s">
        <v>283</v>
      </c>
      <c r="C21" s="633"/>
      <c r="D21" s="633"/>
      <c r="E21" s="633"/>
      <c r="F21" s="633"/>
      <c r="G21" s="633"/>
      <c r="H21" s="633"/>
      <c r="I21" s="633"/>
      <c r="J21" s="633"/>
      <c r="K21" s="633"/>
      <c r="L21" s="633"/>
      <c r="M21" s="633"/>
      <c r="N21" s="633"/>
      <c r="O21" s="633"/>
      <c r="P21" s="633"/>
      <c r="Q21" s="634"/>
      <c r="R21" s="635">
        <v>6195</v>
      </c>
      <c r="S21" s="636"/>
      <c r="T21" s="636"/>
      <c r="U21" s="636"/>
      <c r="V21" s="636"/>
      <c r="W21" s="636"/>
      <c r="X21" s="636"/>
      <c r="Y21" s="637"/>
      <c r="Z21" s="661">
        <v>0</v>
      </c>
      <c r="AA21" s="661"/>
      <c r="AB21" s="661"/>
      <c r="AC21" s="661"/>
      <c r="AD21" s="662">
        <v>6195</v>
      </c>
      <c r="AE21" s="662"/>
      <c r="AF21" s="662"/>
      <c r="AG21" s="662"/>
      <c r="AH21" s="662"/>
      <c r="AI21" s="662"/>
      <c r="AJ21" s="662"/>
      <c r="AK21" s="662"/>
      <c r="AL21" s="638">
        <v>0</v>
      </c>
      <c r="AM21" s="639"/>
      <c r="AN21" s="639"/>
      <c r="AO21" s="663"/>
      <c r="AP21" s="632" t="s">
        <v>284</v>
      </c>
      <c r="AQ21" s="708"/>
      <c r="AR21" s="708"/>
      <c r="AS21" s="708"/>
      <c r="AT21" s="708"/>
      <c r="AU21" s="708"/>
      <c r="AV21" s="708"/>
      <c r="AW21" s="708"/>
      <c r="AX21" s="708"/>
      <c r="AY21" s="708"/>
      <c r="AZ21" s="708"/>
      <c r="BA21" s="708"/>
      <c r="BB21" s="708"/>
      <c r="BC21" s="708"/>
      <c r="BD21" s="708"/>
      <c r="BE21" s="708"/>
      <c r="BF21" s="709"/>
      <c r="BG21" s="635" t="s">
        <v>130</v>
      </c>
      <c r="BH21" s="636"/>
      <c r="BI21" s="636"/>
      <c r="BJ21" s="636"/>
      <c r="BK21" s="636"/>
      <c r="BL21" s="636"/>
      <c r="BM21" s="636"/>
      <c r="BN21" s="637"/>
      <c r="BO21" s="661" t="s">
        <v>130</v>
      </c>
      <c r="BP21" s="661"/>
      <c r="BQ21" s="661"/>
      <c r="BR21" s="661"/>
      <c r="BS21" s="662" t="s">
        <v>130</v>
      </c>
      <c r="BT21" s="662"/>
      <c r="BU21" s="662"/>
      <c r="BV21" s="662"/>
      <c r="BW21" s="662"/>
      <c r="BX21" s="662"/>
      <c r="BY21" s="662"/>
      <c r="BZ21" s="662"/>
      <c r="CA21" s="662"/>
      <c r="CB21" s="707"/>
      <c r="CD21" s="612"/>
      <c r="CE21" s="613"/>
      <c r="CF21" s="613"/>
      <c r="CG21" s="613"/>
      <c r="CH21" s="613"/>
      <c r="CI21" s="613"/>
      <c r="CJ21" s="613"/>
      <c r="CK21" s="613"/>
      <c r="CL21" s="613"/>
      <c r="CM21" s="613"/>
      <c r="CN21" s="613"/>
      <c r="CO21" s="613"/>
      <c r="CP21" s="613"/>
      <c r="CQ21" s="614"/>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15">
      <c r="B22" s="692" t="s">
        <v>285</v>
      </c>
      <c r="C22" s="693"/>
      <c r="D22" s="693"/>
      <c r="E22" s="693"/>
      <c r="F22" s="693"/>
      <c r="G22" s="693"/>
      <c r="H22" s="693"/>
      <c r="I22" s="693"/>
      <c r="J22" s="693"/>
      <c r="K22" s="693"/>
      <c r="L22" s="693"/>
      <c r="M22" s="693"/>
      <c r="N22" s="693"/>
      <c r="O22" s="693"/>
      <c r="P22" s="693"/>
      <c r="Q22" s="694"/>
      <c r="R22" s="635">
        <v>405155</v>
      </c>
      <c r="S22" s="636"/>
      <c r="T22" s="636"/>
      <c r="U22" s="636"/>
      <c r="V22" s="636"/>
      <c r="W22" s="636"/>
      <c r="X22" s="636"/>
      <c r="Y22" s="637"/>
      <c r="Z22" s="661">
        <v>0.6</v>
      </c>
      <c r="AA22" s="661"/>
      <c r="AB22" s="661"/>
      <c r="AC22" s="661"/>
      <c r="AD22" s="662">
        <v>375732</v>
      </c>
      <c r="AE22" s="662"/>
      <c r="AF22" s="662"/>
      <c r="AG22" s="662"/>
      <c r="AH22" s="662"/>
      <c r="AI22" s="662"/>
      <c r="AJ22" s="662"/>
      <c r="AK22" s="662"/>
      <c r="AL22" s="638">
        <v>1</v>
      </c>
      <c r="AM22" s="639"/>
      <c r="AN22" s="639"/>
      <c r="AO22" s="663"/>
      <c r="AP22" s="632" t="s">
        <v>286</v>
      </c>
      <c r="AQ22" s="708"/>
      <c r="AR22" s="708"/>
      <c r="AS22" s="708"/>
      <c r="AT22" s="708"/>
      <c r="AU22" s="708"/>
      <c r="AV22" s="708"/>
      <c r="AW22" s="708"/>
      <c r="AX22" s="708"/>
      <c r="AY22" s="708"/>
      <c r="AZ22" s="708"/>
      <c r="BA22" s="708"/>
      <c r="BB22" s="708"/>
      <c r="BC22" s="708"/>
      <c r="BD22" s="708"/>
      <c r="BE22" s="708"/>
      <c r="BF22" s="709"/>
      <c r="BG22" s="635" t="s">
        <v>130</v>
      </c>
      <c r="BH22" s="636"/>
      <c r="BI22" s="636"/>
      <c r="BJ22" s="636"/>
      <c r="BK22" s="636"/>
      <c r="BL22" s="636"/>
      <c r="BM22" s="636"/>
      <c r="BN22" s="637"/>
      <c r="BO22" s="661" t="s">
        <v>130</v>
      </c>
      <c r="BP22" s="661"/>
      <c r="BQ22" s="661"/>
      <c r="BR22" s="661"/>
      <c r="BS22" s="662" t="s">
        <v>130</v>
      </c>
      <c r="BT22" s="662"/>
      <c r="BU22" s="662"/>
      <c r="BV22" s="662"/>
      <c r="BW22" s="662"/>
      <c r="BX22" s="662"/>
      <c r="BY22" s="662"/>
      <c r="BZ22" s="662"/>
      <c r="CA22" s="662"/>
      <c r="CB22" s="707"/>
      <c r="CD22" s="688" t="s">
        <v>287</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15">
      <c r="B23" s="632" t="s">
        <v>288</v>
      </c>
      <c r="C23" s="633"/>
      <c r="D23" s="633"/>
      <c r="E23" s="633"/>
      <c r="F23" s="633"/>
      <c r="G23" s="633"/>
      <c r="H23" s="633"/>
      <c r="I23" s="633"/>
      <c r="J23" s="633"/>
      <c r="K23" s="633"/>
      <c r="L23" s="633"/>
      <c r="M23" s="633"/>
      <c r="N23" s="633"/>
      <c r="O23" s="633"/>
      <c r="P23" s="633"/>
      <c r="Q23" s="634"/>
      <c r="R23" s="635">
        <v>42416</v>
      </c>
      <c r="S23" s="636"/>
      <c r="T23" s="636"/>
      <c r="U23" s="636"/>
      <c r="V23" s="636"/>
      <c r="W23" s="636"/>
      <c r="X23" s="636"/>
      <c r="Y23" s="637"/>
      <c r="Z23" s="661">
        <v>0.1</v>
      </c>
      <c r="AA23" s="661"/>
      <c r="AB23" s="661"/>
      <c r="AC23" s="661"/>
      <c r="AD23" s="662" t="s">
        <v>130</v>
      </c>
      <c r="AE23" s="662"/>
      <c r="AF23" s="662"/>
      <c r="AG23" s="662"/>
      <c r="AH23" s="662"/>
      <c r="AI23" s="662"/>
      <c r="AJ23" s="662"/>
      <c r="AK23" s="662"/>
      <c r="AL23" s="638" t="s">
        <v>130</v>
      </c>
      <c r="AM23" s="639"/>
      <c r="AN23" s="639"/>
      <c r="AO23" s="663"/>
      <c r="AP23" s="632" t="s">
        <v>289</v>
      </c>
      <c r="AQ23" s="708"/>
      <c r="AR23" s="708"/>
      <c r="AS23" s="708"/>
      <c r="AT23" s="708"/>
      <c r="AU23" s="708"/>
      <c r="AV23" s="708"/>
      <c r="AW23" s="708"/>
      <c r="AX23" s="708"/>
      <c r="AY23" s="708"/>
      <c r="AZ23" s="708"/>
      <c r="BA23" s="708"/>
      <c r="BB23" s="708"/>
      <c r="BC23" s="708"/>
      <c r="BD23" s="708"/>
      <c r="BE23" s="708"/>
      <c r="BF23" s="709"/>
      <c r="BG23" s="635">
        <v>2906823</v>
      </c>
      <c r="BH23" s="636"/>
      <c r="BI23" s="636"/>
      <c r="BJ23" s="636"/>
      <c r="BK23" s="636"/>
      <c r="BL23" s="636"/>
      <c r="BM23" s="636"/>
      <c r="BN23" s="637"/>
      <c r="BO23" s="661">
        <v>8.4</v>
      </c>
      <c r="BP23" s="661"/>
      <c r="BQ23" s="661"/>
      <c r="BR23" s="661"/>
      <c r="BS23" s="662" t="s">
        <v>130</v>
      </c>
      <c r="BT23" s="662"/>
      <c r="BU23" s="662"/>
      <c r="BV23" s="662"/>
      <c r="BW23" s="662"/>
      <c r="BX23" s="662"/>
      <c r="BY23" s="662"/>
      <c r="BZ23" s="662"/>
      <c r="CA23" s="662"/>
      <c r="CB23" s="707"/>
      <c r="CD23" s="688" t="s">
        <v>229</v>
      </c>
      <c r="CE23" s="689"/>
      <c r="CF23" s="689"/>
      <c r="CG23" s="689"/>
      <c r="CH23" s="689"/>
      <c r="CI23" s="689"/>
      <c r="CJ23" s="689"/>
      <c r="CK23" s="689"/>
      <c r="CL23" s="689"/>
      <c r="CM23" s="689"/>
      <c r="CN23" s="689"/>
      <c r="CO23" s="689"/>
      <c r="CP23" s="689"/>
      <c r="CQ23" s="690"/>
      <c r="CR23" s="688" t="s">
        <v>290</v>
      </c>
      <c r="CS23" s="689"/>
      <c r="CT23" s="689"/>
      <c r="CU23" s="689"/>
      <c r="CV23" s="689"/>
      <c r="CW23" s="689"/>
      <c r="CX23" s="689"/>
      <c r="CY23" s="690"/>
      <c r="CZ23" s="688" t="s">
        <v>291</v>
      </c>
      <c r="DA23" s="689"/>
      <c r="DB23" s="689"/>
      <c r="DC23" s="690"/>
      <c r="DD23" s="688" t="s">
        <v>292</v>
      </c>
      <c r="DE23" s="689"/>
      <c r="DF23" s="689"/>
      <c r="DG23" s="689"/>
      <c r="DH23" s="689"/>
      <c r="DI23" s="689"/>
      <c r="DJ23" s="689"/>
      <c r="DK23" s="690"/>
      <c r="DL23" s="720" t="s">
        <v>293</v>
      </c>
      <c r="DM23" s="721"/>
      <c r="DN23" s="721"/>
      <c r="DO23" s="721"/>
      <c r="DP23" s="721"/>
      <c r="DQ23" s="721"/>
      <c r="DR23" s="721"/>
      <c r="DS23" s="721"/>
      <c r="DT23" s="721"/>
      <c r="DU23" s="721"/>
      <c r="DV23" s="722"/>
      <c r="DW23" s="688" t="s">
        <v>294</v>
      </c>
      <c r="DX23" s="689"/>
      <c r="DY23" s="689"/>
      <c r="DZ23" s="689"/>
      <c r="EA23" s="689"/>
      <c r="EB23" s="689"/>
      <c r="EC23" s="690"/>
    </row>
    <row r="24" spans="2:133" ht="11.25" customHeight="1" x14ac:dyDescent="0.15">
      <c r="B24" s="632" t="s">
        <v>295</v>
      </c>
      <c r="C24" s="633"/>
      <c r="D24" s="633"/>
      <c r="E24" s="633"/>
      <c r="F24" s="633"/>
      <c r="G24" s="633"/>
      <c r="H24" s="633"/>
      <c r="I24" s="633"/>
      <c r="J24" s="633"/>
      <c r="K24" s="633"/>
      <c r="L24" s="633"/>
      <c r="M24" s="633"/>
      <c r="N24" s="633"/>
      <c r="O24" s="633"/>
      <c r="P24" s="633"/>
      <c r="Q24" s="634"/>
      <c r="R24" s="635" t="s">
        <v>130</v>
      </c>
      <c r="S24" s="636"/>
      <c r="T24" s="636"/>
      <c r="U24" s="636"/>
      <c r="V24" s="636"/>
      <c r="W24" s="636"/>
      <c r="X24" s="636"/>
      <c r="Y24" s="637"/>
      <c r="Z24" s="661" t="s">
        <v>130</v>
      </c>
      <c r="AA24" s="661"/>
      <c r="AB24" s="661"/>
      <c r="AC24" s="661"/>
      <c r="AD24" s="662" t="s">
        <v>130</v>
      </c>
      <c r="AE24" s="662"/>
      <c r="AF24" s="662"/>
      <c r="AG24" s="662"/>
      <c r="AH24" s="662"/>
      <c r="AI24" s="662"/>
      <c r="AJ24" s="662"/>
      <c r="AK24" s="662"/>
      <c r="AL24" s="638" t="s">
        <v>130</v>
      </c>
      <c r="AM24" s="639"/>
      <c r="AN24" s="639"/>
      <c r="AO24" s="663"/>
      <c r="AP24" s="632" t="s">
        <v>296</v>
      </c>
      <c r="AQ24" s="708"/>
      <c r="AR24" s="708"/>
      <c r="AS24" s="708"/>
      <c r="AT24" s="708"/>
      <c r="AU24" s="708"/>
      <c r="AV24" s="708"/>
      <c r="AW24" s="708"/>
      <c r="AX24" s="708"/>
      <c r="AY24" s="708"/>
      <c r="AZ24" s="708"/>
      <c r="BA24" s="708"/>
      <c r="BB24" s="708"/>
      <c r="BC24" s="708"/>
      <c r="BD24" s="708"/>
      <c r="BE24" s="708"/>
      <c r="BF24" s="709"/>
      <c r="BG24" s="635" t="s">
        <v>130</v>
      </c>
      <c r="BH24" s="636"/>
      <c r="BI24" s="636"/>
      <c r="BJ24" s="636"/>
      <c r="BK24" s="636"/>
      <c r="BL24" s="636"/>
      <c r="BM24" s="636"/>
      <c r="BN24" s="637"/>
      <c r="BO24" s="661" t="s">
        <v>130</v>
      </c>
      <c r="BP24" s="661"/>
      <c r="BQ24" s="661"/>
      <c r="BR24" s="661"/>
      <c r="BS24" s="662" t="s">
        <v>130</v>
      </c>
      <c r="BT24" s="662"/>
      <c r="BU24" s="662"/>
      <c r="BV24" s="662"/>
      <c r="BW24" s="662"/>
      <c r="BX24" s="662"/>
      <c r="BY24" s="662"/>
      <c r="BZ24" s="662"/>
      <c r="CA24" s="662"/>
      <c r="CB24" s="707"/>
      <c r="CD24" s="685" t="s">
        <v>297</v>
      </c>
      <c r="CE24" s="686"/>
      <c r="CF24" s="686"/>
      <c r="CG24" s="686"/>
      <c r="CH24" s="686"/>
      <c r="CI24" s="686"/>
      <c r="CJ24" s="686"/>
      <c r="CK24" s="686"/>
      <c r="CL24" s="686"/>
      <c r="CM24" s="686"/>
      <c r="CN24" s="686"/>
      <c r="CO24" s="686"/>
      <c r="CP24" s="686"/>
      <c r="CQ24" s="687"/>
      <c r="CR24" s="682">
        <v>26815023</v>
      </c>
      <c r="CS24" s="683"/>
      <c r="CT24" s="683"/>
      <c r="CU24" s="683"/>
      <c r="CV24" s="683"/>
      <c r="CW24" s="683"/>
      <c r="CX24" s="683"/>
      <c r="CY24" s="711"/>
      <c r="CZ24" s="712">
        <v>41.6</v>
      </c>
      <c r="DA24" s="697"/>
      <c r="DB24" s="697"/>
      <c r="DC24" s="714"/>
      <c r="DD24" s="710">
        <v>15529106</v>
      </c>
      <c r="DE24" s="683"/>
      <c r="DF24" s="683"/>
      <c r="DG24" s="683"/>
      <c r="DH24" s="683"/>
      <c r="DI24" s="683"/>
      <c r="DJ24" s="683"/>
      <c r="DK24" s="711"/>
      <c r="DL24" s="710">
        <v>15070323</v>
      </c>
      <c r="DM24" s="683"/>
      <c r="DN24" s="683"/>
      <c r="DO24" s="683"/>
      <c r="DP24" s="683"/>
      <c r="DQ24" s="683"/>
      <c r="DR24" s="683"/>
      <c r="DS24" s="683"/>
      <c r="DT24" s="683"/>
      <c r="DU24" s="683"/>
      <c r="DV24" s="711"/>
      <c r="DW24" s="712">
        <v>39.4</v>
      </c>
      <c r="DX24" s="697"/>
      <c r="DY24" s="697"/>
      <c r="DZ24" s="697"/>
      <c r="EA24" s="697"/>
      <c r="EB24" s="697"/>
      <c r="EC24" s="713"/>
    </row>
    <row r="25" spans="2:133" ht="11.25" customHeight="1" x14ac:dyDescent="0.15">
      <c r="B25" s="632" t="s">
        <v>298</v>
      </c>
      <c r="C25" s="633"/>
      <c r="D25" s="633"/>
      <c r="E25" s="633"/>
      <c r="F25" s="633"/>
      <c r="G25" s="633"/>
      <c r="H25" s="633"/>
      <c r="I25" s="633"/>
      <c r="J25" s="633"/>
      <c r="K25" s="633"/>
      <c r="L25" s="633"/>
      <c r="M25" s="633"/>
      <c r="N25" s="633"/>
      <c r="O25" s="633"/>
      <c r="P25" s="633"/>
      <c r="Q25" s="634"/>
      <c r="R25" s="635">
        <v>42416</v>
      </c>
      <c r="S25" s="636"/>
      <c r="T25" s="636"/>
      <c r="U25" s="636"/>
      <c r="V25" s="636"/>
      <c r="W25" s="636"/>
      <c r="X25" s="636"/>
      <c r="Y25" s="637"/>
      <c r="Z25" s="661">
        <v>0.1</v>
      </c>
      <c r="AA25" s="661"/>
      <c r="AB25" s="661"/>
      <c r="AC25" s="661"/>
      <c r="AD25" s="662" t="s">
        <v>130</v>
      </c>
      <c r="AE25" s="662"/>
      <c r="AF25" s="662"/>
      <c r="AG25" s="662"/>
      <c r="AH25" s="662"/>
      <c r="AI25" s="662"/>
      <c r="AJ25" s="662"/>
      <c r="AK25" s="662"/>
      <c r="AL25" s="638" t="s">
        <v>130</v>
      </c>
      <c r="AM25" s="639"/>
      <c r="AN25" s="639"/>
      <c r="AO25" s="663"/>
      <c r="AP25" s="632" t="s">
        <v>299</v>
      </c>
      <c r="AQ25" s="708"/>
      <c r="AR25" s="708"/>
      <c r="AS25" s="708"/>
      <c r="AT25" s="708"/>
      <c r="AU25" s="708"/>
      <c r="AV25" s="708"/>
      <c r="AW25" s="708"/>
      <c r="AX25" s="708"/>
      <c r="AY25" s="708"/>
      <c r="AZ25" s="708"/>
      <c r="BA25" s="708"/>
      <c r="BB25" s="708"/>
      <c r="BC25" s="708"/>
      <c r="BD25" s="708"/>
      <c r="BE25" s="708"/>
      <c r="BF25" s="709"/>
      <c r="BG25" s="635" t="s">
        <v>130</v>
      </c>
      <c r="BH25" s="636"/>
      <c r="BI25" s="636"/>
      <c r="BJ25" s="636"/>
      <c r="BK25" s="636"/>
      <c r="BL25" s="636"/>
      <c r="BM25" s="636"/>
      <c r="BN25" s="637"/>
      <c r="BO25" s="661" t="s">
        <v>130</v>
      </c>
      <c r="BP25" s="661"/>
      <c r="BQ25" s="661"/>
      <c r="BR25" s="661"/>
      <c r="BS25" s="662" t="s">
        <v>130</v>
      </c>
      <c r="BT25" s="662"/>
      <c r="BU25" s="662"/>
      <c r="BV25" s="662"/>
      <c r="BW25" s="662"/>
      <c r="BX25" s="662"/>
      <c r="BY25" s="662"/>
      <c r="BZ25" s="662"/>
      <c r="CA25" s="662"/>
      <c r="CB25" s="707"/>
      <c r="CD25" s="632" t="s">
        <v>300</v>
      </c>
      <c r="CE25" s="633"/>
      <c r="CF25" s="633"/>
      <c r="CG25" s="633"/>
      <c r="CH25" s="633"/>
      <c r="CI25" s="633"/>
      <c r="CJ25" s="633"/>
      <c r="CK25" s="633"/>
      <c r="CL25" s="633"/>
      <c r="CM25" s="633"/>
      <c r="CN25" s="633"/>
      <c r="CO25" s="633"/>
      <c r="CP25" s="633"/>
      <c r="CQ25" s="634"/>
      <c r="CR25" s="635">
        <v>10130347</v>
      </c>
      <c r="CS25" s="645"/>
      <c r="CT25" s="645"/>
      <c r="CU25" s="645"/>
      <c r="CV25" s="645"/>
      <c r="CW25" s="645"/>
      <c r="CX25" s="645"/>
      <c r="CY25" s="646"/>
      <c r="CZ25" s="638">
        <v>15.7</v>
      </c>
      <c r="DA25" s="647"/>
      <c r="DB25" s="647"/>
      <c r="DC25" s="648"/>
      <c r="DD25" s="641">
        <v>9267099</v>
      </c>
      <c r="DE25" s="645"/>
      <c r="DF25" s="645"/>
      <c r="DG25" s="645"/>
      <c r="DH25" s="645"/>
      <c r="DI25" s="645"/>
      <c r="DJ25" s="645"/>
      <c r="DK25" s="646"/>
      <c r="DL25" s="641">
        <v>9254216</v>
      </c>
      <c r="DM25" s="645"/>
      <c r="DN25" s="645"/>
      <c r="DO25" s="645"/>
      <c r="DP25" s="645"/>
      <c r="DQ25" s="645"/>
      <c r="DR25" s="645"/>
      <c r="DS25" s="645"/>
      <c r="DT25" s="645"/>
      <c r="DU25" s="645"/>
      <c r="DV25" s="646"/>
      <c r="DW25" s="638">
        <v>24.2</v>
      </c>
      <c r="DX25" s="647"/>
      <c r="DY25" s="647"/>
      <c r="DZ25" s="647"/>
      <c r="EA25" s="647"/>
      <c r="EB25" s="647"/>
      <c r="EC25" s="666"/>
    </row>
    <row r="26" spans="2:133" ht="11.25" customHeight="1" x14ac:dyDescent="0.15">
      <c r="B26" s="632" t="s">
        <v>301</v>
      </c>
      <c r="C26" s="633"/>
      <c r="D26" s="633"/>
      <c r="E26" s="633"/>
      <c r="F26" s="633"/>
      <c r="G26" s="633"/>
      <c r="H26" s="633"/>
      <c r="I26" s="633"/>
      <c r="J26" s="633"/>
      <c r="K26" s="633"/>
      <c r="L26" s="633"/>
      <c r="M26" s="633"/>
      <c r="N26" s="633"/>
      <c r="O26" s="633"/>
      <c r="P26" s="633"/>
      <c r="Q26" s="634"/>
      <c r="R26" s="635" t="s">
        <v>130</v>
      </c>
      <c r="S26" s="636"/>
      <c r="T26" s="636"/>
      <c r="U26" s="636"/>
      <c r="V26" s="636"/>
      <c r="W26" s="636"/>
      <c r="X26" s="636"/>
      <c r="Y26" s="637"/>
      <c r="Z26" s="661" t="s">
        <v>130</v>
      </c>
      <c r="AA26" s="661"/>
      <c r="AB26" s="661"/>
      <c r="AC26" s="661"/>
      <c r="AD26" s="662" t="s">
        <v>130</v>
      </c>
      <c r="AE26" s="662"/>
      <c r="AF26" s="662"/>
      <c r="AG26" s="662"/>
      <c r="AH26" s="662"/>
      <c r="AI26" s="662"/>
      <c r="AJ26" s="662"/>
      <c r="AK26" s="662"/>
      <c r="AL26" s="638" t="s">
        <v>130</v>
      </c>
      <c r="AM26" s="639"/>
      <c r="AN26" s="639"/>
      <c r="AO26" s="663"/>
      <c r="AP26" s="632" t="s">
        <v>302</v>
      </c>
      <c r="AQ26" s="708"/>
      <c r="AR26" s="708"/>
      <c r="AS26" s="708"/>
      <c r="AT26" s="708"/>
      <c r="AU26" s="708"/>
      <c r="AV26" s="708"/>
      <c r="AW26" s="708"/>
      <c r="AX26" s="708"/>
      <c r="AY26" s="708"/>
      <c r="AZ26" s="708"/>
      <c r="BA26" s="708"/>
      <c r="BB26" s="708"/>
      <c r="BC26" s="708"/>
      <c r="BD26" s="708"/>
      <c r="BE26" s="708"/>
      <c r="BF26" s="709"/>
      <c r="BG26" s="635" t="s">
        <v>130</v>
      </c>
      <c r="BH26" s="636"/>
      <c r="BI26" s="636"/>
      <c r="BJ26" s="636"/>
      <c r="BK26" s="636"/>
      <c r="BL26" s="636"/>
      <c r="BM26" s="636"/>
      <c r="BN26" s="637"/>
      <c r="BO26" s="661" t="s">
        <v>130</v>
      </c>
      <c r="BP26" s="661"/>
      <c r="BQ26" s="661"/>
      <c r="BR26" s="661"/>
      <c r="BS26" s="662" t="s">
        <v>130</v>
      </c>
      <c r="BT26" s="662"/>
      <c r="BU26" s="662"/>
      <c r="BV26" s="662"/>
      <c r="BW26" s="662"/>
      <c r="BX26" s="662"/>
      <c r="BY26" s="662"/>
      <c r="BZ26" s="662"/>
      <c r="CA26" s="662"/>
      <c r="CB26" s="707"/>
      <c r="CD26" s="632" t="s">
        <v>303</v>
      </c>
      <c r="CE26" s="633"/>
      <c r="CF26" s="633"/>
      <c r="CG26" s="633"/>
      <c r="CH26" s="633"/>
      <c r="CI26" s="633"/>
      <c r="CJ26" s="633"/>
      <c r="CK26" s="633"/>
      <c r="CL26" s="633"/>
      <c r="CM26" s="633"/>
      <c r="CN26" s="633"/>
      <c r="CO26" s="633"/>
      <c r="CP26" s="633"/>
      <c r="CQ26" s="634"/>
      <c r="CR26" s="635">
        <v>5941010</v>
      </c>
      <c r="CS26" s="636"/>
      <c r="CT26" s="636"/>
      <c r="CU26" s="636"/>
      <c r="CV26" s="636"/>
      <c r="CW26" s="636"/>
      <c r="CX26" s="636"/>
      <c r="CY26" s="637"/>
      <c r="CZ26" s="638">
        <v>9.1999999999999993</v>
      </c>
      <c r="DA26" s="647"/>
      <c r="DB26" s="647"/>
      <c r="DC26" s="648"/>
      <c r="DD26" s="641">
        <v>5441839</v>
      </c>
      <c r="DE26" s="636"/>
      <c r="DF26" s="636"/>
      <c r="DG26" s="636"/>
      <c r="DH26" s="636"/>
      <c r="DI26" s="636"/>
      <c r="DJ26" s="636"/>
      <c r="DK26" s="637"/>
      <c r="DL26" s="641" t="s">
        <v>130</v>
      </c>
      <c r="DM26" s="636"/>
      <c r="DN26" s="636"/>
      <c r="DO26" s="636"/>
      <c r="DP26" s="636"/>
      <c r="DQ26" s="636"/>
      <c r="DR26" s="636"/>
      <c r="DS26" s="636"/>
      <c r="DT26" s="636"/>
      <c r="DU26" s="636"/>
      <c r="DV26" s="637"/>
      <c r="DW26" s="638" t="s">
        <v>130</v>
      </c>
      <c r="DX26" s="647"/>
      <c r="DY26" s="647"/>
      <c r="DZ26" s="647"/>
      <c r="EA26" s="647"/>
      <c r="EB26" s="647"/>
      <c r="EC26" s="666"/>
    </row>
    <row r="27" spans="2:133" ht="11.25" customHeight="1" x14ac:dyDescent="0.15">
      <c r="B27" s="632" t="s">
        <v>304</v>
      </c>
      <c r="C27" s="633"/>
      <c r="D27" s="633"/>
      <c r="E27" s="633"/>
      <c r="F27" s="633"/>
      <c r="G27" s="633"/>
      <c r="H27" s="633"/>
      <c r="I27" s="633"/>
      <c r="J27" s="633"/>
      <c r="K27" s="633"/>
      <c r="L27" s="633"/>
      <c r="M27" s="633"/>
      <c r="N27" s="633"/>
      <c r="O27" s="633"/>
      <c r="P27" s="633"/>
      <c r="Q27" s="634"/>
      <c r="R27" s="635">
        <v>40967844</v>
      </c>
      <c r="S27" s="636"/>
      <c r="T27" s="636"/>
      <c r="U27" s="636"/>
      <c r="V27" s="636"/>
      <c r="W27" s="636"/>
      <c r="X27" s="636"/>
      <c r="Y27" s="637"/>
      <c r="Z27" s="661">
        <v>56.9</v>
      </c>
      <c r="AA27" s="661"/>
      <c r="AB27" s="661"/>
      <c r="AC27" s="661"/>
      <c r="AD27" s="662">
        <v>37989182</v>
      </c>
      <c r="AE27" s="662"/>
      <c r="AF27" s="662"/>
      <c r="AG27" s="662"/>
      <c r="AH27" s="662"/>
      <c r="AI27" s="662"/>
      <c r="AJ27" s="662"/>
      <c r="AK27" s="662"/>
      <c r="AL27" s="638">
        <v>99.300003051757813</v>
      </c>
      <c r="AM27" s="639"/>
      <c r="AN27" s="639"/>
      <c r="AO27" s="663"/>
      <c r="AP27" s="632" t="s">
        <v>305</v>
      </c>
      <c r="AQ27" s="633"/>
      <c r="AR27" s="633"/>
      <c r="AS27" s="633"/>
      <c r="AT27" s="633"/>
      <c r="AU27" s="633"/>
      <c r="AV27" s="633"/>
      <c r="AW27" s="633"/>
      <c r="AX27" s="633"/>
      <c r="AY27" s="633"/>
      <c r="AZ27" s="633"/>
      <c r="BA27" s="633"/>
      <c r="BB27" s="633"/>
      <c r="BC27" s="633"/>
      <c r="BD27" s="633"/>
      <c r="BE27" s="633"/>
      <c r="BF27" s="634"/>
      <c r="BG27" s="635">
        <v>34552157</v>
      </c>
      <c r="BH27" s="636"/>
      <c r="BI27" s="636"/>
      <c r="BJ27" s="636"/>
      <c r="BK27" s="636"/>
      <c r="BL27" s="636"/>
      <c r="BM27" s="636"/>
      <c r="BN27" s="637"/>
      <c r="BO27" s="661">
        <v>100</v>
      </c>
      <c r="BP27" s="661"/>
      <c r="BQ27" s="661"/>
      <c r="BR27" s="661"/>
      <c r="BS27" s="662" t="s">
        <v>130</v>
      </c>
      <c r="BT27" s="662"/>
      <c r="BU27" s="662"/>
      <c r="BV27" s="662"/>
      <c r="BW27" s="662"/>
      <c r="BX27" s="662"/>
      <c r="BY27" s="662"/>
      <c r="BZ27" s="662"/>
      <c r="CA27" s="662"/>
      <c r="CB27" s="707"/>
      <c r="CD27" s="632" t="s">
        <v>306</v>
      </c>
      <c r="CE27" s="633"/>
      <c r="CF27" s="633"/>
      <c r="CG27" s="633"/>
      <c r="CH27" s="633"/>
      <c r="CI27" s="633"/>
      <c r="CJ27" s="633"/>
      <c r="CK27" s="633"/>
      <c r="CL27" s="633"/>
      <c r="CM27" s="633"/>
      <c r="CN27" s="633"/>
      <c r="CO27" s="633"/>
      <c r="CP27" s="633"/>
      <c r="CQ27" s="634"/>
      <c r="CR27" s="635">
        <v>15405849</v>
      </c>
      <c r="CS27" s="645"/>
      <c r="CT27" s="645"/>
      <c r="CU27" s="645"/>
      <c r="CV27" s="645"/>
      <c r="CW27" s="645"/>
      <c r="CX27" s="645"/>
      <c r="CY27" s="646"/>
      <c r="CZ27" s="638">
        <v>23.9</v>
      </c>
      <c r="DA27" s="647"/>
      <c r="DB27" s="647"/>
      <c r="DC27" s="648"/>
      <c r="DD27" s="641">
        <v>5009265</v>
      </c>
      <c r="DE27" s="645"/>
      <c r="DF27" s="645"/>
      <c r="DG27" s="645"/>
      <c r="DH27" s="645"/>
      <c r="DI27" s="645"/>
      <c r="DJ27" s="645"/>
      <c r="DK27" s="646"/>
      <c r="DL27" s="641">
        <v>4563365</v>
      </c>
      <c r="DM27" s="645"/>
      <c r="DN27" s="645"/>
      <c r="DO27" s="645"/>
      <c r="DP27" s="645"/>
      <c r="DQ27" s="645"/>
      <c r="DR27" s="645"/>
      <c r="DS27" s="645"/>
      <c r="DT27" s="645"/>
      <c r="DU27" s="645"/>
      <c r="DV27" s="646"/>
      <c r="DW27" s="638">
        <v>11.9</v>
      </c>
      <c r="DX27" s="647"/>
      <c r="DY27" s="647"/>
      <c r="DZ27" s="647"/>
      <c r="EA27" s="647"/>
      <c r="EB27" s="647"/>
      <c r="EC27" s="666"/>
    </row>
    <row r="28" spans="2:133" ht="11.25" customHeight="1" x14ac:dyDescent="0.15">
      <c r="B28" s="632" t="s">
        <v>307</v>
      </c>
      <c r="C28" s="633"/>
      <c r="D28" s="633"/>
      <c r="E28" s="633"/>
      <c r="F28" s="633"/>
      <c r="G28" s="633"/>
      <c r="H28" s="633"/>
      <c r="I28" s="633"/>
      <c r="J28" s="633"/>
      <c r="K28" s="633"/>
      <c r="L28" s="633"/>
      <c r="M28" s="633"/>
      <c r="N28" s="633"/>
      <c r="O28" s="633"/>
      <c r="P28" s="633"/>
      <c r="Q28" s="634"/>
      <c r="R28" s="635">
        <v>25212</v>
      </c>
      <c r="S28" s="636"/>
      <c r="T28" s="636"/>
      <c r="U28" s="636"/>
      <c r="V28" s="636"/>
      <c r="W28" s="636"/>
      <c r="X28" s="636"/>
      <c r="Y28" s="637"/>
      <c r="Z28" s="661">
        <v>0</v>
      </c>
      <c r="AA28" s="661"/>
      <c r="AB28" s="661"/>
      <c r="AC28" s="661"/>
      <c r="AD28" s="662">
        <v>25212</v>
      </c>
      <c r="AE28" s="662"/>
      <c r="AF28" s="662"/>
      <c r="AG28" s="662"/>
      <c r="AH28" s="662"/>
      <c r="AI28" s="662"/>
      <c r="AJ28" s="662"/>
      <c r="AK28" s="662"/>
      <c r="AL28" s="638">
        <v>0.1</v>
      </c>
      <c r="AM28" s="639"/>
      <c r="AN28" s="639"/>
      <c r="AO28" s="663"/>
      <c r="AP28" s="632"/>
      <c r="AQ28" s="633"/>
      <c r="AR28" s="633"/>
      <c r="AS28" s="633"/>
      <c r="AT28" s="633"/>
      <c r="AU28" s="633"/>
      <c r="AV28" s="633"/>
      <c r="AW28" s="633"/>
      <c r="AX28" s="633"/>
      <c r="AY28" s="633"/>
      <c r="AZ28" s="633"/>
      <c r="BA28" s="633"/>
      <c r="BB28" s="633"/>
      <c r="BC28" s="633"/>
      <c r="BD28" s="633"/>
      <c r="BE28" s="633"/>
      <c r="BF28" s="634"/>
      <c r="BG28" s="635"/>
      <c r="BH28" s="636"/>
      <c r="BI28" s="636"/>
      <c r="BJ28" s="636"/>
      <c r="BK28" s="636"/>
      <c r="BL28" s="636"/>
      <c r="BM28" s="636"/>
      <c r="BN28" s="637"/>
      <c r="BO28" s="661"/>
      <c r="BP28" s="661"/>
      <c r="BQ28" s="661"/>
      <c r="BR28" s="661"/>
      <c r="BS28" s="641"/>
      <c r="BT28" s="636"/>
      <c r="BU28" s="636"/>
      <c r="BV28" s="636"/>
      <c r="BW28" s="636"/>
      <c r="BX28" s="636"/>
      <c r="BY28" s="636"/>
      <c r="BZ28" s="636"/>
      <c r="CA28" s="636"/>
      <c r="CB28" s="671"/>
      <c r="CD28" s="632" t="s">
        <v>308</v>
      </c>
      <c r="CE28" s="633"/>
      <c r="CF28" s="633"/>
      <c r="CG28" s="633"/>
      <c r="CH28" s="633"/>
      <c r="CI28" s="633"/>
      <c r="CJ28" s="633"/>
      <c r="CK28" s="633"/>
      <c r="CL28" s="633"/>
      <c r="CM28" s="633"/>
      <c r="CN28" s="633"/>
      <c r="CO28" s="633"/>
      <c r="CP28" s="633"/>
      <c r="CQ28" s="634"/>
      <c r="CR28" s="635">
        <v>1278827</v>
      </c>
      <c r="CS28" s="636"/>
      <c r="CT28" s="636"/>
      <c r="CU28" s="636"/>
      <c r="CV28" s="636"/>
      <c r="CW28" s="636"/>
      <c r="CX28" s="636"/>
      <c r="CY28" s="637"/>
      <c r="CZ28" s="638">
        <v>2</v>
      </c>
      <c r="DA28" s="647"/>
      <c r="DB28" s="647"/>
      <c r="DC28" s="648"/>
      <c r="DD28" s="641">
        <v>1252742</v>
      </c>
      <c r="DE28" s="636"/>
      <c r="DF28" s="636"/>
      <c r="DG28" s="636"/>
      <c r="DH28" s="636"/>
      <c r="DI28" s="636"/>
      <c r="DJ28" s="636"/>
      <c r="DK28" s="637"/>
      <c r="DL28" s="641">
        <v>1252742</v>
      </c>
      <c r="DM28" s="636"/>
      <c r="DN28" s="636"/>
      <c r="DO28" s="636"/>
      <c r="DP28" s="636"/>
      <c r="DQ28" s="636"/>
      <c r="DR28" s="636"/>
      <c r="DS28" s="636"/>
      <c r="DT28" s="636"/>
      <c r="DU28" s="636"/>
      <c r="DV28" s="637"/>
      <c r="DW28" s="638">
        <v>3.3</v>
      </c>
      <c r="DX28" s="647"/>
      <c r="DY28" s="647"/>
      <c r="DZ28" s="647"/>
      <c r="EA28" s="647"/>
      <c r="EB28" s="647"/>
      <c r="EC28" s="666"/>
    </row>
    <row r="29" spans="2:133" ht="11.25" customHeight="1" x14ac:dyDescent="0.15">
      <c r="B29" s="632" t="s">
        <v>309</v>
      </c>
      <c r="C29" s="633"/>
      <c r="D29" s="633"/>
      <c r="E29" s="633"/>
      <c r="F29" s="633"/>
      <c r="G29" s="633"/>
      <c r="H29" s="633"/>
      <c r="I29" s="633"/>
      <c r="J29" s="633"/>
      <c r="K29" s="633"/>
      <c r="L29" s="633"/>
      <c r="M29" s="633"/>
      <c r="N29" s="633"/>
      <c r="O29" s="633"/>
      <c r="P29" s="633"/>
      <c r="Q29" s="634"/>
      <c r="R29" s="635">
        <v>155689</v>
      </c>
      <c r="S29" s="636"/>
      <c r="T29" s="636"/>
      <c r="U29" s="636"/>
      <c r="V29" s="636"/>
      <c r="W29" s="636"/>
      <c r="X29" s="636"/>
      <c r="Y29" s="637"/>
      <c r="Z29" s="661">
        <v>0.2</v>
      </c>
      <c r="AA29" s="661"/>
      <c r="AB29" s="661"/>
      <c r="AC29" s="661"/>
      <c r="AD29" s="662" t="s">
        <v>130</v>
      </c>
      <c r="AE29" s="662"/>
      <c r="AF29" s="662"/>
      <c r="AG29" s="662"/>
      <c r="AH29" s="662"/>
      <c r="AI29" s="662"/>
      <c r="AJ29" s="662"/>
      <c r="AK29" s="662"/>
      <c r="AL29" s="638" t="s">
        <v>130</v>
      </c>
      <c r="AM29" s="639"/>
      <c r="AN29" s="639"/>
      <c r="AO29" s="663"/>
      <c r="AP29" s="612"/>
      <c r="AQ29" s="613"/>
      <c r="AR29" s="613"/>
      <c r="AS29" s="613"/>
      <c r="AT29" s="613"/>
      <c r="AU29" s="613"/>
      <c r="AV29" s="613"/>
      <c r="AW29" s="613"/>
      <c r="AX29" s="613"/>
      <c r="AY29" s="613"/>
      <c r="AZ29" s="613"/>
      <c r="BA29" s="613"/>
      <c r="BB29" s="613"/>
      <c r="BC29" s="613"/>
      <c r="BD29" s="613"/>
      <c r="BE29" s="613"/>
      <c r="BF29" s="614"/>
      <c r="BG29" s="635"/>
      <c r="BH29" s="636"/>
      <c r="BI29" s="636"/>
      <c r="BJ29" s="636"/>
      <c r="BK29" s="636"/>
      <c r="BL29" s="636"/>
      <c r="BM29" s="636"/>
      <c r="BN29" s="637"/>
      <c r="BO29" s="661"/>
      <c r="BP29" s="661"/>
      <c r="BQ29" s="661"/>
      <c r="BR29" s="661"/>
      <c r="BS29" s="662"/>
      <c r="BT29" s="662"/>
      <c r="BU29" s="662"/>
      <c r="BV29" s="662"/>
      <c r="BW29" s="662"/>
      <c r="BX29" s="662"/>
      <c r="BY29" s="662"/>
      <c r="BZ29" s="662"/>
      <c r="CA29" s="662"/>
      <c r="CB29" s="707"/>
      <c r="CD29" s="655" t="s">
        <v>310</v>
      </c>
      <c r="CE29" s="656"/>
      <c r="CF29" s="632" t="s">
        <v>69</v>
      </c>
      <c r="CG29" s="633"/>
      <c r="CH29" s="633"/>
      <c r="CI29" s="633"/>
      <c r="CJ29" s="633"/>
      <c r="CK29" s="633"/>
      <c r="CL29" s="633"/>
      <c r="CM29" s="633"/>
      <c r="CN29" s="633"/>
      <c r="CO29" s="633"/>
      <c r="CP29" s="633"/>
      <c r="CQ29" s="634"/>
      <c r="CR29" s="635">
        <v>1278827</v>
      </c>
      <c r="CS29" s="645"/>
      <c r="CT29" s="645"/>
      <c r="CU29" s="645"/>
      <c r="CV29" s="645"/>
      <c r="CW29" s="645"/>
      <c r="CX29" s="645"/>
      <c r="CY29" s="646"/>
      <c r="CZ29" s="638">
        <v>2</v>
      </c>
      <c r="DA29" s="647"/>
      <c r="DB29" s="647"/>
      <c r="DC29" s="648"/>
      <c r="DD29" s="641">
        <v>1252742</v>
      </c>
      <c r="DE29" s="645"/>
      <c r="DF29" s="645"/>
      <c r="DG29" s="645"/>
      <c r="DH29" s="645"/>
      <c r="DI29" s="645"/>
      <c r="DJ29" s="645"/>
      <c r="DK29" s="646"/>
      <c r="DL29" s="641">
        <v>1252742</v>
      </c>
      <c r="DM29" s="645"/>
      <c r="DN29" s="645"/>
      <c r="DO29" s="645"/>
      <c r="DP29" s="645"/>
      <c r="DQ29" s="645"/>
      <c r="DR29" s="645"/>
      <c r="DS29" s="645"/>
      <c r="DT29" s="645"/>
      <c r="DU29" s="645"/>
      <c r="DV29" s="646"/>
      <c r="DW29" s="638">
        <v>3.3</v>
      </c>
      <c r="DX29" s="647"/>
      <c r="DY29" s="647"/>
      <c r="DZ29" s="647"/>
      <c r="EA29" s="647"/>
      <c r="EB29" s="647"/>
      <c r="EC29" s="666"/>
    </row>
    <row r="30" spans="2:133" ht="11.25" customHeight="1" x14ac:dyDescent="0.15">
      <c r="B30" s="632" t="s">
        <v>311</v>
      </c>
      <c r="C30" s="633"/>
      <c r="D30" s="633"/>
      <c r="E30" s="633"/>
      <c r="F30" s="633"/>
      <c r="G30" s="633"/>
      <c r="H30" s="633"/>
      <c r="I30" s="633"/>
      <c r="J30" s="633"/>
      <c r="K30" s="633"/>
      <c r="L30" s="633"/>
      <c r="M30" s="633"/>
      <c r="N30" s="633"/>
      <c r="O30" s="633"/>
      <c r="P30" s="633"/>
      <c r="Q30" s="634"/>
      <c r="R30" s="635">
        <v>1136279</v>
      </c>
      <c r="S30" s="636"/>
      <c r="T30" s="636"/>
      <c r="U30" s="636"/>
      <c r="V30" s="636"/>
      <c r="W30" s="636"/>
      <c r="X30" s="636"/>
      <c r="Y30" s="637"/>
      <c r="Z30" s="661">
        <v>1.6</v>
      </c>
      <c r="AA30" s="661"/>
      <c r="AB30" s="661"/>
      <c r="AC30" s="661"/>
      <c r="AD30" s="662">
        <v>137766</v>
      </c>
      <c r="AE30" s="662"/>
      <c r="AF30" s="662"/>
      <c r="AG30" s="662"/>
      <c r="AH30" s="662"/>
      <c r="AI30" s="662"/>
      <c r="AJ30" s="662"/>
      <c r="AK30" s="662"/>
      <c r="AL30" s="638">
        <v>0.4</v>
      </c>
      <c r="AM30" s="639"/>
      <c r="AN30" s="639"/>
      <c r="AO30" s="663"/>
      <c r="AP30" s="688" t="s">
        <v>229</v>
      </c>
      <c r="AQ30" s="689"/>
      <c r="AR30" s="689"/>
      <c r="AS30" s="689"/>
      <c r="AT30" s="689"/>
      <c r="AU30" s="689"/>
      <c r="AV30" s="689"/>
      <c r="AW30" s="689"/>
      <c r="AX30" s="689"/>
      <c r="AY30" s="689"/>
      <c r="AZ30" s="689"/>
      <c r="BA30" s="689"/>
      <c r="BB30" s="689"/>
      <c r="BC30" s="689"/>
      <c r="BD30" s="689"/>
      <c r="BE30" s="689"/>
      <c r="BF30" s="690"/>
      <c r="BG30" s="688" t="s">
        <v>312</v>
      </c>
      <c r="BH30" s="705"/>
      <c r="BI30" s="705"/>
      <c r="BJ30" s="705"/>
      <c r="BK30" s="705"/>
      <c r="BL30" s="705"/>
      <c r="BM30" s="705"/>
      <c r="BN30" s="705"/>
      <c r="BO30" s="705"/>
      <c r="BP30" s="705"/>
      <c r="BQ30" s="706"/>
      <c r="BR30" s="688" t="s">
        <v>313</v>
      </c>
      <c r="BS30" s="705"/>
      <c r="BT30" s="705"/>
      <c r="BU30" s="705"/>
      <c r="BV30" s="705"/>
      <c r="BW30" s="705"/>
      <c r="BX30" s="705"/>
      <c r="BY30" s="705"/>
      <c r="BZ30" s="705"/>
      <c r="CA30" s="705"/>
      <c r="CB30" s="706"/>
      <c r="CD30" s="657"/>
      <c r="CE30" s="658"/>
      <c r="CF30" s="632" t="s">
        <v>314</v>
      </c>
      <c r="CG30" s="633"/>
      <c r="CH30" s="633"/>
      <c r="CI30" s="633"/>
      <c r="CJ30" s="633"/>
      <c r="CK30" s="633"/>
      <c r="CL30" s="633"/>
      <c r="CM30" s="633"/>
      <c r="CN30" s="633"/>
      <c r="CO30" s="633"/>
      <c r="CP30" s="633"/>
      <c r="CQ30" s="634"/>
      <c r="CR30" s="635">
        <v>1239422</v>
      </c>
      <c r="CS30" s="636"/>
      <c r="CT30" s="636"/>
      <c r="CU30" s="636"/>
      <c r="CV30" s="636"/>
      <c r="CW30" s="636"/>
      <c r="CX30" s="636"/>
      <c r="CY30" s="637"/>
      <c r="CZ30" s="638">
        <v>1.9</v>
      </c>
      <c r="DA30" s="647"/>
      <c r="DB30" s="647"/>
      <c r="DC30" s="648"/>
      <c r="DD30" s="641">
        <v>1217112</v>
      </c>
      <c r="DE30" s="636"/>
      <c r="DF30" s="636"/>
      <c r="DG30" s="636"/>
      <c r="DH30" s="636"/>
      <c r="DI30" s="636"/>
      <c r="DJ30" s="636"/>
      <c r="DK30" s="637"/>
      <c r="DL30" s="641">
        <v>1217112</v>
      </c>
      <c r="DM30" s="636"/>
      <c r="DN30" s="636"/>
      <c r="DO30" s="636"/>
      <c r="DP30" s="636"/>
      <c r="DQ30" s="636"/>
      <c r="DR30" s="636"/>
      <c r="DS30" s="636"/>
      <c r="DT30" s="636"/>
      <c r="DU30" s="636"/>
      <c r="DV30" s="637"/>
      <c r="DW30" s="638">
        <v>3.2</v>
      </c>
      <c r="DX30" s="647"/>
      <c r="DY30" s="647"/>
      <c r="DZ30" s="647"/>
      <c r="EA30" s="647"/>
      <c r="EB30" s="647"/>
      <c r="EC30" s="666"/>
    </row>
    <row r="31" spans="2:133" ht="11.25" customHeight="1" x14ac:dyDescent="0.15">
      <c r="B31" s="632" t="s">
        <v>315</v>
      </c>
      <c r="C31" s="633"/>
      <c r="D31" s="633"/>
      <c r="E31" s="633"/>
      <c r="F31" s="633"/>
      <c r="G31" s="633"/>
      <c r="H31" s="633"/>
      <c r="I31" s="633"/>
      <c r="J31" s="633"/>
      <c r="K31" s="633"/>
      <c r="L31" s="633"/>
      <c r="M31" s="633"/>
      <c r="N31" s="633"/>
      <c r="O31" s="633"/>
      <c r="P31" s="633"/>
      <c r="Q31" s="634"/>
      <c r="R31" s="635">
        <v>77448</v>
      </c>
      <c r="S31" s="636"/>
      <c r="T31" s="636"/>
      <c r="U31" s="636"/>
      <c r="V31" s="636"/>
      <c r="W31" s="636"/>
      <c r="X31" s="636"/>
      <c r="Y31" s="637"/>
      <c r="Z31" s="661">
        <v>0.1</v>
      </c>
      <c r="AA31" s="661"/>
      <c r="AB31" s="661"/>
      <c r="AC31" s="661"/>
      <c r="AD31" s="662" t="s">
        <v>130</v>
      </c>
      <c r="AE31" s="662"/>
      <c r="AF31" s="662"/>
      <c r="AG31" s="662"/>
      <c r="AH31" s="662"/>
      <c r="AI31" s="662"/>
      <c r="AJ31" s="662"/>
      <c r="AK31" s="662"/>
      <c r="AL31" s="638" t="s">
        <v>130</v>
      </c>
      <c r="AM31" s="639"/>
      <c r="AN31" s="639"/>
      <c r="AO31" s="663"/>
      <c r="AP31" s="699" t="s">
        <v>316</v>
      </c>
      <c r="AQ31" s="700"/>
      <c r="AR31" s="700"/>
      <c r="AS31" s="700"/>
      <c r="AT31" s="701" t="s">
        <v>317</v>
      </c>
      <c r="AU31" s="339"/>
      <c r="AV31" s="339"/>
      <c r="AW31" s="339"/>
      <c r="AX31" s="685" t="s">
        <v>192</v>
      </c>
      <c r="AY31" s="686"/>
      <c r="AZ31" s="686"/>
      <c r="BA31" s="686"/>
      <c r="BB31" s="686"/>
      <c r="BC31" s="686"/>
      <c r="BD31" s="686"/>
      <c r="BE31" s="686"/>
      <c r="BF31" s="687"/>
      <c r="BG31" s="695">
        <v>99.6</v>
      </c>
      <c r="BH31" s="696"/>
      <c r="BI31" s="696"/>
      <c r="BJ31" s="696"/>
      <c r="BK31" s="696"/>
      <c r="BL31" s="696"/>
      <c r="BM31" s="697">
        <v>99.2</v>
      </c>
      <c r="BN31" s="696"/>
      <c r="BO31" s="696"/>
      <c r="BP31" s="696"/>
      <c r="BQ31" s="698"/>
      <c r="BR31" s="695">
        <v>99.3</v>
      </c>
      <c r="BS31" s="696"/>
      <c r="BT31" s="696"/>
      <c r="BU31" s="696"/>
      <c r="BV31" s="696"/>
      <c r="BW31" s="696"/>
      <c r="BX31" s="697">
        <v>99.2</v>
      </c>
      <c r="BY31" s="696"/>
      <c r="BZ31" s="696"/>
      <c r="CA31" s="696"/>
      <c r="CB31" s="698"/>
      <c r="CD31" s="657"/>
      <c r="CE31" s="658"/>
      <c r="CF31" s="632" t="s">
        <v>318</v>
      </c>
      <c r="CG31" s="633"/>
      <c r="CH31" s="633"/>
      <c r="CI31" s="633"/>
      <c r="CJ31" s="633"/>
      <c r="CK31" s="633"/>
      <c r="CL31" s="633"/>
      <c r="CM31" s="633"/>
      <c r="CN31" s="633"/>
      <c r="CO31" s="633"/>
      <c r="CP31" s="633"/>
      <c r="CQ31" s="634"/>
      <c r="CR31" s="635">
        <v>39405</v>
      </c>
      <c r="CS31" s="645"/>
      <c r="CT31" s="645"/>
      <c r="CU31" s="645"/>
      <c r="CV31" s="645"/>
      <c r="CW31" s="645"/>
      <c r="CX31" s="645"/>
      <c r="CY31" s="646"/>
      <c r="CZ31" s="638">
        <v>0.1</v>
      </c>
      <c r="DA31" s="647"/>
      <c r="DB31" s="647"/>
      <c r="DC31" s="648"/>
      <c r="DD31" s="641">
        <v>35630</v>
      </c>
      <c r="DE31" s="645"/>
      <c r="DF31" s="645"/>
      <c r="DG31" s="645"/>
      <c r="DH31" s="645"/>
      <c r="DI31" s="645"/>
      <c r="DJ31" s="645"/>
      <c r="DK31" s="646"/>
      <c r="DL31" s="641">
        <v>35630</v>
      </c>
      <c r="DM31" s="645"/>
      <c r="DN31" s="645"/>
      <c r="DO31" s="645"/>
      <c r="DP31" s="645"/>
      <c r="DQ31" s="645"/>
      <c r="DR31" s="645"/>
      <c r="DS31" s="645"/>
      <c r="DT31" s="645"/>
      <c r="DU31" s="645"/>
      <c r="DV31" s="646"/>
      <c r="DW31" s="638">
        <v>0.1</v>
      </c>
      <c r="DX31" s="647"/>
      <c r="DY31" s="647"/>
      <c r="DZ31" s="647"/>
      <c r="EA31" s="647"/>
      <c r="EB31" s="647"/>
      <c r="EC31" s="666"/>
    </row>
    <row r="32" spans="2:133" ht="11.25" customHeight="1" x14ac:dyDescent="0.15">
      <c r="B32" s="632" t="s">
        <v>319</v>
      </c>
      <c r="C32" s="633"/>
      <c r="D32" s="633"/>
      <c r="E32" s="633"/>
      <c r="F32" s="633"/>
      <c r="G32" s="633"/>
      <c r="H32" s="633"/>
      <c r="I32" s="633"/>
      <c r="J32" s="633"/>
      <c r="K32" s="633"/>
      <c r="L32" s="633"/>
      <c r="M32" s="633"/>
      <c r="N32" s="633"/>
      <c r="O32" s="633"/>
      <c r="P32" s="633"/>
      <c r="Q32" s="634"/>
      <c r="R32" s="635">
        <v>12301826</v>
      </c>
      <c r="S32" s="636"/>
      <c r="T32" s="636"/>
      <c r="U32" s="636"/>
      <c r="V32" s="636"/>
      <c r="W32" s="636"/>
      <c r="X32" s="636"/>
      <c r="Y32" s="637"/>
      <c r="Z32" s="661">
        <v>17.100000000000001</v>
      </c>
      <c r="AA32" s="661"/>
      <c r="AB32" s="661"/>
      <c r="AC32" s="661"/>
      <c r="AD32" s="662" t="s">
        <v>130</v>
      </c>
      <c r="AE32" s="662"/>
      <c r="AF32" s="662"/>
      <c r="AG32" s="662"/>
      <c r="AH32" s="662"/>
      <c r="AI32" s="662"/>
      <c r="AJ32" s="662"/>
      <c r="AK32" s="662"/>
      <c r="AL32" s="638" t="s">
        <v>130</v>
      </c>
      <c r="AM32" s="639"/>
      <c r="AN32" s="639"/>
      <c r="AO32" s="663"/>
      <c r="AP32" s="672"/>
      <c r="AQ32" s="673"/>
      <c r="AR32" s="673"/>
      <c r="AS32" s="673"/>
      <c r="AT32" s="702"/>
      <c r="AU32" s="335" t="s">
        <v>320</v>
      </c>
      <c r="AX32" s="632" t="s">
        <v>321</v>
      </c>
      <c r="AY32" s="633"/>
      <c r="AZ32" s="633"/>
      <c r="BA32" s="633"/>
      <c r="BB32" s="633"/>
      <c r="BC32" s="633"/>
      <c r="BD32" s="633"/>
      <c r="BE32" s="633"/>
      <c r="BF32" s="634"/>
      <c r="BG32" s="704">
        <v>99.4</v>
      </c>
      <c r="BH32" s="645"/>
      <c r="BI32" s="645"/>
      <c r="BJ32" s="645"/>
      <c r="BK32" s="645"/>
      <c r="BL32" s="645"/>
      <c r="BM32" s="639">
        <v>98.4</v>
      </c>
      <c r="BN32" s="645"/>
      <c r="BO32" s="645"/>
      <c r="BP32" s="645"/>
      <c r="BQ32" s="670"/>
      <c r="BR32" s="704">
        <v>98.7</v>
      </c>
      <c r="BS32" s="645"/>
      <c r="BT32" s="645"/>
      <c r="BU32" s="645"/>
      <c r="BV32" s="645"/>
      <c r="BW32" s="645"/>
      <c r="BX32" s="639">
        <v>98.5</v>
      </c>
      <c r="BY32" s="645"/>
      <c r="BZ32" s="645"/>
      <c r="CA32" s="645"/>
      <c r="CB32" s="670"/>
      <c r="CD32" s="659"/>
      <c r="CE32" s="660"/>
      <c r="CF32" s="632" t="s">
        <v>322</v>
      </c>
      <c r="CG32" s="633"/>
      <c r="CH32" s="633"/>
      <c r="CI32" s="633"/>
      <c r="CJ32" s="633"/>
      <c r="CK32" s="633"/>
      <c r="CL32" s="633"/>
      <c r="CM32" s="633"/>
      <c r="CN32" s="633"/>
      <c r="CO32" s="633"/>
      <c r="CP32" s="633"/>
      <c r="CQ32" s="634"/>
      <c r="CR32" s="635" t="s">
        <v>130</v>
      </c>
      <c r="CS32" s="636"/>
      <c r="CT32" s="636"/>
      <c r="CU32" s="636"/>
      <c r="CV32" s="636"/>
      <c r="CW32" s="636"/>
      <c r="CX32" s="636"/>
      <c r="CY32" s="637"/>
      <c r="CZ32" s="638" t="s">
        <v>130</v>
      </c>
      <c r="DA32" s="647"/>
      <c r="DB32" s="647"/>
      <c r="DC32" s="648"/>
      <c r="DD32" s="641" t="s">
        <v>130</v>
      </c>
      <c r="DE32" s="636"/>
      <c r="DF32" s="636"/>
      <c r="DG32" s="636"/>
      <c r="DH32" s="636"/>
      <c r="DI32" s="636"/>
      <c r="DJ32" s="636"/>
      <c r="DK32" s="637"/>
      <c r="DL32" s="641" t="s">
        <v>130</v>
      </c>
      <c r="DM32" s="636"/>
      <c r="DN32" s="636"/>
      <c r="DO32" s="636"/>
      <c r="DP32" s="636"/>
      <c r="DQ32" s="636"/>
      <c r="DR32" s="636"/>
      <c r="DS32" s="636"/>
      <c r="DT32" s="636"/>
      <c r="DU32" s="636"/>
      <c r="DV32" s="637"/>
      <c r="DW32" s="638" t="s">
        <v>130</v>
      </c>
      <c r="DX32" s="647"/>
      <c r="DY32" s="647"/>
      <c r="DZ32" s="647"/>
      <c r="EA32" s="647"/>
      <c r="EB32" s="647"/>
      <c r="EC32" s="666"/>
    </row>
    <row r="33" spans="2:133" ht="11.25" customHeight="1" x14ac:dyDescent="0.15">
      <c r="B33" s="692" t="s">
        <v>323</v>
      </c>
      <c r="C33" s="693"/>
      <c r="D33" s="693"/>
      <c r="E33" s="693"/>
      <c r="F33" s="693"/>
      <c r="G33" s="693"/>
      <c r="H33" s="693"/>
      <c r="I33" s="693"/>
      <c r="J33" s="693"/>
      <c r="K33" s="693"/>
      <c r="L33" s="693"/>
      <c r="M33" s="693"/>
      <c r="N33" s="693"/>
      <c r="O33" s="693"/>
      <c r="P33" s="693"/>
      <c r="Q33" s="694"/>
      <c r="R33" s="635" t="s">
        <v>130</v>
      </c>
      <c r="S33" s="636"/>
      <c r="T33" s="636"/>
      <c r="U33" s="636"/>
      <c r="V33" s="636"/>
      <c r="W33" s="636"/>
      <c r="X33" s="636"/>
      <c r="Y33" s="637"/>
      <c r="Z33" s="661" t="s">
        <v>130</v>
      </c>
      <c r="AA33" s="661"/>
      <c r="AB33" s="661"/>
      <c r="AC33" s="661"/>
      <c r="AD33" s="662" t="s">
        <v>130</v>
      </c>
      <c r="AE33" s="662"/>
      <c r="AF33" s="662"/>
      <c r="AG33" s="662"/>
      <c r="AH33" s="662"/>
      <c r="AI33" s="662"/>
      <c r="AJ33" s="662"/>
      <c r="AK33" s="662"/>
      <c r="AL33" s="638" t="s">
        <v>130</v>
      </c>
      <c r="AM33" s="639"/>
      <c r="AN33" s="639"/>
      <c r="AO33" s="663"/>
      <c r="AP33" s="674"/>
      <c r="AQ33" s="675"/>
      <c r="AR33" s="675"/>
      <c r="AS33" s="675"/>
      <c r="AT33" s="703"/>
      <c r="AU33" s="340"/>
      <c r="AV33" s="340"/>
      <c r="AW33" s="340"/>
      <c r="AX33" s="612" t="s">
        <v>324</v>
      </c>
      <c r="AY33" s="613"/>
      <c r="AZ33" s="613"/>
      <c r="BA33" s="613"/>
      <c r="BB33" s="613"/>
      <c r="BC33" s="613"/>
      <c r="BD33" s="613"/>
      <c r="BE33" s="613"/>
      <c r="BF33" s="614"/>
      <c r="BG33" s="691">
        <v>99.8</v>
      </c>
      <c r="BH33" s="616"/>
      <c r="BI33" s="616"/>
      <c r="BJ33" s="616"/>
      <c r="BK33" s="616"/>
      <c r="BL33" s="616"/>
      <c r="BM33" s="653">
        <v>99.8</v>
      </c>
      <c r="BN33" s="616"/>
      <c r="BO33" s="616"/>
      <c r="BP33" s="616"/>
      <c r="BQ33" s="664"/>
      <c r="BR33" s="691">
        <v>99.8</v>
      </c>
      <c r="BS33" s="616"/>
      <c r="BT33" s="616"/>
      <c r="BU33" s="616"/>
      <c r="BV33" s="616"/>
      <c r="BW33" s="616"/>
      <c r="BX33" s="653">
        <v>99.8</v>
      </c>
      <c r="BY33" s="616"/>
      <c r="BZ33" s="616"/>
      <c r="CA33" s="616"/>
      <c r="CB33" s="664"/>
      <c r="CD33" s="632" t="s">
        <v>325</v>
      </c>
      <c r="CE33" s="633"/>
      <c r="CF33" s="633"/>
      <c r="CG33" s="633"/>
      <c r="CH33" s="633"/>
      <c r="CI33" s="633"/>
      <c r="CJ33" s="633"/>
      <c r="CK33" s="633"/>
      <c r="CL33" s="633"/>
      <c r="CM33" s="633"/>
      <c r="CN33" s="633"/>
      <c r="CO33" s="633"/>
      <c r="CP33" s="633"/>
      <c r="CQ33" s="634"/>
      <c r="CR33" s="635">
        <v>26806991</v>
      </c>
      <c r="CS33" s="645"/>
      <c r="CT33" s="645"/>
      <c r="CU33" s="645"/>
      <c r="CV33" s="645"/>
      <c r="CW33" s="645"/>
      <c r="CX33" s="645"/>
      <c r="CY33" s="646"/>
      <c r="CZ33" s="638">
        <v>41.6</v>
      </c>
      <c r="DA33" s="647"/>
      <c r="DB33" s="647"/>
      <c r="DC33" s="648"/>
      <c r="DD33" s="641">
        <v>22093863</v>
      </c>
      <c r="DE33" s="645"/>
      <c r="DF33" s="645"/>
      <c r="DG33" s="645"/>
      <c r="DH33" s="645"/>
      <c r="DI33" s="645"/>
      <c r="DJ33" s="645"/>
      <c r="DK33" s="646"/>
      <c r="DL33" s="641">
        <v>17389732</v>
      </c>
      <c r="DM33" s="645"/>
      <c r="DN33" s="645"/>
      <c r="DO33" s="645"/>
      <c r="DP33" s="645"/>
      <c r="DQ33" s="645"/>
      <c r="DR33" s="645"/>
      <c r="DS33" s="645"/>
      <c r="DT33" s="645"/>
      <c r="DU33" s="645"/>
      <c r="DV33" s="646"/>
      <c r="DW33" s="638">
        <v>45.5</v>
      </c>
      <c r="DX33" s="647"/>
      <c r="DY33" s="647"/>
      <c r="DZ33" s="647"/>
      <c r="EA33" s="647"/>
      <c r="EB33" s="647"/>
      <c r="EC33" s="666"/>
    </row>
    <row r="34" spans="2:133" ht="11.25" customHeight="1" x14ac:dyDescent="0.15">
      <c r="B34" s="632" t="s">
        <v>326</v>
      </c>
      <c r="C34" s="633"/>
      <c r="D34" s="633"/>
      <c r="E34" s="633"/>
      <c r="F34" s="633"/>
      <c r="G34" s="633"/>
      <c r="H34" s="633"/>
      <c r="I34" s="633"/>
      <c r="J34" s="633"/>
      <c r="K34" s="633"/>
      <c r="L34" s="633"/>
      <c r="M34" s="633"/>
      <c r="N34" s="633"/>
      <c r="O34" s="633"/>
      <c r="P34" s="633"/>
      <c r="Q34" s="634"/>
      <c r="R34" s="635">
        <v>3159161</v>
      </c>
      <c r="S34" s="636"/>
      <c r="T34" s="636"/>
      <c r="U34" s="636"/>
      <c r="V34" s="636"/>
      <c r="W34" s="636"/>
      <c r="X34" s="636"/>
      <c r="Y34" s="637"/>
      <c r="Z34" s="661">
        <v>4.4000000000000004</v>
      </c>
      <c r="AA34" s="661"/>
      <c r="AB34" s="661"/>
      <c r="AC34" s="661"/>
      <c r="AD34" s="662" t="s">
        <v>130</v>
      </c>
      <c r="AE34" s="662"/>
      <c r="AF34" s="662"/>
      <c r="AG34" s="662"/>
      <c r="AH34" s="662"/>
      <c r="AI34" s="662"/>
      <c r="AJ34" s="662"/>
      <c r="AK34" s="662"/>
      <c r="AL34" s="638" t="s">
        <v>130</v>
      </c>
      <c r="AM34" s="639"/>
      <c r="AN34" s="639"/>
      <c r="AO34" s="663"/>
      <c r="AP34" s="341"/>
      <c r="AQ34" s="342"/>
      <c r="AS34" s="339"/>
      <c r="AT34" s="339"/>
      <c r="AU34" s="339"/>
      <c r="AV34" s="339"/>
      <c r="AW34" s="339"/>
      <c r="AX34" s="339"/>
      <c r="AY34" s="339"/>
      <c r="AZ34" s="339"/>
      <c r="BA34" s="339"/>
      <c r="BB34" s="339"/>
      <c r="BC34" s="339"/>
      <c r="BD34" s="339"/>
      <c r="BE34" s="339"/>
      <c r="BF34" s="339"/>
      <c r="BG34" s="342"/>
      <c r="BH34" s="342"/>
      <c r="BI34" s="342"/>
      <c r="BJ34" s="342"/>
      <c r="BK34" s="342"/>
      <c r="BL34" s="342"/>
      <c r="BM34" s="342"/>
      <c r="BN34" s="342"/>
      <c r="BO34" s="342"/>
      <c r="BP34" s="342"/>
      <c r="BQ34" s="342"/>
      <c r="BR34" s="342"/>
      <c r="BS34" s="342"/>
      <c r="BT34" s="342"/>
      <c r="BU34" s="342"/>
      <c r="BV34" s="342"/>
      <c r="BW34" s="342"/>
      <c r="BX34" s="342"/>
      <c r="BY34" s="342"/>
      <c r="BZ34" s="342"/>
      <c r="CA34" s="342"/>
      <c r="CB34" s="342"/>
      <c r="CD34" s="632" t="s">
        <v>327</v>
      </c>
      <c r="CE34" s="633"/>
      <c r="CF34" s="633"/>
      <c r="CG34" s="633"/>
      <c r="CH34" s="633"/>
      <c r="CI34" s="633"/>
      <c r="CJ34" s="633"/>
      <c r="CK34" s="633"/>
      <c r="CL34" s="633"/>
      <c r="CM34" s="633"/>
      <c r="CN34" s="633"/>
      <c r="CO34" s="633"/>
      <c r="CP34" s="633"/>
      <c r="CQ34" s="634"/>
      <c r="CR34" s="635">
        <v>14105672</v>
      </c>
      <c r="CS34" s="636"/>
      <c r="CT34" s="636"/>
      <c r="CU34" s="636"/>
      <c r="CV34" s="636"/>
      <c r="CW34" s="636"/>
      <c r="CX34" s="636"/>
      <c r="CY34" s="637"/>
      <c r="CZ34" s="638">
        <v>21.9</v>
      </c>
      <c r="DA34" s="647"/>
      <c r="DB34" s="647"/>
      <c r="DC34" s="648"/>
      <c r="DD34" s="641">
        <v>11142238</v>
      </c>
      <c r="DE34" s="636"/>
      <c r="DF34" s="636"/>
      <c r="DG34" s="636"/>
      <c r="DH34" s="636"/>
      <c r="DI34" s="636"/>
      <c r="DJ34" s="636"/>
      <c r="DK34" s="637"/>
      <c r="DL34" s="641">
        <v>9733156</v>
      </c>
      <c r="DM34" s="636"/>
      <c r="DN34" s="636"/>
      <c r="DO34" s="636"/>
      <c r="DP34" s="636"/>
      <c r="DQ34" s="636"/>
      <c r="DR34" s="636"/>
      <c r="DS34" s="636"/>
      <c r="DT34" s="636"/>
      <c r="DU34" s="636"/>
      <c r="DV34" s="637"/>
      <c r="DW34" s="638">
        <v>25.4</v>
      </c>
      <c r="DX34" s="647"/>
      <c r="DY34" s="647"/>
      <c r="DZ34" s="647"/>
      <c r="EA34" s="647"/>
      <c r="EB34" s="647"/>
      <c r="EC34" s="666"/>
    </row>
    <row r="35" spans="2:133" ht="11.25" customHeight="1" x14ac:dyDescent="0.15">
      <c r="B35" s="632" t="s">
        <v>328</v>
      </c>
      <c r="C35" s="633"/>
      <c r="D35" s="633"/>
      <c r="E35" s="633"/>
      <c r="F35" s="633"/>
      <c r="G35" s="633"/>
      <c r="H35" s="633"/>
      <c r="I35" s="633"/>
      <c r="J35" s="633"/>
      <c r="K35" s="633"/>
      <c r="L35" s="633"/>
      <c r="M35" s="633"/>
      <c r="N35" s="633"/>
      <c r="O35" s="633"/>
      <c r="P35" s="633"/>
      <c r="Q35" s="634"/>
      <c r="R35" s="635">
        <v>166756</v>
      </c>
      <c r="S35" s="636"/>
      <c r="T35" s="636"/>
      <c r="U35" s="636"/>
      <c r="V35" s="636"/>
      <c r="W35" s="636"/>
      <c r="X35" s="636"/>
      <c r="Y35" s="637"/>
      <c r="Z35" s="661">
        <v>0.2</v>
      </c>
      <c r="AA35" s="661"/>
      <c r="AB35" s="661"/>
      <c r="AC35" s="661"/>
      <c r="AD35" s="662">
        <v>72460</v>
      </c>
      <c r="AE35" s="662"/>
      <c r="AF35" s="662"/>
      <c r="AG35" s="662"/>
      <c r="AH35" s="662"/>
      <c r="AI35" s="662"/>
      <c r="AJ35" s="662"/>
      <c r="AK35" s="662"/>
      <c r="AL35" s="638">
        <v>0.2</v>
      </c>
      <c r="AM35" s="639"/>
      <c r="AN35" s="639"/>
      <c r="AO35" s="663"/>
      <c r="AP35" s="343"/>
      <c r="AQ35" s="688" t="s">
        <v>329</v>
      </c>
      <c r="AR35" s="689"/>
      <c r="AS35" s="689"/>
      <c r="AT35" s="689"/>
      <c r="AU35" s="689"/>
      <c r="AV35" s="689"/>
      <c r="AW35" s="689"/>
      <c r="AX35" s="689"/>
      <c r="AY35" s="689"/>
      <c r="AZ35" s="689"/>
      <c r="BA35" s="689"/>
      <c r="BB35" s="689"/>
      <c r="BC35" s="689"/>
      <c r="BD35" s="689"/>
      <c r="BE35" s="689"/>
      <c r="BF35" s="690"/>
      <c r="BG35" s="688" t="s">
        <v>330</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32" t="s">
        <v>331</v>
      </c>
      <c r="CE35" s="633"/>
      <c r="CF35" s="633"/>
      <c r="CG35" s="633"/>
      <c r="CH35" s="633"/>
      <c r="CI35" s="633"/>
      <c r="CJ35" s="633"/>
      <c r="CK35" s="633"/>
      <c r="CL35" s="633"/>
      <c r="CM35" s="633"/>
      <c r="CN35" s="633"/>
      <c r="CO35" s="633"/>
      <c r="CP35" s="633"/>
      <c r="CQ35" s="634"/>
      <c r="CR35" s="635">
        <v>832879</v>
      </c>
      <c r="CS35" s="645"/>
      <c r="CT35" s="645"/>
      <c r="CU35" s="645"/>
      <c r="CV35" s="645"/>
      <c r="CW35" s="645"/>
      <c r="CX35" s="645"/>
      <c r="CY35" s="646"/>
      <c r="CZ35" s="638">
        <v>1.3</v>
      </c>
      <c r="DA35" s="647"/>
      <c r="DB35" s="647"/>
      <c r="DC35" s="648"/>
      <c r="DD35" s="641">
        <v>424929</v>
      </c>
      <c r="DE35" s="645"/>
      <c r="DF35" s="645"/>
      <c r="DG35" s="645"/>
      <c r="DH35" s="645"/>
      <c r="DI35" s="645"/>
      <c r="DJ35" s="645"/>
      <c r="DK35" s="646"/>
      <c r="DL35" s="641">
        <v>424929</v>
      </c>
      <c r="DM35" s="645"/>
      <c r="DN35" s="645"/>
      <c r="DO35" s="645"/>
      <c r="DP35" s="645"/>
      <c r="DQ35" s="645"/>
      <c r="DR35" s="645"/>
      <c r="DS35" s="645"/>
      <c r="DT35" s="645"/>
      <c r="DU35" s="645"/>
      <c r="DV35" s="646"/>
      <c r="DW35" s="638">
        <v>1.1000000000000001</v>
      </c>
      <c r="DX35" s="647"/>
      <c r="DY35" s="647"/>
      <c r="DZ35" s="647"/>
      <c r="EA35" s="647"/>
      <c r="EB35" s="647"/>
      <c r="EC35" s="666"/>
    </row>
    <row r="36" spans="2:133" ht="11.25" customHeight="1" x14ac:dyDescent="0.15">
      <c r="B36" s="632" t="s">
        <v>332</v>
      </c>
      <c r="C36" s="633"/>
      <c r="D36" s="633"/>
      <c r="E36" s="633"/>
      <c r="F36" s="633"/>
      <c r="G36" s="633"/>
      <c r="H36" s="633"/>
      <c r="I36" s="633"/>
      <c r="J36" s="633"/>
      <c r="K36" s="633"/>
      <c r="L36" s="633"/>
      <c r="M36" s="633"/>
      <c r="N36" s="633"/>
      <c r="O36" s="633"/>
      <c r="P36" s="633"/>
      <c r="Q36" s="634"/>
      <c r="R36" s="635">
        <v>40249</v>
      </c>
      <c r="S36" s="636"/>
      <c r="T36" s="636"/>
      <c r="U36" s="636"/>
      <c r="V36" s="636"/>
      <c r="W36" s="636"/>
      <c r="X36" s="636"/>
      <c r="Y36" s="637"/>
      <c r="Z36" s="661">
        <v>0.1</v>
      </c>
      <c r="AA36" s="661"/>
      <c r="AB36" s="661"/>
      <c r="AC36" s="661"/>
      <c r="AD36" s="662" t="s">
        <v>130</v>
      </c>
      <c r="AE36" s="662"/>
      <c r="AF36" s="662"/>
      <c r="AG36" s="662"/>
      <c r="AH36" s="662"/>
      <c r="AI36" s="662"/>
      <c r="AJ36" s="662"/>
      <c r="AK36" s="662"/>
      <c r="AL36" s="638" t="s">
        <v>130</v>
      </c>
      <c r="AM36" s="639"/>
      <c r="AN36" s="639"/>
      <c r="AO36" s="663"/>
      <c r="AP36" s="343"/>
      <c r="AQ36" s="679" t="s">
        <v>333</v>
      </c>
      <c r="AR36" s="680"/>
      <c r="AS36" s="680"/>
      <c r="AT36" s="680"/>
      <c r="AU36" s="680"/>
      <c r="AV36" s="680"/>
      <c r="AW36" s="680"/>
      <c r="AX36" s="680"/>
      <c r="AY36" s="681"/>
      <c r="AZ36" s="682">
        <v>5295784</v>
      </c>
      <c r="BA36" s="683"/>
      <c r="BB36" s="683"/>
      <c r="BC36" s="683"/>
      <c r="BD36" s="683"/>
      <c r="BE36" s="683"/>
      <c r="BF36" s="684"/>
      <c r="BG36" s="685" t="s">
        <v>334</v>
      </c>
      <c r="BH36" s="686"/>
      <c r="BI36" s="686"/>
      <c r="BJ36" s="686"/>
      <c r="BK36" s="686"/>
      <c r="BL36" s="686"/>
      <c r="BM36" s="686"/>
      <c r="BN36" s="686"/>
      <c r="BO36" s="686"/>
      <c r="BP36" s="686"/>
      <c r="BQ36" s="686"/>
      <c r="BR36" s="686"/>
      <c r="BS36" s="686"/>
      <c r="BT36" s="686"/>
      <c r="BU36" s="687"/>
      <c r="BV36" s="682">
        <v>720972</v>
      </c>
      <c r="BW36" s="683"/>
      <c r="BX36" s="683"/>
      <c r="BY36" s="683"/>
      <c r="BZ36" s="683"/>
      <c r="CA36" s="683"/>
      <c r="CB36" s="684"/>
      <c r="CD36" s="632" t="s">
        <v>335</v>
      </c>
      <c r="CE36" s="633"/>
      <c r="CF36" s="633"/>
      <c r="CG36" s="633"/>
      <c r="CH36" s="633"/>
      <c r="CI36" s="633"/>
      <c r="CJ36" s="633"/>
      <c r="CK36" s="633"/>
      <c r="CL36" s="633"/>
      <c r="CM36" s="633"/>
      <c r="CN36" s="633"/>
      <c r="CO36" s="633"/>
      <c r="CP36" s="633"/>
      <c r="CQ36" s="634"/>
      <c r="CR36" s="635">
        <v>5660497</v>
      </c>
      <c r="CS36" s="636"/>
      <c r="CT36" s="636"/>
      <c r="CU36" s="636"/>
      <c r="CV36" s="636"/>
      <c r="CW36" s="636"/>
      <c r="CX36" s="636"/>
      <c r="CY36" s="637"/>
      <c r="CZ36" s="638">
        <v>8.8000000000000007</v>
      </c>
      <c r="DA36" s="647"/>
      <c r="DB36" s="647"/>
      <c r="DC36" s="648"/>
      <c r="DD36" s="641">
        <v>5401894</v>
      </c>
      <c r="DE36" s="636"/>
      <c r="DF36" s="636"/>
      <c r="DG36" s="636"/>
      <c r="DH36" s="636"/>
      <c r="DI36" s="636"/>
      <c r="DJ36" s="636"/>
      <c r="DK36" s="637"/>
      <c r="DL36" s="641">
        <v>4002782</v>
      </c>
      <c r="DM36" s="636"/>
      <c r="DN36" s="636"/>
      <c r="DO36" s="636"/>
      <c r="DP36" s="636"/>
      <c r="DQ36" s="636"/>
      <c r="DR36" s="636"/>
      <c r="DS36" s="636"/>
      <c r="DT36" s="636"/>
      <c r="DU36" s="636"/>
      <c r="DV36" s="637"/>
      <c r="DW36" s="638">
        <v>10.5</v>
      </c>
      <c r="DX36" s="647"/>
      <c r="DY36" s="647"/>
      <c r="DZ36" s="647"/>
      <c r="EA36" s="647"/>
      <c r="EB36" s="647"/>
      <c r="EC36" s="666"/>
    </row>
    <row r="37" spans="2:133" ht="11.25" customHeight="1" x14ac:dyDescent="0.15">
      <c r="B37" s="632" t="s">
        <v>336</v>
      </c>
      <c r="C37" s="633"/>
      <c r="D37" s="633"/>
      <c r="E37" s="633"/>
      <c r="F37" s="633"/>
      <c r="G37" s="633"/>
      <c r="H37" s="633"/>
      <c r="I37" s="633"/>
      <c r="J37" s="633"/>
      <c r="K37" s="633"/>
      <c r="L37" s="633"/>
      <c r="M37" s="633"/>
      <c r="N37" s="633"/>
      <c r="O37" s="633"/>
      <c r="P37" s="633"/>
      <c r="Q37" s="634"/>
      <c r="R37" s="635">
        <v>2803125</v>
      </c>
      <c r="S37" s="636"/>
      <c r="T37" s="636"/>
      <c r="U37" s="636"/>
      <c r="V37" s="636"/>
      <c r="W37" s="636"/>
      <c r="X37" s="636"/>
      <c r="Y37" s="637"/>
      <c r="Z37" s="661">
        <v>3.9</v>
      </c>
      <c r="AA37" s="661"/>
      <c r="AB37" s="661"/>
      <c r="AC37" s="661"/>
      <c r="AD37" s="662" t="s">
        <v>130</v>
      </c>
      <c r="AE37" s="662"/>
      <c r="AF37" s="662"/>
      <c r="AG37" s="662"/>
      <c r="AH37" s="662"/>
      <c r="AI37" s="662"/>
      <c r="AJ37" s="662"/>
      <c r="AK37" s="662"/>
      <c r="AL37" s="638" t="s">
        <v>130</v>
      </c>
      <c r="AM37" s="639"/>
      <c r="AN37" s="639"/>
      <c r="AO37" s="663"/>
      <c r="AQ37" s="667" t="s">
        <v>337</v>
      </c>
      <c r="AR37" s="668"/>
      <c r="AS37" s="668"/>
      <c r="AT37" s="668"/>
      <c r="AU37" s="668"/>
      <c r="AV37" s="668"/>
      <c r="AW37" s="668"/>
      <c r="AX37" s="668"/>
      <c r="AY37" s="669"/>
      <c r="AZ37" s="635">
        <v>1784284</v>
      </c>
      <c r="BA37" s="636"/>
      <c r="BB37" s="636"/>
      <c r="BC37" s="636"/>
      <c r="BD37" s="645"/>
      <c r="BE37" s="645"/>
      <c r="BF37" s="670"/>
      <c r="BG37" s="632" t="s">
        <v>338</v>
      </c>
      <c r="BH37" s="633"/>
      <c r="BI37" s="633"/>
      <c r="BJ37" s="633"/>
      <c r="BK37" s="633"/>
      <c r="BL37" s="633"/>
      <c r="BM37" s="633"/>
      <c r="BN37" s="633"/>
      <c r="BO37" s="633"/>
      <c r="BP37" s="633"/>
      <c r="BQ37" s="633"/>
      <c r="BR37" s="633"/>
      <c r="BS37" s="633"/>
      <c r="BT37" s="633"/>
      <c r="BU37" s="634"/>
      <c r="BV37" s="635">
        <v>442809</v>
      </c>
      <c r="BW37" s="636"/>
      <c r="BX37" s="636"/>
      <c r="BY37" s="636"/>
      <c r="BZ37" s="636"/>
      <c r="CA37" s="636"/>
      <c r="CB37" s="671"/>
      <c r="CD37" s="632" t="s">
        <v>339</v>
      </c>
      <c r="CE37" s="633"/>
      <c r="CF37" s="633"/>
      <c r="CG37" s="633"/>
      <c r="CH37" s="633"/>
      <c r="CI37" s="633"/>
      <c r="CJ37" s="633"/>
      <c r="CK37" s="633"/>
      <c r="CL37" s="633"/>
      <c r="CM37" s="633"/>
      <c r="CN37" s="633"/>
      <c r="CO37" s="633"/>
      <c r="CP37" s="633"/>
      <c r="CQ37" s="634"/>
      <c r="CR37" s="635">
        <v>2657351</v>
      </c>
      <c r="CS37" s="645"/>
      <c r="CT37" s="645"/>
      <c r="CU37" s="645"/>
      <c r="CV37" s="645"/>
      <c r="CW37" s="645"/>
      <c r="CX37" s="645"/>
      <c r="CY37" s="646"/>
      <c r="CZ37" s="638">
        <v>4.0999999999999996</v>
      </c>
      <c r="DA37" s="647"/>
      <c r="DB37" s="647"/>
      <c r="DC37" s="648"/>
      <c r="DD37" s="641">
        <v>2653183</v>
      </c>
      <c r="DE37" s="645"/>
      <c r="DF37" s="645"/>
      <c r="DG37" s="645"/>
      <c r="DH37" s="645"/>
      <c r="DI37" s="645"/>
      <c r="DJ37" s="645"/>
      <c r="DK37" s="646"/>
      <c r="DL37" s="641">
        <v>1990468</v>
      </c>
      <c r="DM37" s="645"/>
      <c r="DN37" s="645"/>
      <c r="DO37" s="645"/>
      <c r="DP37" s="645"/>
      <c r="DQ37" s="645"/>
      <c r="DR37" s="645"/>
      <c r="DS37" s="645"/>
      <c r="DT37" s="645"/>
      <c r="DU37" s="645"/>
      <c r="DV37" s="646"/>
      <c r="DW37" s="638">
        <v>5.2</v>
      </c>
      <c r="DX37" s="647"/>
      <c r="DY37" s="647"/>
      <c r="DZ37" s="647"/>
      <c r="EA37" s="647"/>
      <c r="EB37" s="647"/>
      <c r="EC37" s="666"/>
    </row>
    <row r="38" spans="2:133" ht="11.25" customHeight="1" x14ac:dyDescent="0.15">
      <c r="B38" s="632" t="s">
        <v>340</v>
      </c>
      <c r="C38" s="633"/>
      <c r="D38" s="633"/>
      <c r="E38" s="633"/>
      <c r="F38" s="633"/>
      <c r="G38" s="633"/>
      <c r="H38" s="633"/>
      <c r="I38" s="633"/>
      <c r="J38" s="633"/>
      <c r="K38" s="633"/>
      <c r="L38" s="633"/>
      <c r="M38" s="633"/>
      <c r="N38" s="633"/>
      <c r="O38" s="633"/>
      <c r="P38" s="633"/>
      <c r="Q38" s="634"/>
      <c r="R38" s="635">
        <v>8405767</v>
      </c>
      <c r="S38" s="636"/>
      <c r="T38" s="636"/>
      <c r="U38" s="636"/>
      <c r="V38" s="636"/>
      <c r="W38" s="636"/>
      <c r="X38" s="636"/>
      <c r="Y38" s="637"/>
      <c r="Z38" s="661">
        <v>11.7</v>
      </c>
      <c r="AA38" s="661"/>
      <c r="AB38" s="661"/>
      <c r="AC38" s="661"/>
      <c r="AD38" s="662" t="s">
        <v>130</v>
      </c>
      <c r="AE38" s="662"/>
      <c r="AF38" s="662"/>
      <c r="AG38" s="662"/>
      <c r="AH38" s="662"/>
      <c r="AI38" s="662"/>
      <c r="AJ38" s="662"/>
      <c r="AK38" s="662"/>
      <c r="AL38" s="638" t="s">
        <v>130</v>
      </c>
      <c r="AM38" s="639"/>
      <c r="AN38" s="639"/>
      <c r="AO38" s="663"/>
      <c r="AQ38" s="667" t="s">
        <v>341</v>
      </c>
      <c r="AR38" s="668"/>
      <c r="AS38" s="668"/>
      <c r="AT38" s="668"/>
      <c r="AU38" s="668"/>
      <c r="AV38" s="668"/>
      <c r="AW38" s="668"/>
      <c r="AX38" s="668"/>
      <c r="AY38" s="669"/>
      <c r="AZ38" s="635" t="s">
        <v>130</v>
      </c>
      <c r="BA38" s="636"/>
      <c r="BB38" s="636"/>
      <c r="BC38" s="636"/>
      <c r="BD38" s="645"/>
      <c r="BE38" s="645"/>
      <c r="BF38" s="670"/>
      <c r="BG38" s="632" t="s">
        <v>342</v>
      </c>
      <c r="BH38" s="633"/>
      <c r="BI38" s="633"/>
      <c r="BJ38" s="633"/>
      <c r="BK38" s="633"/>
      <c r="BL38" s="633"/>
      <c r="BM38" s="633"/>
      <c r="BN38" s="633"/>
      <c r="BO38" s="633"/>
      <c r="BP38" s="633"/>
      <c r="BQ38" s="633"/>
      <c r="BR38" s="633"/>
      <c r="BS38" s="633"/>
      <c r="BT38" s="633"/>
      <c r="BU38" s="634"/>
      <c r="BV38" s="635">
        <v>15481</v>
      </c>
      <c r="BW38" s="636"/>
      <c r="BX38" s="636"/>
      <c r="BY38" s="636"/>
      <c r="BZ38" s="636"/>
      <c r="CA38" s="636"/>
      <c r="CB38" s="671"/>
      <c r="CD38" s="632" t="s">
        <v>343</v>
      </c>
      <c r="CE38" s="633"/>
      <c r="CF38" s="633"/>
      <c r="CG38" s="633"/>
      <c r="CH38" s="633"/>
      <c r="CI38" s="633"/>
      <c r="CJ38" s="633"/>
      <c r="CK38" s="633"/>
      <c r="CL38" s="633"/>
      <c r="CM38" s="633"/>
      <c r="CN38" s="633"/>
      <c r="CO38" s="633"/>
      <c r="CP38" s="633"/>
      <c r="CQ38" s="634"/>
      <c r="CR38" s="635">
        <v>3511500</v>
      </c>
      <c r="CS38" s="636"/>
      <c r="CT38" s="636"/>
      <c r="CU38" s="636"/>
      <c r="CV38" s="636"/>
      <c r="CW38" s="636"/>
      <c r="CX38" s="636"/>
      <c r="CY38" s="637"/>
      <c r="CZ38" s="638">
        <v>5.4</v>
      </c>
      <c r="DA38" s="647"/>
      <c r="DB38" s="647"/>
      <c r="DC38" s="648"/>
      <c r="DD38" s="641">
        <v>2986308</v>
      </c>
      <c r="DE38" s="636"/>
      <c r="DF38" s="636"/>
      <c r="DG38" s="636"/>
      <c r="DH38" s="636"/>
      <c r="DI38" s="636"/>
      <c r="DJ38" s="636"/>
      <c r="DK38" s="637"/>
      <c r="DL38" s="641">
        <v>2555466</v>
      </c>
      <c r="DM38" s="636"/>
      <c r="DN38" s="636"/>
      <c r="DO38" s="636"/>
      <c r="DP38" s="636"/>
      <c r="DQ38" s="636"/>
      <c r="DR38" s="636"/>
      <c r="DS38" s="636"/>
      <c r="DT38" s="636"/>
      <c r="DU38" s="636"/>
      <c r="DV38" s="637"/>
      <c r="DW38" s="638">
        <v>6.7</v>
      </c>
      <c r="DX38" s="647"/>
      <c r="DY38" s="647"/>
      <c r="DZ38" s="647"/>
      <c r="EA38" s="647"/>
      <c r="EB38" s="647"/>
      <c r="EC38" s="666"/>
    </row>
    <row r="39" spans="2:133" ht="11.25" customHeight="1" x14ac:dyDescent="0.15">
      <c r="B39" s="632" t="s">
        <v>344</v>
      </c>
      <c r="C39" s="633"/>
      <c r="D39" s="633"/>
      <c r="E39" s="633"/>
      <c r="F39" s="633"/>
      <c r="G39" s="633"/>
      <c r="H39" s="633"/>
      <c r="I39" s="633"/>
      <c r="J39" s="633"/>
      <c r="K39" s="633"/>
      <c r="L39" s="633"/>
      <c r="M39" s="633"/>
      <c r="N39" s="633"/>
      <c r="O39" s="633"/>
      <c r="P39" s="633"/>
      <c r="Q39" s="634"/>
      <c r="R39" s="635">
        <v>2055513</v>
      </c>
      <c r="S39" s="636"/>
      <c r="T39" s="636"/>
      <c r="U39" s="636"/>
      <c r="V39" s="636"/>
      <c r="W39" s="636"/>
      <c r="X39" s="636"/>
      <c r="Y39" s="637"/>
      <c r="Z39" s="661">
        <v>2.9</v>
      </c>
      <c r="AA39" s="661"/>
      <c r="AB39" s="661"/>
      <c r="AC39" s="661"/>
      <c r="AD39" s="662">
        <v>26120</v>
      </c>
      <c r="AE39" s="662"/>
      <c r="AF39" s="662"/>
      <c r="AG39" s="662"/>
      <c r="AH39" s="662"/>
      <c r="AI39" s="662"/>
      <c r="AJ39" s="662"/>
      <c r="AK39" s="662"/>
      <c r="AL39" s="638">
        <v>0.1</v>
      </c>
      <c r="AM39" s="639"/>
      <c r="AN39" s="639"/>
      <c r="AO39" s="663"/>
      <c r="AQ39" s="667" t="s">
        <v>345</v>
      </c>
      <c r="AR39" s="668"/>
      <c r="AS39" s="668"/>
      <c r="AT39" s="668"/>
      <c r="AU39" s="668"/>
      <c r="AV39" s="668"/>
      <c r="AW39" s="668"/>
      <c r="AX39" s="668"/>
      <c r="AY39" s="669"/>
      <c r="AZ39" s="635" t="s">
        <v>130</v>
      </c>
      <c r="BA39" s="636"/>
      <c r="BB39" s="636"/>
      <c r="BC39" s="636"/>
      <c r="BD39" s="645"/>
      <c r="BE39" s="645"/>
      <c r="BF39" s="670"/>
      <c r="BG39" s="632" t="s">
        <v>346</v>
      </c>
      <c r="BH39" s="633"/>
      <c r="BI39" s="633"/>
      <c r="BJ39" s="633"/>
      <c r="BK39" s="633"/>
      <c r="BL39" s="633"/>
      <c r="BM39" s="633"/>
      <c r="BN39" s="633"/>
      <c r="BO39" s="633"/>
      <c r="BP39" s="633"/>
      <c r="BQ39" s="633"/>
      <c r="BR39" s="633"/>
      <c r="BS39" s="633"/>
      <c r="BT39" s="633"/>
      <c r="BU39" s="634"/>
      <c r="BV39" s="635">
        <v>23923</v>
      </c>
      <c r="BW39" s="636"/>
      <c r="BX39" s="636"/>
      <c r="BY39" s="636"/>
      <c r="BZ39" s="636"/>
      <c r="CA39" s="636"/>
      <c r="CB39" s="671"/>
      <c r="CD39" s="632" t="s">
        <v>347</v>
      </c>
      <c r="CE39" s="633"/>
      <c r="CF39" s="633"/>
      <c r="CG39" s="633"/>
      <c r="CH39" s="633"/>
      <c r="CI39" s="633"/>
      <c r="CJ39" s="633"/>
      <c r="CK39" s="633"/>
      <c r="CL39" s="633"/>
      <c r="CM39" s="633"/>
      <c r="CN39" s="633"/>
      <c r="CO39" s="633"/>
      <c r="CP39" s="633"/>
      <c r="CQ39" s="634"/>
      <c r="CR39" s="635">
        <v>1231796</v>
      </c>
      <c r="CS39" s="645"/>
      <c r="CT39" s="645"/>
      <c r="CU39" s="645"/>
      <c r="CV39" s="645"/>
      <c r="CW39" s="645"/>
      <c r="CX39" s="645"/>
      <c r="CY39" s="646"/>
      <c r="CZ39" s="638">
        <v>1.9</v>
      </c>
      <c r="DA39" s="647"/>
      <c r="DB39" s="647"/>
      <c r="DC39" s="648"/>
      <c r="DD39" s="641">
        <v>1201377</v>
      </c>
      <c r="DE39" s="645"/>
      <c r="DF39" s="645"/>
      <c r="DG39" s="645"/>
      <c r="DH39" s="645"/>
      <c r="DI39" s="645"/>
      <c r="DJ39" s="645"/>
      <c r="DK39" s="646"/>
      <c r="DL39" s="641" t="s">
        <v>130</v>
      </c>
      <c r="DM39" s="645"/>
      <c r="DN39" s="645"/>
      <c r="DO39" s="645"/>
      <c r="DP39" s="645"/>
      <c r="DQ39" s="645"/>
      <c r="DR39" s="645"/>
      <c r="DS39" s="645"/>
      <c r="DT39" s="645"/>
      <c r="DU39" s="645"/>
      <c r="DV39" s="646"/>
      <c r="DW39" s="638" t="s">
        <v>130</v>
      </c>
      <c r="DX39" s="647"/>
      <c r="DY39" s="647"/>
      <c r="DZ39" s="647"/>
      <c r="EA39" s="647"/>
      <c r="EB39" s="647"/>
      <c r="EC39" s="666"/>
    </row>
    <row r="40" spans="2:133" ht="11.25" customHeight="1" x14ac:dyDescent="0.15">
      <c r="B40" s="632" t="s">
        <v>348</v>
      </c>
      <c r="C40" s="633"/>
      <c r="D40" s="633"/>
      <c r="E40" s="633"/>
      <c r="F40" s="633"/>
      <c r="G40" s="633"/>
      <c r="H40" s="633"/>
      <c r="I40" s="633"/>
      <c r="J40" s="633"/>
      <c r="K40" s="633"/>
      <c r="L40" s="633"/>
      <c r="M40" s="633"/>
      <c r="N40" s="633"/>
      <c r="O40" s="633"/>
      <c r="P40" s="633"/>
      <c r="Q40" s="634"/>
      <c r="R40" s="635">
        <v>748100</v>
      </c>
      <c r="S40" s="636"/>
      <c r="T40" s="636"/>
      <c r="U40" s="636"/>
      <c r="V40" s="636"/>
      <c r="W40" s="636"/>
      <c r="X40" s="636"/>
      <c r="Y40" s="637"/>
      <c r="Z40" s="661">
        <v>1</v>
      </c>
      <c r="AA40" s="661"/>
      <c r="AB40" s="661"/>
      <c r="AC40" s="661"/>
      <c r="AD40" s="662" t="s">
        <v>130</v>
      </c>
      <c r="AE40" s="662"/>
      <c r="AF40" s="662"/>
      <c r="AG40" s="662"/>
      <c r="AH40" s="662"/>
      <c r="AI40" s="662"/>
      <c r="AJ40" s="662"/>
      <c r="AK40" s="662"/>
      <c r="AL40" s="638" t="s">
        <v>130</v>
      </c>
      <c r="AM40" s="639"/>
      <c r="AN40" s="639"/>
      <c r="AO40" s="663"/>
      <c r="AQ40" s="667" t="s">
        <v>349</v>
      </c>
      <c r="AR40" s="668"/>
      <c r="AS40" s="668"/>
      <c r="AT40" s="668"/>
      <c r="AU40" s="668"/>
      <c r="AV40" s="668"/>
      <c r="AW40" s="668"/>
      <c r="AX40" s="668"/>
      <c r="AY40" s="669"/>
      <c r="AZ40" s="635" t="s">
        <v>130</v>
      </c>
      <c r="BA40" s="636"/>
      <c r="BB40" s="636"/>
      <c r="BC40" s="636"/>
      <c r="BD40" s="645"/>
      <c r="BE40" s="645"/>
      <c r="BF40" s="670"/>
      <c r="BG40" s="672" t="s">
        <v>350</v>
      </c>
      <c r="BH40" s="673"/>
      <c r="BI40" s="673"/>
      <c r="BJ40" s="673"/>
      <c r="BK40" s="673"/>
      <c r="BL40" s="344"/>
      <c r="BM40" s="633" t="s">
        <v>351</v>
      </c>
      <c r="BN40" s="633"/>
      <c r="BO40" s="633"/>
      <c r="BP40" s="633"/>
      <c r="BQ40" s="633"/>
      <c r="BR40" s="633"/>
      <c r="BS40" s="633"/>
      <c r="BT40" s="633"/>
      <c r="BU40" s="634"/>
      <c r="BV40" s="635">
        <v>104</v>
      </c>
      <c r="BW40" s="636"/>
      <c r="BX40" s="636"/>
      <c r="BY40" s="636"/>
      <c r="BZ40" s="636"/>
      <c r="CA40" s="636"/>
      <c r="CB40" s="671"/>
      <c r="CD40" s="632" t="s">
        <v>352</v>
      </c>
      <c r="CE40" s="633"/>
      <c r="CF40" s="633"/>
      <c r="CG40" s="633"/>
      <c r="CH40" s="633"/>
      <c r="CI40" s="633"/>
      <c r="CJ40" s="633"/>
      <c r="CK40" s="633"/>
      <c r="CL40" s="633"/>
      <c r="CM40" s="633"/>
      <c r="CN40" s="633"/>
      <c r="CO40" s="633"/>
      <c r="CP40" s="633"/>
      <c r="CQ40" s="634"/>
      <c r="CR40" s="635">
        <v>1464647</v>
      </c>
      <c r="CS40" s="636"/>
      <c r="CT40" s="636"/>
      <c r="CU40" s="636"/>
      <c r="CV40" s="636"/>
      <c r="CW40" s="636"/>
      <c r="CX40" s="636"/>
      <c r="CY40" s="637"/>
      <c r="CZ40" s="638">
        <v>2.2999999999999998</v>
      </c>
      <c r="DA40" s="647"/>
      <c r="DB40" s="647"/>
      <c r="DC40" s="648"/>
      <c r="DD40" s="641">
        <v>937117</v>
      </c>
      <c r="DE40" s="636"/>
      <c r="DF40" s="636"/>
      <c r="DG40" s="636"/>
      <c r="DH40" s="636"/>
      <c r="DI40" s="636"/>
      <c r="DJ40" s="636"/>
      <c r="DK40" s="637"/>
      <c r="DL40" s="641">
        <v>673399</v>
      </c>
      <c r="DM40" s="636"/>
      <c r="DN40" s="636"/>
      <c r="DO40" s="636"/>
      <c r="DP40" s="636"/>
      <c r="DQ40" s="636"/>
      <c r="DR40" s="636"/>
      <c r="DS40" s="636"/>
      <c r="DT40" s="636"/>
      <c r="DU40" s="636"/>
      <c r="DV40" s="637"/>
      <c r="DW40" s="638">
        <v>1.8</v>
      </c>
      <c r="DX40" s="647"/>
      <c r="DY40" s="647"/>
      <c r="DZ40" s="647"/>
      <c r="EA40" s="647"/>
      <c r="EB40" s="647"/>
      <c r="EC40" s="666"/>
    </row>
    <row r="41" spans="2:133" ht="11.25" customHeight="1" x14ac:dyDescent="0.15">
      <c r="B41" s="632" t="s">
        <v>353</v>
      </c>
      <c r="C41" s="633"/>
      <c r="D41" s="633"/>
      <c r="E41" s="633"/>
      <c r="F41" s="633"/>
      <c r="G41" s="633"/>
      <c r="H41" s="633"/>
      <c r="I41" s="633"/>
      <c r="J41" s="633"/>
      <c r="K41" s="633"/>
      <c r="L41" s="633"/>
      <c r="M41" s="633"/>
      <c r="N41" s="633"/>
      <c r="O41" s="633"/>
      <c r="P41" s="633"/>
      <c r="Q41" s="634"/>
      <c r="R41" s="635" t="s">
        <v>130</v>
      </c>
      <c r="S41" s="636"/>
      <c r="T41" s="636"/>
      <c r="U41" s="636"/>
      <c r="V41" s="636"/>
      <c r="W41" s="636"/>
      <c r="X41" s="636"/>
      <c r="Y41" s="637"/>
      <c r="Z41" s="661" t="s">
        <v>130</v>
      </c>
      <c r="AA41" s="661"/>
      <c r="AB41" s="661"/>
      <c r="AC41" s="661"/>
      <c r="AD41" s="662" t="s">
        <v>130</v>
      </c>
      <c r="AE41" s="662"/>
      <c r="AF41" s="662"/>
      <c r="AG41" s="662"/>
      <c r="AH41" s="662"/>
      <c r="AI41" s="662"/>
      <c r="AJ41" s="662"/>
      <c r="AK41" s="662"/>
      <c r="AL41" s="638" t="s">
        <v>130</v>
      </c>
      <c r="AM41" s="639"/>
      <c r="AN41" s="639"/>
      <c r="AO41" s="663"/>
      <c r="AQ41" s="667" t="s">
        <v>354</v>
      </c>
      <c r="AR41" s="668"/>
      <c r="AS41" s="668"/>
      <c r="AT41" s="668"/>
      <c r="AU41" s="668"/>
      <c r="AV41" s="668"/>
      <c r="AW41" s="668"/>
      <c r="AX41" s="668"/>
      <c r="AY41" s="669"/>
      <c r="AZ41" s="635">
        <v>826790</v>
      </c>
      <c r="BA41" s="636"/>
      <c r="BB41" s="636"/>
      <c r="BC41" s="636"/>
      <c r="BD41" s="645"/>
      <c r="BE41" s="645"/>
      <c r="BF41" s="670"/>
      <c r="BG41" s="672"/>
      <c r="BH41" s="673"/>
      <c r="BI41" s="673"/>
      <c r="BJ41" s="673"/>
      <c r="BK41" s="673"/>
      <c r="BL41" s="344"/>
      <c r="BM41" s="633" t="s">
        <v>355</v>
      </c>
      <c r="BN41" s="633"/>
      <c r="BO41" s="633"/>
      <c r="BP41" s="633"/>
      <c r="BQ41" s="633"/>
      <c r="BR41" s="633"/>
      <c r="BS41" s="633"/>
      <c r="BT41" s="633"/>
      <c r="BU41" s="634"/>
      <c r="BV41" s="635" t="s">
        <v>130</v>
      </c>
      <c r="BW41" s="636"/>
      <c r="BX41" s="636"/>
      <c r="BY41" s="636"/>
      <c r="BZ41" s="636"/>
      <c r="CA41" s="636"/>
      <c r="CB41" s="671"/>
      <c r="CD41" s="632" t="s">
        <v>356</v>
      </c>
      <c r="CE41" s="633"/>
      <c r="CF41" s="633"/>
      <c r="CG41" s="633"/>
      <c r="CH41" s="633"/>
      <c r="CI41" s="633"/>
      <c r="CJ41" s="633"/>
      <c r="CK41" s="633"/>
      <c r="CL41" s="633"/>
      <c r="CM41" s="633"/>
      <c r="CN41" s="633"/>
      <c r="CO41" s="633"/>
      <c r="CP41" s="633"/>
      <c r="CQ41" s="634"/>
      <c r="CR41" s="635" t="s">
        <v>130</v>
      </c>
      <c r="CS41" s="645"/>
      <c r="CT41" s="645"/>
      <c r="CU41" s="645"/>
      <c r="CV41" s="645"/>
      <c r="CW41" s="645"/>
      <c r="CX41" s="645"/>
      <c r="CY41" s="646"/>
      <c r="CZ41" s="638" t="s">
        <v>130</v>
      </c>
      <c r="DA41" s="647"/>
      <c r="DB41" s="647"/>
      <c r="DC41" s="648"/>
      <c r="DD41" s="641" t="s">
        <v>130</v>
      </c>
      <c r="DE41" s="645"/>
      <c r="DF41" s="645"/>
      <c r="DG41" s="645"/>
      <c r="DH41" s="645"/>
      <c r="DI41" s="645"/>
      <c r="DJ41" s="645"/>
      <c r="DK41" s="646"/>
      <c r="DL41" s="642"/>
      <c r="DM41" s="643"/>
      <c r="DN41" s="643"/>
      <c r="DO41" s="643"/>
      <c r="DP41" s="643"/>
      <c r="DQ41" s="643"/>
      <c r="DR41" s="643"/>
      <c r="DS41" s="643"/>
      <c r="DT41" s="643"/>
      <c r="DU41" s="643"/>
      <c r="DV41" s="644"/>
      <c r="DW41" s="628"/>
      <c r="DX41" s="629"/>
      <c r="DY41" s="629"/>
      <c r="DZ41" s="629"/>
      <c r="EA41" s="629"/>
      <c r="EB41" s="629"/>
      <c r="EC41" s="630"/>
    </row>
    <row r="42" spans="2:133" ht="11.25" customHeight="1" x14ac:dyDescent="0.15">
      <c r="B42" s="632" t="s">
        <v>357</v>
      </c>
      <c r="C42" s="633"/>
      <c r="D42" s="633"/>
      <c r="E42" s="633"/>
      <c r="F42" s="633"/>
      <c r="G42" s="633"/>
      <c r="H42" s="633"/>
      <c r="I42" s="633"/>
      <c r="J42" s="633"/>
      <c r="K42" s="633"/>
      <c r="L42" s="633"/>
      <c r="M42" s="633"/>
      <c r="N42" s="633"/>
      <c r="O42" s="633"/>
      <c r="P42" s="633"/>
      <c r="Q42" s="634"/>
      <c r="R42" s="635" t="s">
        <v>130</v>
      </c>
      <c r="S42" s="636"/>
      <c r="T42" s="636"/>
      <c r="U42" s="636"/>
      <c r="V42" s="636"/>
      <c r="W42" s="636"/>
      <c r="X42" s="636"/>
      <c r="Y42" s="637"/>
      <c r="Z42" s="661" t="s">
        <v>130</v>
      </c>
      <c r="AA42" s="661"/>
      <c r="AB42" s="661"/>
      <c r="AC42" s="661"/>
      <c r="AD42" s="662" t="s">
        <v>130</v>
      </c>
      <c r="AE42" s="662"/>
      <c r="AF42" s="662"/>
      <c r="AG42" s="662"/>
      <c r="AH42" s="662"/>
      <c r="AI42" s="662"/>
      <c r="AJ42" s="662"/>
      <c r="AK42" s="662"/>
      <c r="AL42" s="638" t="s">
        <v>130</v>
      </c>
      <c r="AM42" s="639"/>
      <c r="AN42" s="639"/>
      <c r="AO42" s="663"/>
      <c r="AQ42" s="676" t="s">
        <v>358</v>
      </c>
      <c r="AR42" s="677"/>
      <c r="AS42" s="677"/>
      <c r="AT42" s="677"/>
      <c r="AU42" s="677"/>
      <c r="AV42" s="677"/>
      <c r="AW42" s="677"/>
      <c r="AX42" s="677"/>
      <c r="AY42" s="678"/>
      <c r="AZ42" s="615">
        <v>2684710</v>
      </c>
      <c r="BA42" s="649"/>
      <c r="BB42" s="649"/>
      <c r="BC42" s="649"/>
      <c r="BD42" s="616"/>
      <c r="BE42" s="616"/>
      <c r="BF42" s="664"/>
      <c r="BG42" s="674"/>
      <c r="BH42" s="675"/>
      <c r="BI42" s="675"/>
      <c r="BJ42" s="675"/>
      <c r="BK42" s="675"/>
      <c r="BL42" s="345"/>
      <c r="BM42" s="613" t="s">
        <v>359</v>
      </c>
      <c r="BN42" s="613"/>
      <c r="BO42" s="613"/>
      <c r="BP42" s="613"/>
      <c r="BQ42" s="613"/>
      <c r="BR42" s="613"/>
      <c r="BS42" s="613"/>
      <c r="BT42" s="613"/>
      <c r="BU42" s="614"/>
      <c r="BV42" s="615">
        <v>302</v>
      </c>
      <c r="BW42" s="649"/>
      <c r="BX42" s="649"/>
      <c r="BY42" s="649"/>
      <c r="BZ42" s="649"/>
      <c r="CA42" s="649"/>
      <c r="CB42" s="665"/>
      <c r="CD42" s="632" t="s">
        <v>360</v>
      </c>
      <c r="CE42" s="633"/>
      <c r="CF42" s="633"/>
      <c r="CG42" s="633"/>
      <c r="CH42" s="633"/>
      <c r="CI42" s="633"/>
      <c r="CJ42" s="633"/>
      <c r="CK42" s="633"/>
      <c r="CL42" s="633"/>
      <c r="CM42" s="633"/>
      <c r="CN42" s="633"/>
      <c r="CO42" s="633"/>
      <c r="CP42" s="633"/>
      <c r="CQ42" s="634"/>
      <c r="CR42" s="635">
        <v>10819924</v>
      </c>
      <c r="CS42" s="645"/>
      <c r="CT42" s="645"/>
      <c r="CU42" s="645"/>
      <c r="CV42" s="645"/>
      <c r="CW42" s="645"/>
      <c r="CX42" s="645"/>
      <c r="CY42" s="646"/>
      <c r="CZ42" s="638">
        <v>16.8</v>
      </c>
      <c r="DA42" s="647"/>
      <c r="DB42" s="647"/>
      <c r="DC42" s="648"/>
      <c r="DD42" s="641">
        <v>4813067</v>
      </c>
      <c r="DE42" s="645"/>
      <c r="DF42" s="645"/>
      <c r="DG42" s="645"/>
      <c r="DH42" s="645"/>
      <c r="DI42" s="645"/>
      <c r="DJ42" s="645"/>
      <c r="DK42" s="646"/>
      <c r="DL42" s="642"/>
      <c r="DM42" s="643"/>
      <c r="DN42" s="643"/>
      <c r="DO42" s="643"/>
      <c r="DP42" s="643"/>
      <c r="DQ42" s="643"/>
      <c r="DR42" s="643"/>
      <c r="DS42" s="643"/>
      <c r="DT42" s="643"/>
      <c r="DU42" s="643"/>
      <c r="DV42" s="644"/>
      <c r="DW42" s="628"/>
      <c r="DX42" s="629"/>
      <c r="DY42" s="629"/>
      <c r="DZ42" s="629"/>
      <c r="EA42" s="629"/>
      <c r="EB42" s="629"/>
      <c r="EC42" s="630"/>
    </row>
    <row r="43" spans="2:133" ht="11.25" customHeight="1" x14ac:dyDescent="0.15">
      <c r="B43" s="632" t="s">
        <v>361</v>
      </c>
      <c r="C43" s="633"/>
      <c r="D43" s="633"/>
      <c r="E43" s="633"/>
      <c r="F43" s="633"/>
      <c r="G43" s="633"/>
      <c r="H43" s="633"/>
      <c r="I43" s="633"/>
      <c r="J43" s="633"/>
      <c r="K43" s="633"/>
      <c r="L43" s="633"/>
      <c r="M43" s="633"/>
      <c r="N43" s="633"/>
      <c r="O43" s="633"/>
      <c r="P43" s="633"/>
      <c r="Q43" s="634"/>
      <c r="R43" s="635" t="s">
        <v>130</v>
      </c>
      <c r="S43" s="636"/>
      <c r="T43" s="636"/>
      <c r="U43" s="636"/>
      <c r="V43" s="636"/>
      <c r="W43" s="636"/>
      <c r="X43" s="636"/>
      <c r="Y43" s="637"/>
      <c r="Z43" s="661" t="s">
        <v>130</v>
      </c>
      <c r="AA43" s="661"/>
      <c r="AB43" s="661"/>
      <c r="AC43" s="661"/>
      <c r="AD43" s="662" t="s">
        <v>130</v>
      </c>
      <c r="AE43" s="662"/>
      <c r="AF43" s="662"/>
      <c r="AG43" s="662"/>
      <c r="AH43" s="662"/>
      <c r="AI43" s="662"/>
      <c r="AJ43" s="662"/>
      <c r="AK43" s="662"/>
      <c r="AL43" s="638" t="s">
        <v>130</v>
      </c>
      <c r="AM43" s="639"/>
      <c r="AN43" s="639"/>
      <c r="AO43" s="663"/>
      <c r="CD43" s="632" t="s">
        <v>362</v>
      </c>
      <c r="CE43" s="633"/>
      <c r="CF43" s="633"/>
      <c r="CG43" s="633"/>
      <c r="CH43" s="633"/>
      <c r="CI43" s="633"/>
      <c r="CJ43" s="633"/>
      <c r="CK43" s="633"/>
      <c r="CL43" s="633"/>
      <c r="CM43" s="633"/>
      <c r="CN43" s="633"/>
      <c r="CO43" s="633"/>
      <c r="CP43" s="633"/>
      <c r="CQ43" s="634"/>
      <c r="CR43" s="635">
        <v>385333</v>
      </c>
      <c r="CS43" s="645"/>
      <c r="CT43" s="645"/>
      <c r="CU43" s="645"/>
      <c r="CV43" s="645"/>
      <c r="CW43" s="645"/>
      <c r="CX43" s="645"/>
      <c r="CY43" s="646"/>
      <c r="CZ43" s="638">
        <v>0.6</v>
      </c>
      <c r="DA43" s="647"/>
      <c r="DB43" s="647"/>
      <c r="DC43" s="648"/>
      <c r="DD43" s="641">
        <v>385333</v>
      </c>
      <c r="DE43" s="645"/>
      <c r="DF43" s="645"/>
      <c r="DG43" s="645"/>
      <c r="DH43" s="645"/>
      <c r="DI43" s="645"/>
      <c r="DJ43" s="645"/>
      <c r="DK43" s="646"/>
      <c r="DL43" s="642"/>
      <c r="DM43" s="643"/>
      <c r="DN43" s="643"/>
      <c r="DO43" s="643"/>
      <c r="DP43" s="643"/>
      <c r="DQ43" s="643"/>
      <c r="DR43" s="643"/>
      <c r="DS43" s="643"/>
      <c r="DT43" s="643"/>
      <c r="DU43" s="643"/>
      <c r="DV43" s="644"/>
      <c r="DW43" s="628"/>
      <c r="DX43" s="629"/>
      <c r="DY43" s="629"/>
      <c r="DZ43" s="629"/>
      <c r="EA43" s="629"/>
      <c r="EB43" s="629"/>
      <c r="EC43" s="630"/>
    </row>
    <row r="44" spans="2:133" ht="11.25" customHeight="1" x14ac:dyDescent="0.15">
      <c r="B44" s="612" t="s">
        <v>363</v>
      </c>
      <c r="C44" s="613"/>
      <c r="D44" s="613"/>
      <c r="E44" s="613"/>
      <c r="F44" s="613"/>
      <c r="G44" s="613"/>
      <c r="H44" s="613"/>
      <c r="I44" s="613"/>
      <c r="J44" s="613"/>
      <c r="K44" s="613"/>
      <c r="L44" s="613"/>
      <c r="M44" s="613"/>
      <c r="N44" s="613"/>
      <c r="O44" s="613"/>
      <c r="P44" s="613"/>
      <c r="Q44" s="614"/>
      <c r="R44" s="615">
        <v>72042969</v>
      </c>
      <c r="S44" s="649"/>
      <c r="T44" s="649"/>
      <c r="U44" s="649"/>
      <c r="V44" s="649"/>
      <c r="W44" s="649"/>
      <c r="X44" s="649"/>
      <c r="Y44" s="650"/>
      <c r="Z44" s="651">
        <v>100</v>
      </c>
      <c r="AA44" s="651"/>
      <c r="AB44" s="651"/>
      <c r="AC44" s="651"/>
      <c r="AD44" s="652">
        <v>38250740</v>
      </c>
      <c r="AE44" s="652"/>
      <c r="AF44" s="652"/>
      <c r="AG44" s="652"/>
      <c r="AH44" s="652"/>
      <c r="AI44" s="652"/>
      <c r="AJ44" s="652"/>
      <c r="AK44" s="652"/>
      <c r="AL44" s="618">
        <v>100</v>
      </c>
      <c r="AM44" s="653"/>
      <c r="AN44" s="653"/>
      <c r="AO44" s="654"/>
      <c r="CD44" s="655" t="s">
        <v>310</v>
      </c>
      <c r="CE44" s="656"/>
      <c r="CF44" s="632" t="s">
        <v>364</v>
      </c>
      <c r="CG44" s="633"/>
      <c r="CH44" s="633"/>
      <c r="CI44" s="633"/>
      <c r="CJ44" s="633"/>
      <c r="CK44" s="633"/>
      <c r="CL44" s="633"/>
      <c r="CM44" s="633"/>
      <c r="CN44" s="633"/>
      <c r="CO44" s="633"/>
      <c r="CP44" s="633"/>
      <c r="CQ44" s="634"/>
      <c r="CR44" s="635">
        <v>10819924</v>
      </c>
      <c r="CS44" s="636"/>
      <c r="CT44" s="636"/>
      <c r="CU44" s="636"/>
      <c r="CV44" s="636"/>
      <c r="CW44" s="636"/>
      <c r="CX44" s="636"/>
      <c r="CY44" s="637"/>
      <c r="CZ44" s="638">
        <v>16.8</v>
      </c>
      <c r="DA44" s="639"/>
      <c r="DB44" s="639"/>
      <c r="DC44" s="640"/>
      <c r="DD44" s="641">
        <v>4813067</v>
      </c>
      <c r="DE44" s="636"/>
      <c r="DF44" s="636"/>
      <c r="DG44" s="636"/>
      <c r="DH44" s="636"/>
      <c r="DI44" s="636"/>
      <c r="DJ44" s="636"/>
      <c r="DK44" s="637"/>
      <c r="DL44" s="642"/>
      <c r="DM44" s="643"/>
      <c r="DN44" s="643"/>
      <c r="DO44" s="643"/>
      <c r="DP44" s="643"/>
      <c r="DQ44" s="643"/>
      <c r="DR44" s="643"/>
      <c r="DS44" s="643"/>
      <c r="DT44" s="643"/>
      <c r="DU44" s="643"/>
      <c r="DV44" s="644"/>
      <c r="DW44" s="628"/>
      <c r="DX44" s="629"/>
      <c r="DY44" s="629"/>
      <c r="DZ44" s="629"/>
      <c r="EA44" s="629"/>
      <c r="EB44" s="629"/>
      <c r="EC44" s="630"/>
    </row>
    <row r="45" spans="2:133" ht="11.25" customHeight="1" x14ac:dyDescent="0.15">
      <c r="CD45" s="657"/>
      <c r="CE45" s="658"/>
      <c r="CF45" s="632" t="s">
        <v>365</v>
      </c>
      <c r="CG45" s="633"/>
      <c r="CH45" s="633"/>
      <c r="CI45" s="633"/>
      <c r="CJ45" s="633"/>
      <c r="CK45" s="633"/>
      <c r="CL45" s="633"/>
      <c r="CM45" s="633"/>
      <c r="CN45" s="633"/>
      <c r="CO45" s="633"/>
      <c r="CP45" s="633"/>
      <c r="CQ45" s="634"/>
      <c r="CR45" s="635">
        <v>2658663</v>
      </c>
      <c r="CS45" s="645"/>
      <c r="CT45" s="645"/>
      <c r="CU45" s="645"/>
      <c r="CV45" s="645"/>
      <c r="CW45" s="645"/>
      <c r="CX45" s="645"/>
      <c r="CY45" s="646"/>
      <c r="CZ45" s="638">
        <v>4.0999999999999996</v>
      </c>
      <c r="DA45" s="647"/>
      <c r="DB45" s="647"/>
      <c r="DC45" s="648"/>
      <c r="DD45" s="641">
        <v>269353</v>
      </c>
      <c r="DE45" s="645"/>
      <c r="DF45" s="645"/>
      <c r="DG45" s="645"/>
      <c r="DH45" s="645"/>
      <c r="DI45" s="645"/>
      <c r="DJ45" s="645"/>
      <c r="DK45" s="646"/>
      <c r="DL45" s="642"/>
      <c r="DM45" s="643"/>
      <c r="DN45" s="643"/>
      <c r="DO45" s="643"/>
      <c r="DP45" s="643"/>
      <c r="DQ45" s="643"/>
      <c r="DR45" s="643"/>
      <c r="DS45" s="643"/>
      <c r="DT45" s="643"/>
      <c r="DU45" s="643"/>
      <c r="DV45" s="644"/>
      <c r="DW45" s="628"/>
      <c r="DX45" s="629"/>
      <c r="DY45" s="629"/>
      <c r="DZ45" s="629"/>
      <c r="EA45" s="629"/>
      <c r="EB45" s="629"/>
      <c r="EC45" s="630"/>
    </row>
    <row r="46" spans="2:133" ht="11.25" customHeight="1" x14ac:dyDescent="0.15">
      <c r="B46" s="335" t="s">
        <v>366</v>
      </c>
      <c r="CD46" s="657"/>
      <c r="CE46" s="658"/>
      <c r="CF46" s="632" t="s">
        <v>367</v>
      </c>
      <c r="CG46" s="633"/>
      <c r="CH46" s="633"/>
      <c r="CI46" s="633"/>
      <c r="CJ46" s="633"/>
      <c r="CK46" s="633"/>
      <c r="CL46" s="633"/>
      <c r="CM46" s="633"/>
      <c r="CN46" s="633"/>
      <c r="CO46" s="633"/>
      <c r="CP46" s="633"/>
      <c r="CQ46" s="634"/>
      <c r="CR46" s="635">
        <v>8133202</v>
      </c>
      <c r="CS46" s="636"/>
      <c r="CT46" s="636"/>
      <c r="CU46" s="636"/>
      <c r="CV46" s="636"/>
      <c r="CW46" s="636"/>
      <c r="CX46" s="636"/>
      <c r="CY46" s="637"/>
      <c r="CZ46" s="638">
        <v>12.6</v>
      </c>
      <c r="DA46" s="639"/>
      <c r="DB46" s="639"/>
      <c r="DC46" s="640"/>
      <c r="DD46" s="641">
        <v>4515655</v>
      </c>
      <c r="DE46" s="636"/>
      <c r="DF46" s="636"/>
      <c r="DG46" s="636"/>
      <c r="DH46" s="636"/>
      <c r="DI46" s="636"/>
      <c r="DJ46" s="636"/>
      <c r="DK46" s="637"/>
      <c r="DL46" s="642"/>
      <c r="DM46" s="643"/>
      <c r="DN46" s="643"/>
      <c r="DO46" s="643"/>
      <c r="DP46" s="643"/>
      <c r="DQ46" s="643"/>
      <c r="DR46" s="643"/>
      <c r="DS46" s="643"/>
      <c r="DT46" s="643"/>
      <c r="DU46" s="643"/>
      <c r="DV46" s="644"/>
      <c r="DW46" s="628"/>
      <c r="DX46" s="629"/>
      <c r="DY46" s="629"/>
      <c r="DZ46" s="629"/>
      <c r="EA46" s="629"/>
      <c r="EB46" s="629"/>
      <c r="EC46" s="630"/>
    </row>
    <row r="47" spans="2:133" ht="11.25" customHeight="1" x14ac:dyDescent="0.15">
      <c r="B47" s="631" t="s">
        <v>368</v>
      </c>
      <c r="C47" s="631"/>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1"/>
      <c r="AY47" s="631"/>
      <c r="AZ47" s="631"/>
      <c r="BA47" s="631"/>
      <c r="BB47" s="631"/>
      <c r="BC47" s="631"/>
      <c r="BD47" s="631"/>
      <c r="BE47" s="631"/>
      <c r="BF47" s="631"/>
      <c r="BG47" s="631"/>
      <c r="BH47" s="631"/>
      <c r="BI47" s="631"/>
      <c r="BJ47" s="631"/>
      <c r="BK47" s="631"/>
      <c r="BL47" s="631"/>
      <c r="BM47" s="631"/>
      <c r="BN47" s="631"/>
      <c r="BO47" s="631"/>
      <c r="BP47" s="631"/>
      <c r="BQ47" s="631"/>
      <c r="BR47" s="631"/>
      <c r="BS47" s="631"/>
      <c r="BT47" s="631"/>
      <c r="BU47" s="631"/>
      <c r="BV47" s="631"/>
      <c r="BW47" s="631"/>
      <c r="BX47" s="631"/>
      <c r="BY47" s="631"/>
      <c r="BZ47" s="631"/>
      <c r="CA47" s="631"/>
      <c r="CB47" s="631"/>
      <c r="CD47" s="657"/>
      <c r="CE47" s="658"/>
      <c r="CF47" s="632" t="s">
        <v>369</v>
      </c>
      <c r="CG47" s="633"/>
      <c r="CH47" s="633"/>
      <c r="CI47" s="633"/>
      <c r="CJ47" s="633"/>
      <c r="CK47" s="633"/>
      <c r="CL47" s="633"/>
      <c r="CM47" s="633"/>
      <c r="CN47" s="633"/>
      <c r="CO47" s="633"/>
      <c r="CP47" s="633"/>
      <c r="CQ47" s="634"/>
      <c r="CR47" s="635" t="s">
        <v>130</v>
      </c>
      <c r="CS47" s="645"/>
      <c r="CT47" s="645"/>
      <c r="CU47" s="645"/>
      <c r="CV47" s="645"/>
      <c r="CW47" s="645"/>
      <c r="CX47" s="645"/>
      <c r="CY47" s="646"/>
      <c r="CZ47" s="638" t="s">
        <v>130</v>
      </c>
      <c r="DA47" s="647"/>
      <c r="DB47" s="647"/>
      <c r="DC47" s="648"/>
      <c r="DD47" s="641" t="s">
        <v>130</v>
      </c>
      <c r="DE47" s="645"/>
      <c r="DF47" s="645"/>
      <c r="DG47" s="645"/>
      <c r="DH47" s="645"/>
      <c r="DI47" s="645"/>
      <c r="DJ47" s="645"/>
      <c r="DK47" s="646"/>
      <c r="DL47" s="642"/>
      <c r="DM47" s="643"/>
      <c r="DN47" s="643"/>
      <c r="DO47" s="643"/>
      <c r="DP47" s="643"/>
      <c r="DQ47" s="643"/>
      <c r="DR47" s="643"/>
      <c r="DS47" s="643"/>
      <c r="DT47" s="643"/>
      <c r="DU47" s="643"/>
      <c r="DV47" s="644"/>
      <c r="DW47" s="628"/>
      <c r="DX47" s="629"/>
      <c r="DY47" s="629"/>
      <c r="DZ47" s="629"/>
      <c r="EA47" s="629"/>
      <c r="EB47" s="629"/>
      <c r="EC47" s="630"/>
    </row>
    <row r="48" spans="2:133" x14ac:dyDescent="0.15">
      <c r="B48" s="631" t="s">
        <v>370</v>
      </c>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1"/>
      <c r="AR48" s="631"/>
      <c r="AS48" s="631"/>
      <c r="AT48" s="631"/>
      <c r="AU48" s="631"/>
      <c r="AV48" s="631"/>
      <c r="AW48" s="631"/>
      <c r="AX48" s="631"/>
      <c r="AY48" s="631"/>
      <c r="AZ48" s="631"/>
      <c r="BA48" s="631"/>
      <c r="BB48" s="631"/>
      <c r="BC48" s="631"/>
      <c r="BD48" s="631"/>
      <c r="BE48" s="631"/>
      <c r="BF48" s="631"/>
      <c r="BG48" s="631"/>
      <c r="BH48" s="631"/>
      <c r="BI48" s="631"/>
      <c r="BJ48" s="631"/>
      <c r="BK48" s="631"/>
      <c r="BL48" s="631"/>
      <c r="BM48" s="631"/>
      <c r="BN48" s="631"/>
      <c r="BO48" s="631"/>
      <c r="BP48" s="631"/>
      <c r="BQ48" s="631"/>
      <c r="BR48" s="631"/>
      <c r="BS48" s="631"/>
      <c r="BT48" s="631"/>
      <c r="BU48" s="631"/>
      <c r="BV48" s="631"/>
      <c r="BW48" s="631"/>
      <c r="BX48" s="631"/>
      <c r="BY48" s="631"/>
      <c r="BZ48" s="631"/>
      <c r="CA48" s="631"/>
      <c r="CB48" s="631"/>
      <c r="CD48" s="659"/>
      <c r="CE48" s="660"/>
      <c r="CF48" s="632" t="s">
        <v>371</v>
      </c>
      <c r="CG48" s="633"/>
      <c r="CH48" s="633"/>
      <c r="CI48" s="633"/>
      <c r="CJ48" s="633"/>
      <c r="CK48" s="633"/>
      <c r="CL48" s="633"/>
      <c r="CM48" s="633"/>
      <c r="CN48" s="633"/>
      <c r="CO48" s="633"/>
      <c r="CP48" s="633"/>
      <c r="CQ48" s="634"/>
      <c r="CR48" s="635" t="s">
        <v>130</v>
      </c>
      <c r="CS48" s="636"/>
      <c r="CT48" s="636"/>
      <c r="CU48" s="636"/>
      <c r="CV48" s="636"/>
      <c r="CW48" s="636"/>
      <c r="CX48" s="636"/>
      <c r="CY48" s="637"/>
      <c r="CZ48" s="638" t="s">
        <v>130</v>
      </c>
      <c r="DA48" s="639"/>
      <c r="DB48" s="639"/>
      <c r="DC48" s="640"/>
      <c r="DD48" s="641" t="s">
        <v>130</v>
      </c>
      <c r="DE48" s="636"/>
      <c r="DF48" s="636"/>
      <c r="DG48" s="636"/>
      <c r="DH48" s="636"/>
      <c r="DI48" s="636"/>
      <c r="DJ48" s="636"/>
      <c r="DK48" s="637"/>
      <c r="DL48" s="642"/>
      <c r="DM48" s="643"/>
      <c r="DN48" s="643"/>
      <c r="DO48" s="643"/>
      <c r="DP48" s="643"/>
      <c r="DQ48" s="643"/>
      <c r="DR48" s="643"/>
      <c r="DS48" s="643"/>
      <c r="DT48" s="643"/>
      <c r="DU48" s="643"/>
      <c r="DV48" s="644"/>
      <c r="DW48" s="628"/>
      <c r="DX48" s="629"/>
      <c r="DY48" s="629"/>
      <c r="DZ48" s="629"/>
      <c r="EA48" s="629"/>
      <c r="EB48" s="629"/>
      <c r="EC48" s="630"/>
    </row>
    <row r="49" spans="2:133" ht="11.25" customHeight="1" x14ac:dyDescent="0.15">
      <c r="B49" s="346"/>
      <c r="CD49" s="612" t="s">
        <v>372</v>
      </c>
      <c r="CE49" s="613"/>
      <c r="CF49" s="613"/>
      <c r="CG49" s="613"/>
      <c r="CH49" s="613"/>
      <c r="CI49" s="613"/>
      <c r="CJ49" s="613"/>
      <c r="CK49" s="613"/>
      <c r="CL49" s="613"/>
      <c r="CM49" s="613"/>
      <c r="CN49" s="613"/>
      <c r="CO49" s="613"/>
      <c r="CP49" s="613"/>
      <c r="CQ49" s="614"/>
      <c r="CR49" s="615">
        <v>64441938</v>
      </c>
      <c r="CS49" s="616"/>
      <c r="CT49" s="616"/>
      <c r="CU49" s="616"/>
      <c r="CV49" s="616"/>
      <c r="CW49" s="616"/>
      <c r="CX49" s="616"/>
      <c r="CY49" s="617"/>
      <c r="CZ49" s="618">
        <v>100</v>
      </c>
      <c r="DA49" s="619"/>
      <c r="DB49" s="619"/>
      <c r="DC49" s="620"/>
      <c r="DD49" s="621">
        <v>42436036</v>
      </c>
      <c r="DE49" s="616"/>
      <c r="DF49" s="616"/>
      <c r="DG49" s="616"/>
      <c r="DH49" s="616"/>
      <c r="DI49" s="616"/>
      <c r="DJ49" s="616"/>
      <c r="DK49" s="617"/>
      <c r="DL49" s="622"/>
      <c r="DM49" s="623"/>
      <c r="DN49" s="623"/>
      <c r="DO49" s="623"/>
      <c r="DP49" s="623"/>
      <c r="DQ49" s="623"/>
      <c r="DR49" s="623"/>
      <c r="DS49" s="623"/>
      <c r="DT49" s="623"/>
      <c r="DU49" s="623"/>
      <c r="DV49" s="624"/>
      <c r="DW49" s="625"/>
      <c r="DX49" s="626"/>
      <c r="DY49" s="626"/>
      <c r="DZ49" s="626"/>
      <c r="EA49" s="626"/>
      <c r="EB49" s="626"/>
      <c r="EC49" s="627"/>
    </row>
    <row r="50" spans="2:133" hidden="1" x14ac:dyDescent="0.15">
      <c r="B50" s="346"/>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07" customWidth="1"/>
    <col min="131" max="131" width="1.625" style="207" customWidth="1"/>
    <col min="132" max="16384" width="9" style="207" hidden="1"/>
  </cols>
  <sheetData>
    <row r="1" spans="1:131" ht="11.25" customHeight="1" thickBot="1" x14ac:dyDescent="0.2">
      <c r="A1" s="203"/>
      <c r="B1" s="203"/>
      <c r="C1" s="203"/>
      <c r="D1" s="203"/>
      <c r="E1" s="203"/>
      <c r="F1" s="203"/>
      <c r="G1" s="203"/>
      <c r="H1" s="203"/>
      <c r="I1" s="203"/>
      <c r="J1" s="203"/>
      <c r="K1" s="203"/>
      <c r="L1" s="203"/>
      <c r="M1" s="203"/>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204"/>
      <c r="DI1" s="204"/>
      <c r="DJ1" s="204"/>
      <c r="DK1" s="204"/>
      <c r="DL1" s="204"/>
      <c r="DM1" s="204"/>
      <c r="DN1" s="204"/>
      <c r="DO1" s="204"/>
      <c r="DP1" s="204"/>
      <c r="DQ1" s="205"/>
      <c r="DR1" s="205"/>
      <c r="DS1" s="205"/>
      <c r="DT1" s="205"/>
      <c r="DU1" s="205"/>
      <c r="DV1" s="205"/>
      <c r="DW1" s="205"/>
      <c r="DX1" s="205"/>
      <c r="DY1" s="205"/>
      <c r="DZ1" s="205"/>
      <c r="EA1" s="206"/>
    </row>
    <row r="2" spans="1:131" ht="26.25" customHeight="1" thickBot="1" x14ac:dyDescent="0.2">
      <c r="A2" s="1099" t="s">
        <v>373</v>
      </c>
      <c r="B2" s="1099"/>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c r="AK2" s="1099"/>
      <c r="AL2" s="1099"/>
      <c r="AM2" s="1099"/>
      <c r="AN2" s="1099"/>
      <c r="AO2" s="1099"/>
      <c r="AP2" s="1099"/>
      <c r="AQ2" s="1099"/>
      <c r="AR2" s="1099"/>
      <c r="AS2" s="1099"/>
      <c r="AT2" s="1099"/>
      <c r="AU2" s="1099"/>
      <c r="AV2" s="1099"/>
      <c r="AW2" s="1099"/>
      <c r="AX2" s="1099"/>
      <c r="AY2" s="1099"/>
      <c r="AZ2" s="1099"/>
      <c r="BA2" s="1099"/>
      <c r="BB2" s="1099"/>
      <c r="BC2" s="1099"/>
      <c r="BD2" s="1099"/>
      <c r="BE2" s="1099"/>
      <c r="BF2" s="1099"/>
      <c r="BG2" s="1099"/>
      <c r="BH2" s="1099"/>
      <c r="BI2" s="1099"/>
      <c r="BJ2" s="204"/>
      <c r="BK2" s="204"/>
      <c r="BL2" s="204"/>
      <c r="BM2" s="204"/>
      <c r="BN2" s="204"/>
      <c r="BO2" s="204"/>
      <c r="BP2" s="204"/>
      <c r="BQ2" s="204"/>
      <c r="BR2" s="204"/>
      <c r="BS2" s="204"/>
      <c r="BT2" s="204"/>
      <c r="BU2" s="204"/>
      <c r="BV2" s="204"/>
      <c r="BW2" s="204"/>
      <c r="BX2" s="204"/>
      <c r="BY2" s="204"/>
      <c r="BZ2" s="204"/>
      <c r="CA2" s="204"/>
      <c r="CB2" s="204"/>
      <c r="CC2" s="204"/>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1100" t="s">
        <v>374</v>
      </c>
      <c r="DK2" s="1101"/>
      <c r="DL2" s="1101"/>
      <c r="DM2" s="1101"/>
      <c r="DN2" s="1101"/>
      <c r="DO2" s="1102"/>
      <c r="DP2" s="204"/>
      <c r="DQ2" s="1100" t="s">
        <v>375</v>
      </c>
      <c r="DR2" s="1101"/>
      <c r="DS2" s="1101"/>
      <c r="DT2" s="1101"/>
      <c r="DU2" s="1101"/>
      <c r="DV2" s="1101"/>
      <c r="DW2" s="1101"/>
      <c r="DX2" s="1101"/>
      <c r="DY2" s="1101"/>
      <c r="DZ2" s="1102"/>
      <c r="EA2" s="206"/>
    </row>
    <row r="3" spans="1:131" ht="11.25" customHeight="1" x14ac:dyDescent="0.15">
      <c r="A3" s="204"/>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4"/>
      <c r="BL3" s="204"/>
      <c r="BM3" s="204"/>
      <c r="BN3" s="204"/>
      <c r="BO3" s="204"/>
      <c r="BP3" s="204"/>
      <c r="BQ3" s="204"/>
      <c r="BR3" s="204"/>
      <c r="BS3" s="204"/>
      <c r="BT3" s="204"/>
      <c r="BU3" s="204"/>
      <c r="BV3" s="204"/>
      <c r="BW3" s="204"/>
      <c r="BX3" s="204"/>
      <c r="BY3" s="204"/>
      <c r="BZ3" s="204"/>
      <c r="CA3" s="204"/>
      <c r="CB3" s="204"/>
      <c r="CC3" s="204"/>
      <c r="CD3" s="204"/>
      <c r="CE3" s="204"/>
      <c r="CF3" s="204"/>
      <c r="CG3" s="204"/>
      <c r="CH3" s="204"/>
      <c r="CI3" s="204"/>
      <c r="CJ3" s="204"/>
      <c r="CK3" s="204"/>
      <c r="CL3" s="204"/>
      <c r="CM3" s="204"/>
      <c r="CN3" s="204"/>
      <c r="CO3" s="204"/>
      <c r="CP3" s="204"/>
      <c r="CQ3" s="204"/>
      <c r="CR3" s="204"/>
      <c r="CS3" s="204"/>
      <c r="CT3" s="204"/>
      <c r="CU3" s="204"/>
      <c r="CV3" s="204"/>
      <c r="CW3" s="204"/>
      <c r="CX3" s="204"/>
      <c r="CY3" s="204"/>
      <c r="CZ3" s="204"/>
      <c r="DA3" s="204"/>
      <c r="DB3" s="204"/>
      <c r="DC3" s="204"/>
      <c r="DD3" s="204"/>
      <c r="DE3" s="204"/>
      <c r="DF3" s="204"/>
      <c r="DG3" s="204"/>
      <c r="DH3" s="204"/>
      <c r="DI3" s="204"/>
      <c r="DJ3" s="204"/>
      <c r="DK3" s="204"/>
      <c r="DL3" s="204"/>
      <c r="DM3" s="204"/>
      <c r="DN3" s="204"/>
      <c r="DO3" s="204"/>
      <c r="DP3" s="204"/>
      <c r="DQ3" s="204"/>
      <c r="DR3" s="204"/>
      <c r="DS3" s="204"/>
      <c r="DT3" s="204"/>
      <c r="DU3" s="204"/>
      <c r="DV3" s="204"/>
      <c r="DW3" s="204"/>
      <c r="DX3" s="204"/>
      <c r="DY3" s="204"/>
      <c r="DZ3" s="204"/>
      <c r="EA3" s="206"/>
    </row>
    <row r="4" spans="1:131" s="212" customFormat="1" ht="26.25" customHeight="1" thickBot="1" x14ac:dyDescent="0.2">
      <c r="A4" s="1068" t="s">
        <v>376</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208"/>
      <c r="BA4" s="208"/>
      <c r="BB4" s="208"/>
      <c r="BC4" s="208"/>
      <c r="BD4" s="208"/>
      <c r="BE4" s="209"/>
      <c r="BF4" s="209"/>
      <c r="BG4" s="209"/>
      <c r="BH4" s="209"/>
      <c r="BI4" s="209"/>
      <c r="BJ4" s="209"/>
      <c r="BK4" s="209"/>
      <c r="BL4" s="209"/>
      <c r="BM4" s="209"/>
      <c r="BN4" s="209"/>
      <c r="BO4" s="209"/>
      <c r="BP4" s="209"/>
      <c r="BQ4" s="739" t="s">
        <v>377</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11"/>
    </row>
    <row r="5" spans="1:131" s="212" customFormat="1" ht="26.25" customHeight="1" x14ac:dyDescent="0.15">
      <c r="A5" s="1004" t="s">
        <v>378</v>
      </c>
      <c r="B5" s="1005"/>
      <c r="C5" s="1005"/>
      <c r="D5" s="1005"/>
      <c r="E5" s="1005"/>
      <c r="F5" s="1005"/>
      <c r="G5" s="1005"/>
      <c r="H5" s="1005"/>
      <c r="I5" s="1005"/>
      <c r="J5" s="1005"/>
      <c r="K5" s="1005"/>
      <c r="L5" s="1005"/>
      <c r="M5" s="1005"/>
      <c r="N5" s="1005"/>
      <c r="O5" s="1005"/>
      <c r="P5" s="1006"/>
      <c r="Q5" s="1010" t="s">
        <v>379</v>
      </c>
      <c r="R5" s="1011"/>
      <c r="S5" s="1011"/>
      <c r="T5" s="1011"/>
      <c r="U5" s="1012"/>
      <c r="V5" s="1010" t="s">
        <v>380</v>
      </c>
      <c r="W5" s="1011"/>
      <c r="X5" s="1011"/>
      <c r="Y5" s="1011"/>
      <c r="Z5" s="1012"/>
      <c r="AA5" s="1010" t="s">
        <v>381</v>
      </c>
      <c r="AB5" s="1011"/>
      <c r="AC5" s="1011"/>
      <c r="AD5" s="1011"/>
      <c r="AE5" s="1011"/>
      <c r="AF5" s="1103" t="s">
        <v>382</v>
      </c>
      <c r="AG5" s="1011"/>
      <c r="AH5" s="1011"/>
      <c r="AI5" s="1011"/>
      <c r="AJ5" s="1024"/>
      <c r="AK5" s="1011" t="s">
        <v>383</v>
      </c>
      <c r="AL5" s="1011"/>
      <c r="AM5" s="1011"/>
      <c r="AN5" s="1011"/>
      <c r="AO5" s="1012"/>
      <c r="AP5" s="1010" t="s">
        <v>384</v>
      </c>
      <c r="AQ5" s="1011"/>
      <c r="AR5" s="1011"/>
      <c r="AS5" s="1011"/>
      <c r="AT5" s="1012"/>
      <c r="AU5" s="1010" t="s">
        <v>385</v>
      </c>
      <c r="AV5" s="1011"/>
      <c r="AW5" s="1011"/>
      <c r="AX5" s="1011"/>
      <c r="AY5" s="1024"/>
      <c r="AZ5" s="208"/>
      <c r="BA5" s="208"/>
      <c r="BB5" s="208"/>
      <c r="BC5" s="208"/>
      <c r="BD5" s="208"/>
      <c r="BE5" s="209"/>
      <c r="BF5" s="209"/>
      <c r="BG5" s="209"/>
      <c r="BH5" s="209"/>
      <c r="BI5" s="209"/>
      <c r="BJ5" s="209"/>
      <c r="BK5" s="209"/>
      <c r="BL5" s="209"/>
      <c r="BM5" s="209"/>
      <c r="BN5" s="209"/>
      <c r="BO5" s="209"/>
      <c r="BP5" s="209"/>
      <c r="BQ5" s="1004" t="s">
        <v>386</v>
      </c>
      <c r="BR5" s="1005"/>
      <c r="BS5" s="1005"/>
      <c r="BT5" s="1005"/>
      <c r="BU5" s="1005"/>
      <c r="BV5" s="1005"/>
      <c r="BW5" s="1005"/>
      <c r="BX5" s="1005"/>
      <c r="BY5" s="1005"/>
      <c r="BZ5" s="1005"/>
      <c r="CA5" s="1005"/>
      <c r="CB5" s="1005"/>
      <c r="CC5" s="1005"/>
      <c r="CD5" s="1005"/>
      <c r="CE5" s="1005"/>
      <c r="CF5" s="1005"/>
      <c r="CG5" s="1006"/>
      <c r="CH5" s="1010" t="s">
        <v>387</v>
      </c>
      <c r="CI5" s="1011"/>
      <c r="CJ5" s="1011"/>
      <c r="CK5" s="1011"/>
      <c r="CL5" s="1012"/>
      <c r="CM5" s="1010" t="s">
        <v>388</v>
      </c>
      <c r="CN5" s="1011"/>
      <c r="CO5" s="1011"/>
      <c r="CP5" s="1011"/>
      <c r="CQ5" s="1012"/>
      <c r="CR5" s="1010" t="s">
        <v>389</v>
      </c>
      <c r="CS5" s="1011"/>
      <c r="CT5" s="1011"/>
      <c r="CU5" s="1011"/>
      <c r="CV5" s="1012"/>
      <c r="CW5" s="1010" t="s">
        <v>390</v>
      </c>
      <c r="CX5" s="1011"/>
      <c r="CY5" s="1011"/>
      <c r="CZ5" s="1011"/>
      <c r="DA5" s="1012"/>
      <c r="DB5" s="1010" t="s">
        <v>391</v>
      </c>
      <c r="DC5" s="1011"/>
      <c r="DD5" s="1011"/>
      <c r="DE5" s="1011"/>
      <c r="DF5" s="1012"/>
      <c r="DG5" s="1093" t="s">
        <v>392</v>
      </c>
      <c r="DH5" s="1094"/>
      <c r="DI5" s="1094"/>
      <c r="DJ5" s="1094"/>
      <c r="DK5" s="1095"/>
      <c r="DL5" s="1093" t="s">
        <v>393</v>
      </c>
      <c r="DM5" s="1094"/>
      <c r="DN5" s="1094"/>
      <c r="DO5" s="1094"/>
      <c r="DP5" s="1095"/>
      <c r="DQ5" s="1010" t="s">
        <v>394</v>
      </c>
      <c r="DR5" s="1011"/>
      <c r="DS5" s="1011"/>
      <c r="DT5" s="1011"/>
      <c r="DU5" s="1012"/>
      <c r="DV5" s="1010" t="s">
        <v>385</v>
      </c>
      <c r="DW5" s="1011"/>
      <c r="DX5" s="1011"/>
      <c r="DY5" s="1011"/>
      <c r="DZ5" s="1024"/>
      <c r="EA5" s="211"/>
    </row>
    <row r="6" spans="1:131" s="212" customFormat="1" ht="26.25" customHeight="1" thickBot="1" x14ac:dyDescent="0.2">
      <c r="A6" s="1007"/>
      <c r="B6" s="1008"/>
      <c r="C6" s="1008"/>
      <c r="D6" s="1008"/>
      <c r="E6" s="1008"/>
      <c r="F6" s="1008"/>
      <c r="G6" s="1008"/>
      <c r="H6" s="1008"/>
      <c r="I6" s="1008"/>
      <c r="J6" s="1008"/>
      <c r="K6" s="1008"/>
      <c r="L6" s="1008"/>
      <c r="M6" s="1008"/>
      <c r="N6" s="1008"/>
      <c r="O6" s="1008"/>
      <c r="P6" s="1009"/>
      <c r="Q6" s="1013"/>
      <c r="R6" s="1014"/>
      <c r="S6" s="1014"/>
      <c r="T6" s="1014"/>
      <c r="U6" s="1015"/>
      <c r="V6" s="1013"/>
      <c r="W6" s="1014"/>
      <c r="X6" s="1014"/>
      <c r="Y6" s="1014"/>
      <c r="Z6" s="1015"/>
      <c r="AA6" s="1013"/>
      <c r="AB6" s="1014"/>
      <c r="AC6" s="1014"/>
      <c r="AD6" s="1014"/>
      <c r="AE6" s="1014"/>
      <c r="AF6" s="1104"/>
      <c r="AG6" s="1014"/>
      <c r="AH6" s="1014"/>
      <c r="AI6" s="1014"/>
      <c r="AJ6" s="1025"/>
      <c r="AK6" s="1014"/>
      <c r="AL6" s="1014"/>
      <c r="AM6" s="1014"/>
      <c r="AN6" s="1014"/>
      <c r="AO6" s="1015"/>
      <c r="AP6" s="1013"/>
      <c r="AQ6" s="1014"/>
      <c r="AR6" s="1014"/>
      <c r="AS6" s="1014"/>
      <c r="AT6" s="1015"/>
      <c r="AU6" s="1013"/>
      <c r="AV6" s="1014"/>
      <c r="AW6" s="1014"/>
      <c r="AX6" s="1014"/>
      <c r="AY6" s="1025"/>
      <c r="AZ6" s="208"/>
      <c r="BA6" s="208"/>
      <c r="BB6" s="208"/>
      <c r="BC6" s="208"/>
      <c r="BD6" s="208"/>
      <c r="BE6" s="209"/>
      <c r="BF6" s="209"/>
      <c r="BG6" s="209"/>
      <c r="BH6" s="209"/>
      <c r="BI6" s="209"/>
      <c r="BJ6" s="209"/>
      <c r="BK6" s="209"/>
      <c r="BL6" s="209"/>
      <c r="BM6" s="209"/>
      <c r="BN6" s="209"/>
      <c r="BO6" s="209"/>
      <c r="BP6" s="209"/>
      <c r="BQ6" s="1007"/>
      <c r="BR6" s="1008"/>
      <c r="BS6" s="1008"/>
      <c r="BT6" s="1008"/>
      <c r="BU6" s="1008"/>
      <c r="BV6" s="1008"/>
      <c r="BW6" s="1008"/>
      <c r="BX6" s="1008"/>
      <c r="BY6" s="1008"/>
      <c r="BZ6" s="1008"/>
      <c r="CA6" s="1008"/>
      <c r="CB6" s="1008"/>
      <c r="CC6" s="1008"/>
      <c r="CD6" s="1008"/>
      <c r="CE6" s="1008"/>
      <c r="CF6" s="1008"/>
      <c r="CG6" s="1009"/>
      <c r="CH6" s="1013"/>
      <c r="CI6" s="1014"/>
      <c r="CJ6" s="1014"/>
      <c r="CK6" s="1014"/>
      <c r="CL6" s="1015"/>
      <c r="CM6" s="1013"/>
      <c r="CN6" s="1014"/>
      <c r="CO6" s="1014"/>
      <c r="CP6" s="1014"/>
      <c r="CQ6" s="1015"/>
      <c r="CR6" s="1013"/>
      <c r="CS6" s="1014"/>
      <c r="CT6" s="1014"/>
      <c r="CU6" s="1014"/>
      <c r="CV6" s="1015"/>
      <c r="CW6" s="1013"/>
      <c r="CX6" s="1014"/>
      <c r="CY6" s="1014"/>
      <c r="CZ6" s="1014"/>
      <c r="DA6" s="1015"/>
      <c r="DB6" s="1013"/>
      <c r="DC6" s="1014"/>
      <c r="DD6" s="1014"/>
      <c r="DE6" s="1014"/>
      <c r="DF6" s="1015"/>
      <c r="DG6" s="1096"/>
      <c r="DH6" s="1097"/>
      <c r="DI6" s="1097"/>
      <c r="DJ6" s="1097"/>
      <c r="DK6" s="1098"/>
      <c r="DL6" s="1096"/>
      <c r="DM6" s="1097"/>
      <c r="DN6" s="1097"/>
      <c r="DO6" s="1097"/>
      <c r="DP6" s="1098"/>
      <c r="DQ6" s="1013"/>
      <c r="DR6" s="1014"/>
      <c r="DS6" s="1014"/>
      <c r="DT6" s="1014"/>
      <c r="DU6" s="1015"/>
      <c r="DV6" s="1013"/>
      <c r="DW6" s="1014"/>
      <c r="DX6" s="1014"/>
      <c r="DY6" s="1014"/>
      <c r="DZ6" s="1025"/>
      <c r="EA6" s="211"/>
    </row>
    <row r="7" spans="1:131" s="212" customFormat="1" ht="26.25" customHeight="1" thickTop="1" x14ac:dyDescent="0.15">
      <c r="A7" s="213">
        <v>1</v>
      </c>
      <c r="B7" s="1056" t="s">
        <v>395</v>
      </c>
      <c r="C7" s="1057"/>
      <c r="D7" s="1057"/>
      <c r="E7" s="1057"/>
      <c r="F7" s="1057"/>
      <c r="G7" s="1057"/>
      <c r="H7" s="1057"/>
      <c r="I7" s="1057"/>
      <c r="J7" s="1057"/>
      <c r="K7" s="1057"/>
      <c r="L7" s="1057"/>
      <c r="M7" s="1057"/>
      <c r="N7" s="1057"/>
      <c r="O7" s="1057"/>
      <c r="P7" s="1058"/>
      <c r="Q7" s="1111">
        <v>72274</v>
      </c>
      <c r="R7" s="1112"/>
      <c r="S7" s="1112"/>
      <c r="T7" s="1112"/>
      <c r="U7" s="1112"/>
      <c r="V7" s="1112">
        <v>64673</v>
      </c>
      <c r="W7" s="1112"/>
      <c r="X7" s="1112"/>
      <c r="Y7" s="1112"/>
      <c r="Z7" s="1112"/>
      <c r="AA7" s="1112">
        <v>7601</v>
      </c>
      <c r="AB7" s="1112"/>
      <c r="AC7" s="1112"/>
      <c r="AD7" s="1112"/>
      <c r="AE7" s="1113"/>
      <c r="AF7" s="1114">
        <v>5053</v>
      </c>
      <c r="AG7" s="1115"/>
      <c r="AH7" s="1115"/>
      <c r="AI7" s="1115"/>
      <c r="AJ7" s="1116"/>
      <c r="AK7" s="1117">
        <v>2767</v>
      </c>
      <c r="AL7" s="1118"/>
      <c r="AM7" s="1118"/>
      <c r="AN7" s="1118"/>
      <c r="AO7" s="1118"/>
      <c r="AP7" s="1118">
        <v>9618</v>
      </c>
      <c r="AQ7" s="1118"/>
      <c r="AR7" s="1118"/>
      <c r="AS7" s="1118"/>
      <c r="AT7" s="1118"/>
      <c r="AU7" s="1119"/>
      <c r="AV7" s="1119"/>
      <c r="AW7" s="1119"/>
      <c r="AX7" s="1119"/>
      <c r="AY7" s="1120"/>
      <c r="AZ7" s="208"/>
      <c r="BA7" s="208"/>
      <c r="BB7" s="208"/>
      <c r="BC7" s="208"/>
      <c r="BD7" s="208"/>
      <c r="BE7" s="209"/>
      <c r="BF7" s="209"/>
      <c r="BG7" s="209"/>
      <c r="BH7" s="209"/>
      <c r="BI7" s="209"/>
      <c r="BJ7" s="209"/>
      <c r="BK7" s="209"/>
      <c r="BL7" s="209"/>
      <c r="BM7" s="209"/>
      <c r="BN7" s="209"/>
      <c r="BO7" s="209"/>
      <c r="BP7" s="209"/>
      <c r="BQ7" s="213">
        <v>1</v>
      </c>
      <c r="BR7" s="214"/>
      <c r="BS7" s="1108" t="s">
        <v>587</v>
      </c>
      <c r="BT7" s="1109"/>
      <c r="BU7" s="1109"/>
      <c r="BV7" s="1109"/>
      <c r="BW7" s="1109"/>
      <c r="BX7" s="1109"/>
      <c r="BY7" s="1109"/>
      <c r="BZ7" s="1109"/>
      <c r="CA7" s="1109"/>
      <c r="CB7" s="1109"/>
      <c r="CC7" s="1109"/>
      <c r="CD7" s="1109"/>
      <c r="CE7" s="1109"/>
      <c r="CF7" s="1109"/>
      <c r="CG7" s="1121"/>
      <c r="CH7" s="1105">
        <v>0</v>
      </c>
      <c r="CI7" s="1106"/>
      <c r="CJ7" s="1106"/>
      <c r="CK7" s="1106"/>
      <c r="CL7" s="1107"/>
      <c r="CM7" s="1105">
        <v>328</v>
      </c>
      <c r="CN7" s="1106"/>
      <c r="CO7" s="1106"/>
      <c r="CP7" s="1106"/>
      <c r="CQ7" s="1107"/>
      <c r="CR7" s="1105">
        <v>10</v>
      </c>
      <c r="CS7" s="1106"/>
      <c r="CT7" s="1106"/>
      <c r="CU7" s="1106"/>
      <c r="CV7" s="1107"/>
      <c r="CW7" s="1105" t="s">
        <v>582</v>
      </c>
      <c r="CX7" s="1106"/>
      <c r="CY7" s="1106"/>
      <c r="CZ7" s="1106"/>
      <c r="DA7" s="1107"/>
      <c r="DB7" s="1105" t="s">
        <v>582</v>
      </c>
      <c r="DC7" s="1106"/>
      <c r="DD7" s="1106"/>
      <c r="DE7" s="1106"/>
      <c r="DF7" s="1107"/>
      <c r="DG7" s="1105" t="s">
        <v>582</v>
      </c>
      <c r="DH7" s="1106"/>
      <c r="DI7" s="1106"/>
      <c r="DJ7" s="1106"/>
      <c r="DK7" s="1107"/>
      <c r="DL7" s="1105" t="s">
        <v>582</v>
      </c>
      <c r="DM7" s="1106"/>
      <c r="DN7" s="1106"/>
      <c r="DO7" s="1106"/>
      <c r="DP7" s="1107"/>
      <c r="DQ7" s="1105" t="s">
        <v>582</v>
      </c>
      <c r="DR7" s="1106"/>
      <c r="DS7" s="1106"/>
      <c r="DT7" s="1106"/>
      <c r="DU7" s="1107"/>
      <c r="DV7" s="1108"/>
      <c r="DW7" s="1109"/>
      <c r="DX7" s="1109"/>
      <c r="DY7" s="1109"/>
      <c r="DZ7" s="1110"/>
      <c r="EA7" s="211"/>
    </row>
    <row r="8" spans="1:131" s="212" customFormat="1" ht="26.25" customHeight="1" x14ac:dyDescent="0.15">
      <c r="A8" s="215">
        <v>2</v>
      </c>
      <c r="B8" s="1039"/>
      <c r="C8" s="1040"/>
      <c r="D8" s="1040"/>
      <c r="E8" s="1040"/>
      <c r="F8" s="1040"/>
      <c r="G8" s="1040"/>
      <c r="H8" s="1040"/>
      <c r="I8" s="1040"/>
      <c r="J8" s="1040"/>
      <c r="K8" s="1040"/>
      <c r="L8" s="1040"/>
      <c r="M8" s="1040"/>
      <c r="N8" s="1040"/>
      <c r="O8" s="1040"/>
      <c r="P8" s="1041"/>
      <c r="Q8" s="1047"/>
      <c r="R8" s="1048"/>
      <c r="S8" s="1048"/>
      <c r="T8" s="1048"/>
      <c r="U8" s="1048"/>
      <c r="V8" s="1048"/>
      <c r="W8" s="1048"/>
      <c r="X8" s="1048"/>
      <c r="Y8" s="1048"/>
      <c r="Z8" s="1048"/>
      <c r="AA8" s="1048"/>
      <c r="AB8" s="1048"/>
      <c r="AC8" s="1048"/>
      <c r="AD8" s="1048"/>
      <c r="AE8" s="1049"/>
      <c r="AF8" s="1044"/>
      <c r="AG8" s="1045"/>
      <c r="AH8" s="1045"/>
      <c r="AI8" s="1045"/>
      <c r="AJ8" s="1046"/>
      <c r="AK8" s="1089"/>
      <c r="AL8" s="1090"/>
      <c r="AM8" s="1090"/>
      <c r="AN8" s="1090"/>
      <c r="AO8" s="1090"/>
      <c r="AP8" s="1090"/>
      <c r="AQ8" s="1090"/>
      <c r="AR8" s="1090"/>
      <c r="AS8" s="1090"/>
      <c r="AT8" s="1090"/>
      <c r="AU8" s="1091"/>
      <c r="AV8" s="1091"/>
      <c r="AW8" s="1091"/>
      <c r="AX8" s="1091"/>
      <c r="AY8" s="1092"/>
      <c r="AZ8" s="208"/>
      <c r="BA8" s="208"/>
      <c r="BB8" s="208"/>
      <c r="BC8" s="208"/>
      <c r="BD8" s="208"/>
      <c r="BE8" s="209"/>
      <c r="BF8" s="209"/>
      <c r="BG8" s="209"/>
      <c r="BH8" s="209"/>
      <c r="BI8" s="209"/>
      <c r="BJ8" s="209"/>
      <c r="BK8" s="209"/>
      <c r="BL8" s="209"/>
      <c r="BM8" s="209"/>
      <c r="BN8" s="209"/>
      <c r="BO8" s="209"/>
      <c r="BP8" s="209"/>
      <c r="BQ8" s="215">
        <v>2</v>
      </c>
      <c r="BR8" s="216"/>
      <c r="BS8" s="1001"/>
      <c r="BT8" s="1002"/>
      <c r="BU8" s="1002"/>
      <c r="BV8" s="1002"/>
      <c r="BW8" s="1002"/>
      <c r="BX8" s="1002"/>
      <c r="BY8" s="1002"/>
      <c r="BZ8" s="1002"/>
      <c r="CA8" s="1002"/>
      <c r="CB8" s="1002"/>
      <c r="CC8" s="1002"/>
      <c r="CD8" s="1002"/>
      <c r="CE8" s="1002"/>
      <c r="CF8" s="1002"/>
      <c r="CG8" s="1023"/>
      <c r="CH8" s="998"/>
      <c r="CI8" s="999"/>
      <c r="CJ8" s="999"/>
      <c r="CK8" s="999"/>
      <c r="CL8" s="1000"/>
      <c r="CM8" s="998"/>
      <c r="CN8" s="999"/>
      <c r="CO8" s="999"/>
      <c r="CP8" s="999"/>
      <c r="CQ8" s="1000"/>
      <c r="CR8" s="998"/>
      <c r="CS8" s="999"/>
      <c r="CT8" s="999"/>
      <c r="CU8" s="999"/>
      <c r="CV8" s="1000"/>
      <c r="CW8" s="998"/>
      <c r="CX8" s="999"/>
      <c r="CY8" s="999"/>
      <c r="CZ8" s="999"/>
      <c r="DA8" s="1000"/>
      <c r="DB8" s="998"/>
      <c r="DC8" s="999"/>
      <c r="DD8" s="999"/>
      <c r="DE8" s="999"/>
      <c r="DF8" s="1000"/>
      <c r="DG8" s="998"/>
      <c r="DH8" s="999"/>
      <c r="DI8" s="999"/>
      <c r="DJ8" s="999"/>
      <c r="DK8" s="1000"/>
      <c r="DL8" s="998"/>
      <c r="DM8" s="999"/>
      <c r="DN8" s="999"/>
      <c r="DO8" s="999"/>
      <c r="DP8" s="1000"/>
      <c r="DQ8" s="998"/>
      <c r="DR8" s="999"/>
      <c r="DS8" s="999"/>
      <c r="DT8" s="999"/>
      <c r="DU8" s="1000"/>
      <c r="DV8" s="1001"/>
      <c r="DW8" s="1002"/>
      <c r="DX8" s="1002"/>
      <c r="DY8" s="1002"/>
      <c r="DZ8" s="1003"/>
      <c r="EA8" s="211"/>
    </row>
    <row r="9" spans="1:131" s="212" customFormat="1" ht="26.25" customHeight="1" x14ac:dyDescent="0.15">
      <c r="A9" s="215">
        <v>3</v>
      </c>
      <c r="B9" s="1039"/>
      <c r="C9" s="1040"/>
      <c r="D9" s="1040"/>
      <c r="E9" s="1040"/>
      <c r="F9" s="1040"/>
      <c r="G9" s="1040"/>
      <c r="H9" s="1040"/>
      <c r="I9" s="1040"/>
      <c r="J9" s="1040"/>
      <c r="K9" s="1040"/>
      <c r="L9" s="1040"/>
      <c r="M9" s="1040"/>
      <c r="N9" s="1040"/>
      <c r="O9" s="1040"/>
      <c r="P9" s="1041"/>
      <c r="Q9" s="1047"/>
      <c r="R9" s="1048"/>
      <c r="S9" s="1048"/>
      <c r="T9" s="1048"/>
      <c r="U9" s="1048"/>
      <c r="V9" s="1048"/>
      <c r="W9" s="1048"/>
      <c r="X9" s="1048"/>
      <c r="Y9" s="1048"/>
      <c r="Z9" s="1048"/>
      <c r="AA9" s="1048"/>
      <c r="AB9" s="1048"/>
      <c r="AC9" s="1048"/>
      <c r="AD9" s="1048"/>
      <c r="AE9" s="1049"/>
      <c r="AF9" s="1044"/>
      <c r="AG9" s="1045"/>
      <c r="AH9" s="1045"/>
      <c r="AI9" s="1045"/>
      <c r="AJ9" s="1046"/>
      <c r="AK9" s="1089"/>
      <c r="AL9" s="1090"/>
      <c r="AM9" s="1090"/>
      <c r="AN9" s="1090"/>
      <c r="AO9" s="1090"/>
      <c r="AP9" s="1090"/>
      <c r="AQ9" s="1090"/>
      <c r="AR9" s="1090"/>
      <c r="AS9" s="1090"/>
      <c r="AT9" s="1090"/>
      <c r="AU9" s="1091"/>
      <c r="AV9" s="1091"/>
      <c r="AW9" s="1091"/>
      <c r="AX9" s="1091"/>
      <c r="AY9" s="1092"/>
      <c r="AZ9" s="208"/>
      <c r="BA9" s="208"/>
      <c r="BB9" s="208"/>
      <c r="BC9" s="208"/>
      <c r="BD9" s="208"/>
      <c r="BE9" s="209"/>
      <c r="BF9" s="209"/>
      <c r="BG9" s="209"/>
      <c r="BH9" s="209"/>
      <c r="BI9" s="209"/>
      <c r="BJ9" s="209"/>
      <c r="BK9" s="209"/>
      <c r="BL9" s="209"/>
      <c r="BM9" s="209"/>
      <c r="BN9" s="209"/>
      <c r="BO9" s="209"/>
      <c r="BP9" s="209"/>
      <c r="BQ9" s="215">
        <v>3</v>
      </c>
      <c r="BR9" s="216"/>
      <c r="BS9" s="1001"/>
      <c r="BT9" s="1002"/>
      <c r="BU9" s="1002"/>
      <c r="BV9" s="1002"/>
      <c r="BW9" s="1002"/>
      <c r="BX9" s="1002"/>
      <c r="BY9" s="1002"/>
      <c r="BZ9" s="1002"/>
      <c r="CA9" s="1002"/>
      <c r="CB9" s="1002"/>
      <c r="CC9" s="1002"/>
      <c r="CD9" s="1002"/>
      <c r="CE9" s="1002"/>
      <c r="CF9" s="1002"/>
      <c r="CG9" s="1023"/>
      <c r="CH9" s="998"/>
      <c r="CI9" s="999"/>
      <c r="CJ9" s="999"/>
      <c r="CK9" s="999"/>
      <c r="CL9" s="1000"/>
      <c r="CM9" s="998"/>
      <c r="CN9" s="999"/>
      <c r="CO9" s="999"/>
      <c r="CP9" s="999"/>
      <c r="CQ9" s="1000"/>
      <c r="CR9" s="998"/>
      <c r="CS9" s="999"/>
      <c r="CT9" s="999"/>
      <c r="CU9" s="999"/>
      <c r="CV9" s="1000"/>
      <c r="CW9" s="998"/>
      <c r="CX9" s="999"/>
      <c r="CY9" s="999"/>
      <c r="CZ9" s="999"/>
      <c r="DA9" s="1000"/>
      <c r="DB9" s="998"/>
      <c r="DC9" s="999"/>
      <c r="DD9" s="999"/>
      <c r="DE9" s="999"/>
      <c r="DF9" s="1000"/>
      <c r="DG9" s="998"/>
      <c r="DH9" s="999"/>
      <c r="DI9" s="999"/>
      <c r="DJ9" s="999"/>
      <c r="DK9" s="1000"/>
      <c r="DL9" s="998"/>
      <c r="DM9" s="999"/>
      <c r="DN9" s="999"/>
      <c r="DO9" s="999"/>
      <c r="DP9" s="1000"/>
      <c r="DQ9" s="998"/>
      <c r="DR9" s="999"/>
      <c r="DS9" s="999"/>
      <c r="DT9" s="999"/>
      <c r="DU9" s="1000"/>
      <c r="DV9" s="1001"/>
      <c r="DW9" s="1002"/>
      <c r="DX9" s="1002"/>
      <c r="DY9" s="1002"/>
      <c r="DZ9" s="1003"/>
      <c r="EA9" s="211"/>
    </row>
    <row r="10" spans="1:131" s="212" customFormat="1" ht="26.25" customHeight="1" x14ac:dyDescent="0.15">
      <c r="A10" s="215">
        <v>4</v>
      </c>
      <c r="B10" s="1039"/>
      <c r="C10" s="1040"/>
      <c r="D10" s="1040"/>
      <c r="E10" s="1040"/>
      <c r="F10" s="1040"/>
      <c r="G10" s="1040"/>
      <c r="H10" s="1040"/>
      <c r="I10" s="1040"/>
      <c r="J10" s="1040"/>
      <c r="K10" s="1040"/>
      <c r="L10" s="1040"/>
      <c r="M10" s="1040"/>
      <c r="N10" s="1040"/>
      <c r="O10" s="1040"/>
      <c r="P10" s="1041"/>
      <c r="Q10" s="1047"/>
      <c r="R10" s="1048"/>
      <c r="S10" s="1048"/>
      <c r="T10" s="1048"/>
      <c r="U10" s="1048"/>
      <c r="V10" s="1048"/>
      <c r="W10" s="1048"/>
      <c r="X10" s="1048"/>
      <c r="Y10" s="1048"/>
      <c r="Z10" s="1048"/>
      <c r="AA10" s="1048"/>
      <c r="AB10" s="1048"/>
      <c r="AC10" s="1048"/>
      <c r="AD10" s="1048"/>
      <c r="AE10" s="1049"/>
      <c r="AF10" s="1044"/>
      <c r="AG10" s="1045"/>
      <c r="AH10" s="1045"/>
      <c r="AI10" s="1045"/>
      <c r="AJ10" s="1046"/>
      <c r="AK10" s="1089"/>
      <c r="AL10" s="1090"/>
      <c r="AM10" s="1090"/>
      <c r="AN10" s="1090"/>
      <c r="AO10" s="1090"/>
      <c r="AP10" s="1090"/>
      <c r="AQ10" s="1090"/>
      <c r="AR10" s="1090"/>
      <c r="AS10" s="1090"/>
      <c r="AT10" s="1090"/>
      <c r="AU10" s="1091"/>
      <c r="AV10" s="1091"/>
      <c r="AW10" s="1091"/>
      <c r="AX10" s="1091"/>
      <c r="AY10" s="1092"/>
      <c r="AZ10" s="208"/>
      <c r="BA10" s="208"/>
      <c r="BB10" s="208"/>
      <c r="BC10" s="208"/>
      <c r="BD10" s="208"/>
      <c r="BE10" s="209"/>
      <c r="BF10" s="209"/>
      <c r="BG10" s="209"/>
      <c r="BH10" s="209"/>
      <c r="BI10" s="209"/>
      <c r="BJ10" s="209"/>
      <c r="BK10" s="209"/>
      <c r="BL10" s="209"/>
      <c r="BM10" s="209"/>
      <c r="BN10" s="209"/>
      <c r="BO10" s="209"/>
      <c r="BP10" s="209"/>
      <c r="BQ10" s="215">
        <v>4</v>
      </c>
      <c r="BR10" s="216"/>
      <c r="BS10" s="1001"/>
      <c r="BT10" s="1002"/>
      <c r="BU10" s="1002"/>
      <c r="BV10" s="1002"/>
      <c r="BW10" s="1002"/>
      <c r="BX10" s="1002"/>
      <c r="BY10" s="1002"/>
      <c r="BZ10" s="1002"/>
      <c r="CA10" s="1002"/>
      <c r="CB10" s="1002"/>
      <c r="CC10" s="1002"/>
      <c r="CD10" s="1002"/>
      <c r="CE10" s="1002"/>
      <c r="CF10" s="1002"/>
      <c r="CG10" s="1023"/>
      <c r="CH10" s="998"/>
      <c r="CI10" s="999"/>
      <c r="CJ10" s="999"/>
      <c r="CK10" s="999"/>
      <c r="CL10" s="1000"/>
      <c r="CM10" s="998"/>
      <c r="CN10" s="999"/>
      <c r="CO10" s="999"/>
      <c r="CP10" s="999"/>
      <c r="CQ10" s="1000"/>
      <c r="CR10" s="998"/>
      <c r="CS10" s="999"/>
      <c r="CT10" s="999"/>
      <c r="CU10" s="999"/>
      <c r="CV10" s="1000"/>
      <c r="CW10" s="998"/>
      <c r="CX10" s="999"/>
      <c r="CY10" s="999"/>
      <c r="CZ10" s="999"/>
      <c r="DA10" s="1000"/>
      <c r="DB10" s="998"/>
      <c r="DC10" s="999"/>
      <c r="DD10" s="999"/>
      <c r="DE10" s="999"/>
      <c r="DF10" s="1000"/>
      <c r="DG10" s="998"/>
      <c r="DH10" s="999"/>
      <c r="DI10" s="999"/>
      <c r="DJ10" s="999"/>
      <c r="DK10" s="1000"/>
      <c r="DL10" s="998"/>
      <c r="DM10" s="999"/>
      <c r="DN10" s="999"/>
      <c r="DO10" s="999"/>
      <c r="DP10" s="1000"/>
      <c r="DQ10" s="998"/>
      <c r="DR10" s="999"/>
      <c r="DS10" s="999"/>
      <c r="DT10" s="999"/>
      <c r="DU10" s="1000"/>
      <c r="DV10" s="1001"/>
      <c r="DW10" s="1002"/>
      <c r="DX10" s="1002"/>
      <c r="DY10" s="1002"/>
      <c r="DZ10" s="1003"/>
      <c r="EA10" s="211"/>
    </row>
    <row r="11" spans="1:131" s="212" customFormat="1" ht="26.25" customHeight="1" x14ac:dyDescent="0.15">
      <c r="A11" s="215">
        <v>5</v>
      </c>
      <c r="B11" s="1039"/>
      <c r="C11" s="1040"/>
      <c r="D11" s="1040"/>
      <c r="E11" s="1040"/>
      <c r="F11" s="1040"/>
      <c r="G11" s="1040"/>
      <c r="H11" s="1040"/>
      <c r="I11" s="1040"/>
      <c r="J11" s="1040"/>
      <c r="K11" s="1040"/>
      <c r="L11" s="1040"/>
      <c r="M11" s="1040"/>
      <c r="N11" s="1040"/>
      <c r="O11" s="1040"/>
      <c r="P11" s="1041"/>
      <c r="Q11" s="1047"/>
      <c r="R11" s="1048"/>
      <c r="S11" s="1048"/>
      <c r="T11" s="1048"/>
      <c r="U11" s="1048"/>
      <c r="V11" s="1048"/>
      <c r="W11" s="1048"/>
      <c r="X11" s="1048"/>
      <c r="Y11" s="1048"/>
      <c r="Z11" s="1048"/>
      <c r="AA11" s="1048"/>
      <c r="AB11" s="1048"/>
      <c r="AC11" s="1048"/>
      <c r="AD11" s="1048"/>
      <c r="AE11" s="1049"/>
      <c r="AF11" s="1044"/>
      <c r="AG11" s="1045"/>
      <c r="AH11" s="1045"/>
      <c r="AI11" s="1045"/>
      <c r="AJ11" s="1046"/>
      <c r="AK11" s="1089"/>
      <c r="AL11" s="1090"/>
      <c r="AM11" s="1090"/>
      <c r="AN11" s="1090"/>
      <c r="AO11" s="1090"/>
      <c r="AP11" s="1090"/>
      <c r="AQ11" s="1090"/>
      <c r="AR11" s="1090"/>
      <c r="AS11" s="1090"/>
      <c r="AT11" s="1090"/>
      <c r="AU11" s="1091"/>
      <c r="AV11" s="1091"/>
      <c r="AW11" s="1091"/>
      <c r="AX11" s="1091"/>
      <c r="AY11" s="1092"/>
      <c r="AZ11" s="208"/>
      <c r="BA11" s="208"/>
      <c r="BB11" s="208"/>
      <c r="BC11" s="208"/>
      <c r="BD11" s="208"/>
      <c r="BE11" s="209"/>
      <c r="BF11" s="209"/>
      <c r="BG11" s="209"/>
      <c r="BH11" s="209"/>
      <c r="BI11" s="209"/>
      <c r="BJ11" s="209"/>
      <c r="BK11" s="209"/>
      <c r="BL11" s="209"/>
      <c r="BM11" s="209"/>
      <c r="BN11" s="209"/>
      <c r="BO11" s="209"/>
      <c r="BP11" s="209"/>
      <c r="BQ11" s="215">
        <v>5</v>
      </c>
      <c r="BR11" s="216"/>
      <c r="BS11" s="1001"/>
      <c r="BT11" s="1002"/>
      <c r="BU11" s="1002"/>
      <c r="BV11" s="1002"/>
      <c r="BW11" s="1002"/>
      <c r="BX11" s="1002"/>
      <c r="BY11" s="1002"/>
      <c r="BZ11" s="1002"/>
      <c r="CA11" s="1002"/>
      <c r="CB11" s="1002"/>
      <c r="CC11" s="1002"/>
      <c r="CD11" s="1002"/>
      <c r="CE11" s="1002"/>
      <c r="CF11" s="1002"/>
      <c r="CG11" s="1023"/>
      <c r="CH11" s="998"/>
      <c r="CI11" s="999"/>
      <c r="CJ11" s="999"/>
      <c r="CK11" s="999"/>
      <c r="CL11" s="1000"/>
      <c r="CM11" s="998"/>
      <c r="CN11" s="999"/>
      <c r="CO11" s="999"/>
      <c r="CP11" s="999"/>
      <c r="CQ11" s="1000"/>
      <c r="CR11" s="998"/>
      <c r="CS11" s="999"/>
      <c r="CT11" s="999"/>
      <c r="CU11" s="999"/>
      <c r="CV11" s="1000"/>
      <c r="CW11" s="998"/>
      <c r="CX11" s="999"/>
      <c r="CY11" s="999"/>
      <c r="CZ11" s="999"/>
      <c r="DA11" s="1000"/>
      <c r="DB11" s="998"/>
      <c r="DC11" s="999"/>
      <c r="DD11" s="999"/>
      <c r="DE11" s="999"/>
      <c r="DF11" s="1000"/>
      <c r="DG11" s="998"/>
      <c r="DH11" s="999"/>
      <c r="DI11" s="999"/>
      <c r="DJ11" s="999"/>
      <c r="DK11" s="1000"/>
      <c r="DL11" s="998"/>
      <c r="DM11" s="999"/>
      <c r="DN11" s="999"/>
      <c r="DO11" s="999"/>
      <c r="DP11" s="1000"/>
      <c r="DQ11" s="998"/>
      <c r="DR11" s="999"/>
      <c r="DS11" s="999"/>
      <c r="DT11" s="999"/>
      <c r="DU11" s="1000"/>
      <c r="DV11" s="1001"/>
      <c r="DW11" s="1002"/>
      <c r="DX11" s="1002"/>
      <c r="DY11" s="1002"/>
      <c r="DZ11" s="1003"/>
      <c r="EA11" s="211"/>
    </row>
    <row r="12" spans="1:131" s="212" customFormat="1" ht="26.25" customHeight="1" x14ac:dyDescent="0.15">
      <c r="A12" s="215">
        <v>6</v>
      </c>
      <c r="B12" s="1039"/>
      <c r="C12" s="1040"/>
      <c r="D12" s="1040"/>
      <c r="E12" s="1040"/>
      <c r="F12" s="1040"/>
      <c r="G12" s="1040"/>
      <c r="H12" s="1040"/>
      <c r="I12" s="1040"/>
      <c r="J12" s="1040"/>
      <c r="K12" s="1040"/>
      <c r="L12" s="1040"/>
      <c r="M12" s="1040"/>
      <c r="N12" s="1040"/>
      <c r="O12" s="1040"/>
      <c r="P12" s="1041"/>
      <c r="Q12" s="1047"/>
      <c r="R12" s="1048"/>
      <c r="S12" s="1048"/>
      <c r="T12" s="1048"/>
      <c r="U12" s="1048"/>
      <c r="V12" s="1048"/>
      <c r="W12" s="1048"/>
      <c r="X12" s="1048"/>
      <c r="Y12" s="1048"/>
      <c r="Z12" s="1048"/>
      <c r="AA12" s="1048"/>
      <c r="AB12" s="1048"/>
      <c r="AC12" s="1048"/>
      <c r="AD12" s="1048"/>
      <c r="AE12" s="1049"/>
      <c r="AF12" s="1044"/>
      <c r="AG12" s="1045"/>
      <c r="AH12" s="1045"/>
      <c r="AI12" s="1045"/>
      <c r="AJ12" s="1046"/>
      <c r="AK12" s="1089"/>
      <c r="AL12" s="1090"/>
      <c r="AM12" s="1090"/>
      <c r="AN12" s="1090"/>
      <c r="AO12" s="1090"/>
      <c r="AP12" s="1090"/>
      <c r="AQ12" s="1090"/>
      <c r="AR12" s="1090"/>
      <c r="AS12" s="1090"/>
      <c r="AT12" s="1090"/>
      <c r="AU12" s="1091"/>
      <c r="AV12" s="1091"/>
      <c r="AW12" s="1091"/>
      <c r="AX12" s="1091"/>
      <c r="AY12" s="1092"/>
      <c r="AZ12" s="208"/>
      <c r="BA12" s="208"/>
      <c r="BB12" s="208"/>
      <c r="BC12" s="208"/>
      <c r="BD12" s="208"/>
      <c r="BE12" s="209"/>
      <c r="BF12" s="209"/>
      <c r="BG12" s="209"/>
      <c r="BH12" s="209"/>
      <c r="BI12" s="209"/>
      <c r="BJ12" s="209"/>
      <c r="BK12" s="209"/>
      <c r="BL12" s="209"/>
      <c r="BM12" s="209"/>
      <c r="BN12" s="209"/>
      <c r="BO12" s="209"/>
      <c r="BP12" s="209"/>
      <c r="BQ12" s="215">
        <v>6</v>
      </c>
      <c r="BR12" s="216"/>
      <c r="BS12" s="1001"/>
      <c r="BT12" s="1002"/>
      <c r="BU12" s="1002"/>
      <c r="BV12" s="1002"/>
      <c r="BW12" s="1002"/>
      <c r="BX12" s="1002"/>
      <c r="BY12" s="1002"/>
      <c r="BZ12" s="1002"/>
      <c r="CA12" s="1002"/>
      <c r="CB12" s="1002"/>
      <c r="CC12" s="1002"/>
      <c r="CD12" s="1002"/>
      <c r="CE12" s="1002"/>
      <c r="CF12" s="1002"/>
      <c r="CG12" s="1023"/>
      <c r="CH12" s="998"/>
      <c r="CI12" s="999"/>
      <c r="CJ12" s="999"/>
      <c r="CK12" s="999"/>
      <c r="CL12" s="1000"/>
      <c r="CM12" s="998"/>
      <c r="CN12" s="999"/>
      <c r="CO12" s="999"/>
      <c r="CP12" s="999"/>
      <c r="CQ12" s="1000"/>
      <c r="CR12" s="998"/>
      <c r="CS12" s="999"/>
      <c r="CT12" s="999"/>
      <c r="CU12" s="999"/>
      <c r="CV12" s="1000"/>
      <c r="CW12" s="998"/>
      <c r="CX12" s="999"/>
      <c r="CY12" s="999"/>
      <c r="CZ12" s="999"/>
      <c r="DA12" s="1000"/>
      <c r="DB12" s="998"/>
      <c r="DC12" s="999"/>
      <c r="DD12" s="999"/>
      <c r="DE12" s="999"/>
      <c r="DF12" s="1000"/>
      <c r="DG12" s="998"/>
      <c r="DH12" s="999"/>
      <c r="DI12" s="999"/>
      <c r="DJ12" s="999"/>
      <c r="DK12" s="1000"/>
      <c r="DL12" s="998"/>
      <c r="DM12" s="999"/>
      <c r="DN12" s="999"/>
      <c r="DO12" s="999"/>
      <c r="DP12" s="1000"/>
      <c r="DQ12" s="998"/>
      <c r="DR12" s="999"/>
      <c r="DS12" s="999"/>
      <c r="DT12" s="999"/>
      <c r="DU12" s="1000"/>
      <c r="DV12" s="1001"/>
      <c r="DW12" s="1002"/>
      <c r="DX12" s="1002"/>
      <c r="DY12" s="1002"/>
      <c r="DZ12" s="1003"/>
      <c r="EA12" s="211"/>
    </row>
    <row r="13" spans="1:131" s="212" customFormat="1" ht="26.25" customHeight="1" x14ac:dyDescent="0.15">
      <c r="A13" s="215">
        <v>7</v>
      </c>
      <c r="B13" s="1039"/>
      <c r="C13" s="1040"/>
      <c r="D13" s="1040"/>
      <c r="E13" s="1040"/>
      <c r="F13" s="1040"/>
      <c r="G13" s="1040"/>
      <c r="H13" s="1040"/>
      <c r="I13" s="1040"/>
      <c r="J13" s="1040"/>
      <c r="K13" s="1040"/>
      <c r="L13" s="1040"/>
      <c r="M13" s="1040"/>
      <c r="N13" s="1040"/>
      <c r="O13" s="1040"/>
      <c r="P13" s="1041"/>
      <c r="Q13" s="1047"/>
      <c r="R13" s="1048"/>
      <c r="S13" s="1048"/>
      <c r="T13" s="1048"/>
      <c r="U13" s="1048"/>
      <c r="V13" s="1048"/>
      <c r="W13" s="1048"/>
      <c r="X13" s="1048"/>
      <c r="Y13" s="1048"/>
      <c r="Z13" s="1048"/>
      <c r="AA13" s="1048"/>
      <c r="AB13" s="1048"/>
      <c r="AC13" s="1048"/>
      <c r="AD13" s="1048"/>
      <c r="AE13" s="1049"/>
      <c r="AF13" s="1044"/>
      <c r="AG13" s="1045"/>
      <c r="AH13" s="1045"/>
      <c r="AI13" s="1045"/>
      <c r="AJ13" s="1046"/>
      <c r="AK13" s="1089"/>
      <c r="AL13" s="1090"/>
      <c r="AM13" s="1090"/>
      <c r="AN13" s="1090"/>
      <c r="AO13" s="1090"/>
      <c r="AP13" s="1090"/>
      <c r="AQ13" s="1090"/>
      <c r="AR13" s="1090"/>
      <c r="AS13" s="1090"/>
      <c r="AT13" s="1090"/>
      <c r="AU13" s="1091"/>
      <c r="AV13" s="1091"/>
      <c r="AW13" s="1091"/>
      <c r="AX13" s="1091"/>
      <c r="AY13" s="1092"/>
      <c r="AZ13" s="208"/>
      <c r="BA13" s="208"/>
      <c r="BB13" s="208"/>
      <c r="BC13" s="208"/>
      <c r="BD13" s="208"/>
      <c r="BE13" s="209"/>
      <c r="BF13" s="209"/>
      <c r="BG13" s="209"/>
      <c r="BH13" s="209"/>
      <c r="BI13" s="209"/>
      <c r="BJ13" s="209"/>
      <c r="BK13" s="209"/>
      <c r="BL13" s="209"/>
      <c r="BM13" s="209"/>
      <c r="BN13" s="209"/>
      <c r="BO13" s="209"/>
      <c r="BP13" s="209"/>
      <c r="BQ13" s="215">
        <v>7</v>
      </c>
      <c r="BR13" s="216"/>
      <c r="BS13" s="1001"/>
      <c r="BT13" s="1002"/>
      <c r="BU13" s="1002"/>
      <c r="BV13" s="1002"/>
      <c r="BW13" s="1002"/>
      <c r="BX13" s="1002"/>
      <c r="BY13" s="1002"/>
      <c r="BZ13" s="1002"/>
      <c r="CA13" s="1002"/>
      <c r="CB13" s="1002"/>
      <c r="CC13" s="1002"/>
      <c r="CD13" s="1002"/>
      <c r="CE13" s="1002"/>
      <c r="CF13" s="1002"/>
      <c r="CG13" s="1023"/>
      <c r="CH13" s="998"/>
      <c r="CI13" s="999"/>
      <c r="CJ13" s="999"/>
      <c r="CK13" s="999"/>
      <c r="CL13" s="1000"/>
      <c r="CM13" s="998"/>
      <c r="CN13" s="999"/>
      <c r="CO13" s="999"/>
      <c r="CP13" s="999"/>
      <c r="CQ13" s="1000"/>
      <c r="CR13" s="998"/>
      <c r="CS13" s="999"/>
      <c r="CT13" s="999"/>
      <c r="CU13" s="999"/>
      <c r="CV13" s="1000"/>
      <c r="CW13" s="998"/>
      <c r="CX13" s="999"/>
      <c r="CY13" s="999"/>
      <c r="CZ13" s="999"/>
      <c r="DA13" s="1000"/>
      <c r="DB13" s="998"/>
      <c r="DC13" s="999"/>
      <c r="DD13" s="999"/>
      <c r="DE13" s="999"/>
      <c r="DF13" s="1000"/>
      <c r="DG13" s="998"/>
      <c r="DH13" s="999"/>
      <c r="DI13" s="999"/>
      <c r="DJ13" s="999"/>
      <c r="DK13" s="1000"/>
      <c r="DL13" s="998"/>
      <c r="DM13" s="999"/>
      <c r="DN13" s="999"/>
      <c r="DO13" s="999"/>
      <c r="DP13" s="1000"/>
      <c r="DQ13" s="998"/>
      <c r="DR13" s="999"/>
      <c r="DS13" s="999"/>
      <c r="DT13" s="999"/>
      <c r="DU13" s="1000"/>
      <c r="DV13" s="1001"/>
      <c r="DW13" s="1002"/>
      <c r="DX13" s="1002"/>
      <c r="DY13" s="1002"/>
      <c r="DZ13" s="1003"/>
      <c r="EA13" s="211"/>
    </row>
    <row r="14" spans="1:131" s="212" customFormat="1" ht="26.25" customHeight="1" x14ac:dyDescent="0.15">
      <c r="A14" s="215">
        <v>8</v>
      </c>
      <c r="B14" s="1039"/>
      <c r="C14" s="1040"/>
      <c r="D14" s="1040"/>
      <c r="E14" s="1040"/>
      <c r="F14" s="1040"/>
      <c r="G14" s="1040"/>
      <c r="H14" s="1040"/>
      <c r="I14" s="1040"/>
      <c r="J14" s="1040"/>
      <c r="K14" s="1040"/>
      <c r="L14" s="1040"/>
      <c r="M14" s="1040"/>
      <c r="N14" s="1040"/>
      <c r="O14" s="1040"/>
      <c r="P14" s="1041"/>
      <c r="Q14" s="1047"/>
      <c r="R14" s="1048"/>
      <c r="S14" s="1048"/>
      <c r="T14" s="1048"/>
      <c r="U14" s="1048"/>
      <c r="V14" s="1048"/>
      <c r="W14" s="1048"/>
      <c r="X14" s="1048"/>
      <c r="Y14" s="1048"/>
      <c r="Z14" s="1048"/>
      <c r="AA14" s="1048"/>
      <c r="AB14" s="1048"/>
      <c r="AC14" s="1048"/>
      <c r="AD14" s="1048"/>
      <c r="AE14" s="1049"/>
      <c r="AF14" s="1044"/>
      <c r="AG14" s="1045"/>
      <c r="AH14" s="1045"/>
      <c r="AI14" s="1045"/>
      <c r="AJ14" s="1046"/>
      <c r="AK14" s="1089"/>
      <c r="AL14" s="1090"/>
      <c r="AM14" s="1090"/>
      <c r="AN14" s="1090"/>
      <c r="AO14" s="1090"/>
      <c r="AP14" s="1090"/>
      <c r="AQ14" s="1090"/>
      <c r="AR14" s="1090"/>
      <c r="AS14" s="1090"/>
      <c r="AT14" s="1090"/>
      <c r="AU14" s="1091"/>
      <c r="AV14" s="1091"/>
      <c r="AW14" s="1091"/>
      <c r="AX14" s="1091"/>
      <c r="AY14" s="1092"/>
      <c r="AZ14" s="208"/>
      <c r="BA14" s="208"/>
      <c r="BB14" s="208"/>
      <c r="BC14" s="208"/>
      <c r="BD14" s="208"/>
      <c r="BE14" s="209"/>
      <c r="BF14" s="209"/>
      <c r="BG14" s="209"/>
      <c r="BH14" s="209"/>
      <c r="BI14" s="209"/>
      <c r="BJ14" s="209"/>
      <c r="BK14" s="209"/>
      <c r="BL14" s="209"/>
      <c r="BM14" s="209"/>
      <c r="BN14" s="209"/>
      <c r="BO14" s="209"/>
      <c r="BP14" s="209"/>
      <c r="BQ14" s="215">
        <v>8</v>
      </c>
      <c r="BR14" s="216"/>
      <c r="BS14" s="1001"/>
      <c r="BT14" s="1002"/>
      <c r="BU14" s="1002"/>
      <c r="BV14" s="1002"/>
      <c r="BW14" s="1002"/>
      <c r="BX14" s="1002"/>
      <c r="BY14" s="1002"/>
      <c r="BZ14" s="1002"/>
      <c r="CA14" s="1002"/>
      <c r="CB14" s="1002"/>
      <c r="CC14" s="1002"/>
      <c r="CD14" s="1002"/>
      <c r="CE14" s="1002"/>
      <c r="CF14" s="1002"/>
      <c r="CG14" s="1023"/>
      <c r="CH14" s="998"/>
      <c r="CI14" s="999"/>
      <c r="CJ14" s="999"/>
      <c r="CK14" s="999"/>
      <c r="CL14" s="1000"/>
      <c r="CM14" s="998"/>
      <c r="CN14" s="999"/>
      <c r="CO14" s="999"/>
      <c r="CP14" s="999"/>
      <c r="CQ14" s="1000"/>
      <c r="CR14" s="998"/>
      <c r="CS14" s="999"/>
      <c r="CT14" s="999"/>
      <c r="CU14" s="999"/>
      <c r="CV14" s="1000"/>
      <c r="CW14" s="998"/>
      <c r="CX14" s="999"/>
      <c r="CY14" s="999"/>
      <c r="CZ14" s="999"/>
      <c r="DA14" s="1000"/>
      <c r="DB14" s="998"/>
      <c r="DC14" s="999"/>
      <c r="DD14" s="999"/>
      <c r="DE14" s="999"/>
      <c r="DF14" s="1000"/>
      <c r="DG14" s="998"/>
      <c r="DH14" s="999"/>
      <c r="DI14" s="999"/>
      <c r="DJ14" s="999"/>
      <c r="DK14" s="1000"/>
      <c r="DL14" s="998"/>
      <c r="DM14" s="999"/>
      <c r="DN14" s="999"/>
      <c r="DO14" s="999"/>
      <c r="DP14" s="1000"/>
      <c r="DQ14" s="998"/>
      <c r="DR14" s="999"/>
      <c r="DS14" s="999"/>
      <c r="DT14" s="999"/>
      <c r="DU14" s="1000"/>
      <c r="DV14" s="1001"/>
      <c r="DW14" s="1002"/>
      <c r="DX14" s="1002"/>
      <c r="DY14" s="1002"/>
      <c r="DZ14" s="1003"/>
      <c r="EA14" s="211"/>
    </row>
    <row r="15" spans="1:131" s="212" customFormat="1" ht="26.25" customHeight="1" x14ac:dyDescent="0.15">
      <c r="A15" s="215">
        <v>9</v>
      </c>
      <c r="B15" s="1039"/>
      <c r="C15" s="1040"/>
      <c r="D15" s="1040"/>
      <c r="E15" s="1040"/>
      <c r="F15" s="1040"/>
      <c r="G15" s="1040"/>
      <c r="H15" s="1040"/>
      <c r="I15" s="1040"/>
      <c r="J15" s="1040"/>
      <c r="K15" s="1040"/>
      <c r="L15" s="1040"/>
      <c r="M15" s="1040"/>
      <c r="N15" s="1040"/>
      <c r="O15" s="1040"/>
      <c r="P15" s="1041"/>
      <c r="Q15" s="1047"/>
      <c r="R15" s="1048"/>
      <c r="S15" s="1048"/>
      <c r="T15" s="1048"/>
      <c r="U15" s="1048"/>
      <c r="V15" s="1048"/>
      <c r="W15" s="1048"/>
      <c r="X15" s="1048"/>
      <c r="Y15" s="1048"/>
      <c r="Z15" s="1048"/>
      <c r="AA15" s="1048"/>
      <c r="AB15" s="1048"/>
      <c r="AC15" s="1048"/>
      <c r="AD15" s="1048"/>
      <c r="AE15" s="1049"/>
      <c r="AF15" s="1044"/>
      <c r="AG15" s="1045"/>
      <c r="AH15" s="1045"/>
      <c r="AI15" s="1045"/>
      <c r="AJ15" s="1046"/>
      <c r="AK15" s="1089"/>
      <c r="AL15" s="1090"/>
      <c r="AM15" s="1090"/>
      <c r="AN15" s="1090"/>
      <c r="AO15" s="1090"/>
      <c r="AP15" s="1090"/>
      <c r="AQ15" s="1090"/>
      <c r="AR15" s="1090"/>
      <c r="AS15" s="1090"/>
      <c r="AT15" s="1090"/>
      <c r="AU15" s="1091"/>
      <c r="AV15" s="1091"/>
      <c r="AW15" s="1091"/>
      <c r="AX15" s="1091"/>
      <c r="AY15" s="1092"/>
      <c r="AZ15" s="208"/>
      <c r="BA15" s="208"/>
      <c r="BB15" s="208"/>
      <c r="BC15" s="208"/>
      <c r="BD15" s="208"/>
      <c r="BE15" s="209"/>
      <c r="BF15" s="209"/>
      <c r="BG15" s="209"/>
      <c r="BH15" s="209"/>
      <c r="BI15" s="209"/>
      <c r="BJ15" s="209"/>
      <c r="BK15" s="209"/>
      <c r="BL15" s="209"/>
      <c r="BM15" s="209"/>
      <c r="BN15" s="209"/>
      <c r="BO15" s="209"/>
      <c r="BP15" s="209"/>
      <c r="BQ15" s="215">
        <v>9</v>
      </c>
      <c r="BR15" s="216"/>
      <c r="BS15" s="1001"/>
      <c r="BT15" s="1002"/>
      <c r="BU15" s="1002"/>
      <c r="BV15" s="1002"/>
      <c r="BW15" s="1002"/>
      <c r="BX15" s="1002"/>
      <c r="BY15" s="1002"/>
      <c r="BZ15" s="1002"/>
      <c r="CA15" s="1002"/>
      <c r="CB15" s="1002"/>
      <c r="CC15" s="1002"/>
      <c r="CD15" s="1002"/>
      <c r="CE15" s="1002"/>
      <c r="CF15" s="1002"/>
      <c r="CG15" s="1023"/>
      <c r="CH15" s="998"/>
      <c r="CI15" s="999"/>
      <c r="CJ15" s="999"/>
      <c r="CK15" s="999"/>
      <c r="CL15" s="1000"/>
      <c r="CM15" s="998"/>
      <c r="CN15" s="999"/>
      <c r="CO15" s="999"/>
      <c r="CP15" s="999"/>
      <c r="CQ15" s="1000"/>
      <c r="CR15" s="998"/>
      <c r="CS15" s="999"/>
      <c r="CT15" s="999"/>
      <c r="CU15" s="999"/>
      <c r="CV15" s="1000"/>
      <c r="CW15" s="998"/>
      <c r="CX15" s="999"/>
      <c r="CY15" s="999"/>
      <c r="CZ15" s="999"/>
      <c r="DA15" s="1000"/>
      <c r="DB15" s="998"/>
      <c r="DC15" s="999"/>
      <c r="DD15" s="999"/>
      <c r="DE15" s="999"/>
      <c r="DF15" s="1000"/>
      <c r="DG15" s="998"/>
      <c r="DH15" s="999"/>
      <c r="DI15" s="999"/>
      <c r="DJ15" s="999"/>
      <c r="DK15" s="1000"/>
      <c r="DL15" s="998"/>
      <c r="DM15" s="999"/>
      <c r="DN15" s="999"/>
      <c r="DO15" s="999"/>
      <c r="DP15" s="1000"/>
      <c r="DQ15" s="998"/>
      <c r="DR15" s="999"/>
      <c r="DS15" s="999"/>
      <c r="DT15" s="999"/>
      <c r="DU15" s="1000"/>
      <c r="DV15" s="1001"/>
      <c r="DW15" s="1002"/>
      <c r="DX15" s="1002"/>
      <c r="DY15" s="1002"/>
      <c r="DZ15" s="1003"/>
      <c r="EA15" s="211"/>
    </row>
    <row r="16" spans="1:131" s="212" customFormat="1" ht="26.25" customHeight="1" x14ac:dyDescent="0.15">
      <c r="A16" s="215">
        <v>10</v>
      </c>
      <c r="B16" s="1039"/>
      <c r="C16" s="1040"/>
      <c r="D16" s="1040"/>
      <c r="E16" s="1040"/>
      <c r="F16" s="1040"/>
      <c r="G16" s="1040"/>
      <c r="H16" s="1040"/>
      <c r="I16" s="1040"/>
      <c r="J16" s="1040"/>
      <c r="K16" s="1040"/>
      <c r="L16" s="1040"/>
      <c r="M16" s="1040"/>
      <c r="N16" s="1040"/>
      <c r="O16" s="1040"/>
      <c r="P16" s="1041"/>
      <c r="Q16" s="1047"/>
      <c r="R16" s="1048"/>
      <c r="S16" s="1048"/>
      <c r="T16" s="1048"/>
      <c r="U16" s="1048"/>
      <c r="V16" s="1048"/>
      <c r="W16" s="1048"/>
      <c r="X16" s="1048"/>
      <c r="Y16" s="1048"/>
      <c r="Z16" s="1048"/>
      <c r="AA16" s="1048"/>
      <c r="AB16" s="1048"/>
      <c r="AC16" s="1048"/>
      <c r="AD16" s="1048"/>
      <c r="AE16" s="1049"/>
      <c r="AF16" s="1044"/>
      <c r="AG16" s="1045"/>
      <c r="AH16" s="1045"/>
      <c r="AI16" s="1045"/>
      <c r="AJ16" s="1046"/>
      <c r="AK16" s="1089"/>
      <c r="AL16" s="1090"/>
      <c r="AM16" s="1090"/>
      <c r="AN16" s="1090"/>
      <c r="AO16" s="1090"/>
      <c r="AP16" s="1090"/>
      <c r="AQ16" s="1090"/>
      <c r="AR16" s="1090"/>
      <c r="AS16" s="1090"/>
      <c r="AT16" s="1090"/>
      <c r="AU16" s="1091"/>
      <c r="AV16" s="1091"/>
      <c r="AW16" s="1091"/>
      <c r="AX16" s="1091"/>
      <c r="AY16" s="1092"/>
      <c r="AZ16" s="208"/>
      <c r="BA16" s="208"/>
      <c r="BB16" s="208"/>
      <c r="BC16" s="208"/>
      <c r="BD16" s="208"/>
      <c r="BE16" s="209"/>
      <c r="BF16" s="209"/>
      <c r="BG16" s="209"/>
      <c r="BH16" s="209"/>
      <c r="BI16" s="209"/>
      <c r="BJ16" s="209"/>
      <c r="BK16" s="209"/>
      <c r="BL16" s="209"/>
      <c r="BM16" s="209"/>
      <c r="BN16" s="209"/>
      <c r="BO16" s="209"/>
      <c r="BP16" s="209"/>
      <c r="BQ16" s="215">
        <v>10</v>
      </c>
      <c r="BR16" s="216"/>
      <c r="BS16" s="1001"/>
      <c r="BT16" s="1002"/>
      <c r="BU16" s="1002"/>
      <c r="BV16" s="1002"/>
      <c r="BW16" s="1002"/>
      <c r="BX16" s="1002"/>
      <c r="BY16" s="1002"/>
      <c r="BZ16" s="1002"/>
      <c r="CA16" s="1002"/>
      <c r="CB16" s="1002"/>
      <c r="CC16" s="1002"/>
      <c r="CD16" s="1002"/>
      <c r="CE16" s="1002"/>
      <c r="CF16" s="1002"/>
      <c r="CG16" s="1023"/>
      <c r="CH16" s="998"/>
      <c r="CI16" s="999"/>
      <c r="CJ16" s="999"/>
      <c r="CK16" s="999"/>
      <c r="CL16" s="1000"/>
      <c r="CM16" s="998"/>
      <c r="CN16" s="999"/>
      <c r="CO16" s="999"/>
      <c r="CP16" s="999"/>
      <c r="CQ16" s="1000"/>
      <c r="CR16" s="998"/>
      <c r="CS16" s="999"/>
      <c r="CT16" s="999"/>
      <c r="CU16" s="999"/>
      <c r="CV16" s="1000"/>
      <c r="CW16" s="998"/>
      <c r="CX16" s="999"/>
      <c r="CY16" s="999"/>
      <c r="CZ16" s="999"/>
      <c r="DA16" s="1000"/>
      <c r="DB16" s="998"/>
      <c r="DC16" s="999"/>
      <c r="DD16" s="999"/>
      <c r="DE16" s="999"/>
      <c r="DF16" s="1000"/>
      <c r="DG16" s="998"/>
      <c r="DH16" s="999"/>
      <c r="DI16" s="999"/>
      <c r="DJ16" s="999"/>
      <c r="DK16" s="1000"/>
      <c r="DL16" s="998"/>
      <c r="DM16" s="999"/>
      <c r="DN16" s="999"/>
      <c r="DO16" s="999"/>
      <c r="DP16" s="1000"/>
      <c r="DQ16" s="998"/>
      <c r="DR16" s="999"/>
      <c r="DS16" s="999"/>
      <c r="DT16" s="999"/>
      <c r="DU16" s="1000"/>
      <c r="DV16" s="1001"/>
      <c r="DW16" s="1002"/>
      <c r="DX16" s="1002"/>
      <c r="DY16" s="1002"/>
      <c r="DZ16" s="1003"/>
      <c r="EA16" s="211"/>
    </row>
    <row r="17" spans="1:131" s="212" customFormat="1" ht="26.25" customHeight="1" x14ac:dyDescent="0.15">
      <c r="A17" s="215">
        <v>11</v>
      </c>
      <c r="B17" s="1039"/>
      <c r="C17" s="1040"/>
      <c r="D17" s="1040"/>
      <c r="E17" s="1040"/>
      <c r="F17" s="1040"/>
      <c r="G17" s="1040"/>
      <c r="H17" s="1040"/>
      <c r="I17" s="1040"/>
      <c r="J17" s="1040"/>
      <c r="K17" s="1040"/>
      <c r="L17" s="1040"/>
      <c r="M17" s="1040"/>
      <c r="N17" s="1040"/>
      <c r="O17" s="1040"/>
      <c r="P17" s="1041"/>
      <c r="Q17" s="1047"/>
      <c r="R17" s="1048"/>
      <c r="S17" s="1048"/>
      <c r="T17" s="1048"/>
      <c r="U17" s="1048"/>
      <c r="V17" s="1048"/>
      <c r="W17" s="1048"/>
      <c r="X17" s="1048"/>
      <c r="Y17" s="1048"/>
      <c r="Z17" s="1048"/>
      <c r="AA17" s="1048"/>
      <c r="AB17" s="1048"/>
      <c r="AC17" s="1048"/>
      <c r="AD17" s="1048"/>
      <c r="AE17" s="1049"/>
      <c r="AF17" s="1044"/>
      <c r="AG17" s="1045"/>
      <c r="AH17" s="1045"/>
      <c r="AI17" s="1045"/>
      <c r="AJ17" s="1046"/>
      <c r="AK17" s="1089"/>
      <c r="AL17" s="1090"/>
      <c r="AM17" s="1090"/>
      <c r="AN17" s="1090"/>
      <c r="AO17" s="1090"/>
      <c r="AP17" s="1090"/>
      <c r="AQ17" s="1090"/>
      <c r="AR17" s="1090"/>
      <c r="AS17" s="1090"/>
      <c r="AT17" s="1090"/>
      <c r="AU17" s="1091"/>
      <c r="AV17" s="1091"/>
      <c r="AW17" s="1091"/>
      <c r="AX17" s="1091"/>
      <c r="AY17" s="1092"/>
      <c r="AZ17" s="208"/>
      <c r="BA17" s="208"/>
      <c r="BB17" s="208"/>
      <c r="BC17" s="208"/>
      <c r="BD17" s="208"/>
      <c r="BE17" s="209"/>
      <c r="BF17" s="209"/>
      <c r="BG17" s="209"/>
      <c r="BH17" s="209"/>
      <c r="BI17" s="209"/>
      <c r="BJ17" s="209"/>
      <c r="BK17" s="209"/>
      <c r="BL17" s="209"/>
      <c r="BM17" s="209"/>
      <c r="BN17" s="209"/>
      <c r="BO17" s="209"/>
      <c r="BP17" s="209"/>
      <c r="BQ17" s="215">
        <v>11</v>
      </c>
      <c r="BR17" s="216"/>
      <c r="BS17" s="1001"/>
      <c r="BT17" s="1002"/>
      <c r="BU17" s="1002"/>
      <c r="BV17" s="1002"/>
      <c r="BW17" s="1002"/>
      <c r="BX17" s="1002"/>
      <c r="BY17" s="1002"/>
      <c r="BZ17" s="1002"/>
      <c r="CA17" s="1002"/>
      <c r="CB17" s="1002"/>
      <c r="CC17" s="1002"/>
      <c r="CD17" s="1002"/>
      <c r="CE17" s="1002"/>
      <c r="CF17" s="1002"/>
      <c r="CG17" s="1023"/>
      <c r="CH17" s="998"/>
      <c r="CI17" s="999"/>
      <c r="CJ17" s="999"/>
      <c r="CK17" s="999"/>
      <c r="CL17" s="1000"/>
      <c r="CM17" s="998"/>
      <c r="CN17" s="999"/>
      <c r="CO17" s="999"/>
      <c r="CP17" s="999"/>
      <c r="CQ17" s="1000"/>
      <c r="CR17" s="998"/>
      <c r="CS17" s="999"/>
      <c r="CT17" s="999"/>
      <c r="CU17" s="999"/>
      <c r="CV17" s="1000"/>
      <c r="CW17" s="998"/>
      <c r="CX17" s="999"/>
      <c r="CY17" s="999"/>
      <c r="CZ17" s="999"/>
      <c r="DA17" s="1000"/>
      <c r="DB17" s="998"/>
      <c r="DC17" s="999"/>
      <c r="DD17" s="999"/>
      <c r="DE17" s="999"/>
      <c r="DF17" s="1000"/>
      <c r="DG17" s="998"/>
      <c r="DH17" s="999"/>
      <c r="DI17" s="999"/>
      <c r="DJ17" s="999"/>
      <c r="DK17" s="1000"/>
      <c r="DL17" s="998"/>
      <c r="DM17" s="999"/>
      <c r="DN17" s="999"/>
      <c r="DO17" s="999"/>
      <c r="DP17" s="1000"/>
      <c r="DQ17" s="998"/>
      <c r="DR17" s="999"/>
      <c r="DS17" s="999"/>
      <c r="DT17" s="999"/>
      <c r="DU17" s="1000"/>
      <c r="DV17" s="1001"/>
      <c r="DW17" s="1002"/>
      <c r="DX17" s="1002"/>
      <c r="DY17" s="1002"/>
      <c r="DZ17" s="1003"/>
      <c r="EA17" s="211"/>
    </row>
    <row r="18" spans="1:131" s="212" customFormat="1" ht="26.25" customHeight="1" x14ac:dyDescent="0.15">
      <c r="A18" s="215">
        <v>12</v>
      </c>
      <c r="B18" s="1039"/>
      <c r="C18" s="1040"/>
      <c r="D18" s="1040"/>
      <c r="E18" s="1040"/>
      <c r="F18" s="1040"/>
      <c r="G18" s="1040"/>
      <c r="H18" s="1040"/>
      <c r="I18" s="1040"/>
      <c r="J18" s="1040"/>
      <c r="K18" s="1040"/>
      <c r="L18" s="1040"/>
      <c r="M18" s="1040"/>
      <c r="N18" s="1040"/>
      <c r="O18" s="1040"/>
      <c r="P18" s="1041"/>
      <c r="Q18" s="1047"/>
      <c r="R18" s="1048"/>
      <c r="S18" s="1048"/>
      <c r="T18" s="1048"/>
      <c r="U18" s="1048"/>
      <c r="V18" s="1048"/>
      <c r="W18" s="1048"/>
      <c r="X18" s="1048"/>
      <c r="Y18" s="1048"/>
      <c r="Z18" s="1048"/>
      <c r="AA18" s="1048"/>
      <c r="AB18" s="1048"/>
      <c r="AC18" s="1048"/>
      <c r="AD18" s="1048"/>
      <c r="AE18" s="1049"/>
      <c r="AF18" s="1044"/>
      <c r="AG18" s="1045"/>
      <c r="AH18" s="1045"/>
      <c r="AI18" s="1045"/>
      <c r="AJ18" s="1046"/>
      <c r="AK18" s="1089"/>
      <c r="AL18" s="1090"/>
      <c r="AM18" s="1090"/>
      <c r="AN18" s="1090"/>
      <c r="AO18" s="1090"/>
      <c r="AP18" s="1090"/>
      <c r="AQ18" s="1090"/>
      <c r="AR18" s="1090"/>
      <c r="AS18" s="1090"/>
      <c r="AT18" s="1090"/>
      <c r="AU18" s="1091"/>
      <c r="AV18" s="1091"/>
      <c r="AW18" s="1091"/>
      <c r="AX18" s="1091"/>
      <c r="AY18" s="1092"/>
      <c r="AZ18" s="208"/>
      <c r="BA18" s="208"/>
      <c r="BB18" s="208"/>
      <c r="BC18" s="208"/>
      <c r="BD18" s="208"/>
      <c r="BE18" s="209"/>
      <c r="BF18" s="209"/>
      <c r="BG18" s="209"/>
      <c r="BH18" s="209"/>
      <c r="BI18" s="209"/>
      <c r="BJ18" s="209"/>
      <c r="BK18" s="209"/>
      <c r="BL18" s="209"/>
      <c r="BM18" s="209"/>
      <c r="BN18" s="209"/>
      <c r="BO18" s="209"/>
      <c r="BP18" s="209"/>
      <c r="BQ18" s="215">
        <v>12</v>
      </c>
      <c r="BR18" s="216"/>
      <c r="BS18" s="1001"/>
      <c r="BT18" s="1002"/>
      <c r="BU18" s="1002"/>
      <c r="BV18" s="1002"/>
      <c r="BW18" s="1002"/>
      <c r="BX18" s="1002"/>
      <c r="BY18" s="1002"/>
      <c r="BZ18" s="1002"/>
      <c r="CA18" s="1002"/>
      <c r="CB18" s="1002"/>
      <c r="CC18" s="1002"/>
      <c r="CD18" s="1002"/>
      <c r="CE18" s="1002"/>
      <c r="CF18" s="1002"/>
      <c r="CG18" s="1023"/>
      <c r="CH18" s="998"/>
      <c r="CI18" s="999"/>
      <c r="CJ18" s="999"/>
      <c r="CK18" s="999"/>
      <c r="CL18" s="1000"/>
      <c r="CM18" s="998"/>
      <c r="CN18" s="999"/>
      <c r="CO18" s="999"/>
      <c r="CP18" s="999"/>
      <c r="CQ18" s="1000"/>
      <c r="CR18" s="998"/>
      <c r="CS18" s="999"/>
      <c r="CT18" s="999"/>
      <c r="CU18" s="999"/>
      <c r="CV18" s="1000"/>
      <c r="CW18" s="998"/>
      <c r="CX18" s="999"/>
      <c r="CY18" s="999"/>
      <c r="CZ18" s="999"/>
      <c r="DA18" s="1000"/>
      <c r="DB18" s="998"/>
      <c r="DC18" s="999"/>
      <c r="DD18" s="999"/>
      <c r="DE18" s="999"/>
      <c r="DF18" s="1000"/>
      <c r="DG18" s="998"/>
      <c r="DH18" s="999"/>
      <c r="DI18" s="999"/>
      <c r="DJ18" s="999"/>
      <c r="DK18" s="1000"/>
      <c r="DL18" s="998"/>
      <c r="DM18" s="999"/>
      <c r="DN18" s="999"/>
      <c r="DO18" s="999"/>
      <c r="DP18" s="1000"/>
      <c r="DQ18" s="998"/>
      <c r="DR18" s="999"/>
      <c r="DS18" s="999"/>
      <c r="DT18" s="999"/>
      <c r="DU18" s="1000"/>
      <c r="DV18" s="1001"/>
      <c r="DW18" s="1002"/>
      <c r="DX18" s="1002"/>
      <c r="DY18" s="1002"/>
      <c r="DZ18" s="1003"/>
      <c r="EA18" s="211"/>
    </row>
    <row r="19" spans="1:131" s="212" customFormat="1" ht="26.25" customHeight="1" x14ac:dyDescent="0.15">
      <c r="A19" s="215">
        <v>13</v>
      </c>
      <c r="B19" s="1039"/>
      <c r="C19" s="1040"/>
      <c r="D19" s="1040"/>
      <c r="E19" s="1040"/>
      <c r="F19" s="1040"/>
      <c r="G19" s="1040"/>
      <c r="H19" s="1040"/>
      <c r="I19" s="1040"/>
      <c r="J19" s="1040"/>
      <c r="K19" s="1040"/>
      <c r="L19" s="1040"/>
      <c r="M19" s="1040"/>
      <c r="N19" s="1040"/>
      <c r="O19" s="1040"/>
      <c r="P19" s="1041"/>
      <c r="Q19" s="1047"/>
      <c r="R19" s="1048"/>
      <c r="S19" s="1048"/>
      <c r="T19" s="1048"/>
      <c r="U19" s="1048"/>
      <c r="V19" s="1048"/>
      <c r="W19" s="1048"/>
      <c r="X19" s="1048"/>
      <c r="Y19" s="1048"/>
      <c r="Z19" s="1048"/>
      <c r="AA19" s="1048"/>
      <c r="AB19" s="1048"/>
      <c r="AC19" s="1048"/>
      <c r="AD19" s="1048"/>
      <c r="AE19" s="1049"/>
      <c r="AF19" s="1044"/>
      <c r="AG19" s="1045"/>
      <c r="AH19" s="1045"/>
      <c r="AI19" s="1045"/>
      <c r="AJ19" s="1046"/>
      <c r="AK19" s="1089"/>
      <c r="AL19" s="1090"/>
      <c r="AM19" s="1090"/>
      <c r="AN19" s="1090"/>
      <c r="AO19" s="1090"/>
      <c r="AP19" s="1090"/>
      <c r="AQ19" s="1090"/>
      <c r="AR19" s="1090"/>
      <c r="AS19" s="1090"/>
      <c r="AT19" s="1090"/>
      <c r="AU19" s="1091"/>
      <c r="AV19" s="1091"/>
      <c r="AW19" s="1091"/>
      <c r="AX19" s="1091"/>
      <c r="AY19" s="1092"/>
      <c r="AZ19" s="208"/>
      <c r="BA19" s="208"/>
      <c r="BB19" s="208"/>
      <c r="BC19" s="208"/>
      <c r="BD19" s="208"/>
      <c r="BE19" s="209"/>
      <c r="BF19" s="209"/>
      <c r="BG19" s="209"/>
      <c r="BH19" s="209"/>
      <c r="BI19" s="209"/>
      <c r="BJ19" s="209"/>
      <c r="BK19" s="209"/>
      <c r="BL19" s="209"/>
      <c r="BM19" s="209"/>
      <c r="BN19" s="209"/>
      <c r="BO19" s="209"/>
      <c r="BP19" s="209"/>
      <c r="BQ19" s="215">
        <v>13</v>
      </c>
      <c r="BR19" s="216"/>
      <c r="BS19" s="1001"/>
      <c r="BT19" s="1002"/>
      <c r="BU19" s="1002"/>
      <c r="BV19" s="1002"/>
      <c r="BW19" s="1002"/>
      <c r="BX19" s="1002"/>
      <c r="BY19" s="1002"/>
      <c r="BZ19" s="1002"/>
      <c r="CA19" s="1002"/>
      <c r="CB19" s="1002"/>
      <c r="CC19" s="1002"/>
      <c r="CD19" s="1002"/>
      <c r="CE19" s="1002"/>
      <c r="CF19" s="1002"/>
      <c r="CG19" s="1023"/>
      <c r="CH19" s="998"/>
      <c r="CI19" s="999"/>
      <c r="CJ19" s="999"/>
      <c r="CK19" s="999"/>
      <c r="CL19" s="1000"/>
      <c r="CM19" s="998"/>
      <c r="CN19" s="999"/>
      <c r="CO19" s="999"/>
      <c r="CP19" s="999"/>
      <c r="CQ19" s="1000"/>
      <c r="CR19" s="998"/>
      <c r="CS19" s="999"/>
      <c r="CT19" s="999"/>
      <c r="CU19" s="999"/>
      <c r="CV19" s="1000"/>
      <c r="CW19" s="998"/>
      <c r="CX19" s="999"/>
      <c r="CY19" s="999"/>
      <c r="CZ19" s="999"/>
      <c r="DA19" s="1000"/>
      <c r="DB19" s="998"/>
      <c r="DC19" s="999"/>
      <c r="DD19" s="999"/>
      <c r="DE19" s="999"/>
      <c r="DF19" s="1000"/>
      <c r="DG19" s="998"/>
      <c r="DH19" s="999"/>
      <c r="DI19" s="999"/>
      <c r="DJ19" s="999"/>
      <c r="DK19" s="1000"/>
      <c r="DL19" s="998"/>
      <c r="DM19" s="999"/>
      <c r="DN19" s="999"/>
      <c r="DO19" s="999"/>
      <c r="DP19" s="1000"/>
      <c r="DQ19" s="998"/>
      <c r="DR19" s="999"/>
      <c r="DS19" s="999"/>
      <c r="DT19" s="999"/>
      <c r="DU19" s="1000"/>
      <c r="DV19" s="1001"/>
      <c r="DW19" s="1002"/>
      <c r="DX19" s="1002"/>
      <c r="DY19" s="1002"/>
      <c r="DZ19" s="1003"/>
      <c r="EA19" s="211"/>
    </row>
    <row r="20" spans="1:131" s="212" customFormat="1" ht="26.25" customHeight="1" x14ac:dyDescent="0.15">
      <c r="A20" s="215">
        <v>14</v>
      </c>
      <c r="B20" s="1039"/>
      <c r="C20" s="1040"/>
      <c r="D20" s="1040"/>
      <c r="E20" s="1040"/>
      <c r="F20" s="1040"/>
      <c r="G20" s="1040"/>
      <c r="H20" s="1040"/>
      <c r="I20" s="1040"/>
      <c r="J20" s="1040"/>
      <c r="K20" s="1040"/>
      <c r="L20" s="1040"/>
      <c r="M20" s="1040"/>
      <c r="N20" s="1040"/>
      <c r="O20" s="1040"/>
      <c r="P20" s="1041"/>
      <c r="Q20" s="1047"/>
      <c r="R20" s="1048"/>
      <c r="S20" s="1048"/>
      <c r="T20" s="1048"/>
      <c r="U20" s="1048"/>
      <c r="V20" s="1048"/>
      <c r="W20" s="1048"/>
      <c r="X20" s="1048"/>
      <c r="Y20" s="1048"/>
      <c r="Z20" s="1048"/>
      <c r="AA20" s="1048"/>
      <c r="AB20" s="1048"/>
      <c r="AC20" s="1048"/>
      <c r="AD20" s="1048"/>
      <c r="AE20" s="1049"/>
      <c r="AF20" s="1044"/>
      <c r="AG20" s="1045"/>
      <c r="AH20" s="1045"/>
      <c r="AI20" s="1045"/>
      <c r="AJ20" s="1046"/>
      <c r="AK20" s="1089"/>
      <c r="AL20" s="1090"/>
      <c r="AM20" s="1090"/>
      <c r="AN20" s="1090"/>
      <c r="AO20" s="1090"/>
      <c r="AP20" s="1090"/>
      <c r="AQ20" s="1090"/>
      <c r="AR20" s="1090"/>
      <c r="AS20" s="1090"/>
      <c r="AT20" s="1090"/>
      <c r="AU20" s="1091"/>
      <c r="AV20" s="1091"/>
      <c r="AW20" s="1091"/>
      <c r="AX20" s="1091"/>
      <c r="AY20" s="1092"/>
      <c r="AZ20" s="208"/>
      <c r="BA20" s="208"/>
      <c r="BB20" s="208"/>
      <c r="BC20" s="208"/>
      <c r="BD20" s="208"/>
      <c r="BE20" s="209"/>
      <c r="BF20" s="209"/>
      <c r="BG20" s="209"/>
      <c r="BH20" s="209"/>
      <c r="BI20" s="209"/>
      <c r="BJ20" s="209"/>
      <c r="BK20" s="209"/>
      <c r="BL20" s="209"/>
      <c r="BM20" s="209"/>
      <c r="BN20" s="209"/>
      <c r="BO20" s="209"/>
      <c r="BP20" s="209"/>
      <c r="BQ20" s="215">
        <v>14</v>
      </c>
      <c r="BR20" s="216"/>
      <c r="BS20" s="1001"/>
      <c r="BT20" s="1002"/>
      <c r="BU20" s="1002"/>
      <c r="BV20" s="1002"/>
      <c r="BW20" s="1002"/>
      <c r="BX20" s="1002"/>
      <c r="BY20" s="1002"/>
      <c r="BZ20" s="1002"/>
      <c r="CA20" s="1002"/>
      <c r="CB20" s="1002"/>
      <c r="CC20" s="1002"/>
      <c r="CD20" s="1002"/>
      <c r="CE20" s="1002"/>
      <c r="CF20" s="1002"/>
      <c r="CG20" s="1023"/>
      <c r="CH20" s="998"/>
      <c r="CI20" s="999"/>
      <c r="CJ20" s="999"/>
      <c r="CK20" s="999"/>
      <c r="CL20" s="1000"/>
      <c r="CM20" s="998"/>
      <c r="CN20" s="999"/>
      <c r="CO20" s="999"/>
      <c r="CP20" s="999"/>
      <c r="CQ20" s="1000"/>
      <c r="CR20" s="998"/>
      <c r="CS20" s="999"/>
      <c r="CT20" s="999"/>
      <c r="CU20" s="999"/>
      <c r="CV20" s="1000"/>
      <c r="CW20" s="998"/>
      <c r="CX20" s="999"/>
      <c r="CY20" s="999"/>
      <c r="CZ20" s="999"/>
      <c r="DA20" s="1000"/>
      <c r="DB20" s="998"/>
      <c r="DC20" s="999"/>
      <c r="DD20" s="999"/>
      <c r="DE20" s="999"/>
      <c r="DF20" s="1000"/>
      <c r="DG20" s="998"/>
      <c r="DH20" s="999"/>
      <c r="DI20" s="999"/>
      <c r="DJ20" s="999"/>
      <c r="DK20" s="1000"/>
      <c r="DL20" s="998"/>
      <c r="DM20" s="999"/>
      <c r="DN20" s="999"/>
      <c r="DO20" s="999"/>
      <c r="DP20" s="1000"/>
      <c r="DQ20" s="998"/>
      <c r="DR20" s="999"/>
      <c r="DS20" s="999"/>
      <c r="DT20" s="999"/>
      <c r="DU20" s="1000"/>
      <c r="DV20" s="1001"/>
      <c r="DW20" s="1002"/>
      <c r="DX20" s="1002"/>
      <c r="DY20" s="1002"/>
      <c r="DZ20" s="1003"/>
      <c r="EA20" s="211"/>
    </row>
    <row r="21" spans="1:131" s="212" customFormat="1" ht="26.25" customHeight="1" thickBot="1" x14ac:dyDescent="0.2">
      <c r="A21" s="215">
        <v>15</v>
      </c>
      <c r="B21" s="1039"/>
      <c r="C21" s="1040"/>
      <c r="D21" s="1040"/>
      <c r="E21" s="1040"/>
      <c r="F21" s="1040"/>
      <c r="G21" s="1040"/>
      <c r="H21" s="1040"/>
      <c r="I21" s="1040"/>
      <c r="J21" s="1040"/>
      <c r="K21" s="1040"/>
      <c r="L21" s="1040"/>
      <c r="M21" s="1040"/>
      <c r="N21" s="1040"/>
      <c r="O21" s="1040"/>
      <c r="P21" s="1041"/>
      <c r="Q21" s="1047"/>
      <c r="R21" s="1048"/>
      <c r="S21" s="1048"/>
      <c r="T21" s="1048"/>
      <c r="U21" s="1048"/>
      <c r="V21" s="1048"/>
      <c r="W21" s="1048"/>
      <c r="X21" s="1048"/>
      <c r="Y21" s="1048"/>
      <c r="Z21" s="1048"/>
      <c r="AA21" s="1048"/>
      <c r="AB21" s="1048"/>
      <c r="AC21" s="1048"/>
      <c r="AD21" s="1048"/>
      <c r="AE21" s="1049"/>
      <c r="AF21" s="1044"/>
      <c r="AG21" s="1045"/>
      <c r="AH21" s="1045"/>
      <c r="AI21" s="1045"/>
      <c r="AJ21" s="1046"/>
      <c r="AK21" s="1089"/>
      <c r="AL21" s="1090"/>
      <c r="AM21" s="1090"/>
      <c r="AN21" s="1090"/>
      <c r="AO21" s="1090"/>
      <c r="AP21" s="1090"/>
      <c r="AQ21" s="1090"/>
      <c r="AR21" s="1090"/>
      <c r="AS21" s="1090"/>
      <c r="AT21" s="1090"/>
      <c r="AU21" s="1091"/>
      <c r="AV21" s="1091"/>
      <c r="AW21" s="1091"/>
      <c r="AX21" s="1091"/>
      <c r="AY21" s="1092"/>
      <c r="AZ21" s="208"/>
      <c r="BA21" s="208"/>
      <c r="BB21" s="208"/>
      <c r="BC21" s="208"/>
      <c r="BD21" s="208"/>
      <c r="BE21" s="209"/>
      <c r="BF21" s="209"/>
      <c r="BG21" s="209"/>
      <c r="BH21" s="209"/>
      <c r="BI21" s="209"/>
      <c r="BJ21" s="209"/>
      <c r="BK21" s="209"/>
      <c r="BL21" s="209"/>
      <c r="BM21" s="209"/>
      <c r="BN21" s="209"/>
      <c r="BO21" s="209"/>
      <c r="BP21" s="209"/>
      <c r="BQ21" s="215">
        <v>15</v>
      </c>
      <c r="BR21" s="216"/>
      <c r="BS21" s="1001"/>
      <c r="BT21" s="1002"/>
      <c r="BU21" s="1002"/>
      <c r="BV21" s="1002"/>
      <c r="BW21" s="1002"/>
      <c r="BX21" s="1002"/>
      <c r="BY21" s="1002"/>
      <c r="BZ21" s="1002"/>
      <c r="CA21" s="1002"/>
      <c r="CB21" s="1002"/>
      <c r="CC21" s="1002"/>
      <c r="CD21" s="1002"/>
      <c r="CE21" s="1002"/>
      <c r="CF21" s="1002"/>
      <c r="CG21" s="1023"/>
      <c r="CH21" s="998"/>
      <c r="CI21" s="999"/>
      <c r="CJ21" s="999"/>
      <c r="CK21" s="999"/>
      <c r="CL21" s="1000"/>
      <c r="CM21" s="998"/>
      <c r="CN21" s="999"/>
      <c r="CO21" s="999"/>
      <c r="CP21" s="999"/>
      <c r="CQ21" s="1000"/>
      <c r="CR21" s="998"/>
      <c r="CS21" s="999"/>
      <c r="CT21" s="999"/>
      <c r="CU21" s="999"/>
      <c r="CV21" s="1000"/>
      <c r="CW21" s="998"/>
      <c r="CX21" s="999"/>
      <c r="CY21" s="999"/>
      <c r="CZ21" s="999"/>
      <c r="DA21" s="1000"/>
      <c r="DB21" s="998"/>
      <c r="DC21" s="999"/>
      <c r="DD21" s="999"/>
      <c r="DE21" s="999"/>
      <c r="DF21" s="1000"/>
      <c r="DG21" s="998"/>
      <c r="DH21" s="999"/>
      <c r="DI21" s="999"/>
      <c r="DJ21" s="999"/>
      <c r="DK21" s="1000"/>
      <c r="DL21" s="998"/>
      <c r="DM21" s="999"/>
      <c r="DN21" s="999"/>
      <c r="DO21" s="999"/>
      <c r="DP21" s="1000"/>
      <c r="DQ21" s="998"/>
      <c r="DR21" s="999"/>
      <c r="DS21" s="999"/>
      <c r="DT21" s="999"/>
      <c r="DU21" s="1000"/>
      <c r="DV21" s="1001"/>
      <c r="DW21" s="1002"/>
      <c r="DX21" s="1002"/>
      <c r="DY21" s="1002"/>
      <c r="DZ21" s="1003"/>
      <c r="EA21" s="211"/>
    </row>
    <row r="22" spans="1:131" s="212" customFormat="1" ht="26.25" customHeight="1" x14ac:dyDescent="0.15">
      <c r="A22" s="215">
        <v>16</v>
      </c>
      <c r="B22" s="1039"/>
      <c r="C22" s="1040"/>
      <c r="D22" s="1040"/>
      <c r="E22" s="1040"/>
      <c r="F22" s="1040"/>
      <c r="G22" s="1040"/>
      <c r="H22" s="1040"/>
      <c r="I22" s="1040"/>
      <c r="J22" s="1040"/>
      <c r="K22" s="1040"/>
      <c r="L22" s="1040"/>
      <c r="M22" s="1040"/>
      <c r="N22" s="1040"/>
      <c r="O22" s="1040"/>
      <c r="P22" s="1041"/>
      <c r="Q22" s="1082"/>
      <c r="R22" s="1083"/>
      <c r="S22" s="1083"/>
      <c r="T22" s="1083"/>
      <c r="U22" s="1083"/>
      <c r="V22" s="1083"/>
      <c r="W22" s="1083"/>
      <c r="X22" s="1083"/>
      <c r="Y22" s="1083"/>
      <c r="Z22" s="1083"/>
      <c r="AA22" s="1083"/>
      <c r="AB22" s="1083"/>
      <c r="AC22" s="1083"/>
      <c r="AD22" s="1083"/>
      <c r="AE22" s="1084"/>
      <c r="AF22" s="1044"/>
      <c r="AG22" s="1045"/>
      <c r="AH22" s="1045"/>
      <c r="AI22" s="1045"/>
      <c r="AJ22" s="1046"/>
      <c r="AK22" s="1085"/>
      <c r="AL22" s="1086"/>
      <c r="AM22" s="1086"/>
      <c r="AN22" s="1086"/>
      <c r="AO22" s="1086"/>
      <c r="AP22" s="1086"/>
      <c r="AQ22" s="1086"/>
      <c r="AR22" s="1086"/>
      <c r="AS22" s="1086"/>
      <c r="AT22" s="1086"/>
      <c r="AU22" s="1087"/>
      <c r="AV22" s="1087"/>
      <c r="AW22" s="1087"/>
      <c r="AX22" s="1087"/>
      <c r="AY22" s="1088"/>
      <c r="AZ22" s="1037" t="s">
        <v>396</v>
      </c>
      <c r="BA22" s="1037"/>
      <c r="BB22" s="1037"/>
      <c r="BC22" s="1037"/>
      <c r="BD22" s="1038"/>
      <c r="BE22" s="209"/>
      <c r="BF22" s="209"/>
      <c r="BG22" s="209"/>
      <c r="BH22" s="209"/>
      <c r="BI22" s="209"/>
      <c r="BJ22" s="209"/>
      <c r="BK22" s="209"/>
      <c r="BL22" s="209"/>
      <c r="BM22" s="209"/>
      <c r="BN22" s="209"/>
      <c r="BO22" s="209"/>
      <c r="BP22" s="209"/>
      <c r="BQ22" s="215">
        <v>16</v>
      </c>
      <c r="BR22" s="216"/>
      <c r="BS22" s="1001"/>
      <c r="BT22" s="1002"/>
      <c r="BU22" s="1002"/>
      <c r="BV22" s="1002"/>
      <c r="BW22" s="1002"/>
      <c r="BX22" s="1002"/>
      <c r="BY22" s="1002"/>
      <c r="BZ22" s="1002"/>
      <c r="CA22" s="1002"/>
      <c r="CB22" s="1002"/>
      <c r="CC22" s="1002"/>
      <c r="CD22" s="1002"/>
      <c r="CE22" s="1002"/>
      <c r="CF22" s="1002"/>
      <c r="CG22" s="1023"/>
      <c r="CH22" s="998"/>
      <c r="CI22" s="999"/>
      <c r="CJ22" s="999"/>
      <c r="CK22" s="999"/>
      <c r="CL22" s="1000"/>
      <c r="CM22" s="998"/>
      <c r="CN22" s="999"/>
      <c r="CO22" s="999"/>
      <c r="CP22" s="999"/>
      <c r="CQ22" s="1000"/>
      <c r="CR22" s="998"/>
      <c r="CS22" s="999"/>
      <c r="CT22" s="999"/>
      <c r="CU22" s="999"/>
      <c r="CV22" s="1000"/>
      <c r="CW22" s="998"/>
      <c r="CX22" s="999"/>
      <c r="CY22" s="999"/>
      <c r="CZ22" s="999"/>
      <c r="DA22" s="1000"/>
      <c r="DB22" s="998"/>
      <c r="DC22" s="999"/>
      <c r="DD22" s="999"/>
      <c r="DE22" s="999"/>
      <c r="DF22" s="1000"/>
      <c r="DG22" s="998"/>
      <c r="DH22" s="999"/>
      <c r="DI22" s="999"/>
      <c r="DJ22" s="999"/>
      <c r="DK22" s="1000"/>
      <c r="DL22" s="998"/>
      <c r="DM22" s="999"/>
      <c r="DN22" s="999"/>
      <c r="DO22" s="999"/>
      <c r="DP22" s="1000"/>
      <c r="DQ22" s="998"/>
      <c r="DR22" s="999"/>
      <c r="DS22" s="999"/>
      <c r="DT22" s="999"/>
      <c r="DU22" s="1000"/>
      <c r="DV22" s="1001"/>
      <c r="DW22" s="1002"/>
      <c r="DX22" s="1002"/>
      <c r="DY22" s="1002"/>
      <c r="DZ22" s="1003"/>
      <c r="EA22" s="211"/>
    </row>
    <row r="23" spans="1:131" s="212" customFormat="1" ht="26.25" customHeight="1" thickBot="1" x14ac:dyDescent="0.2">
      <c r="A23" s="217" t="s">
        <v>397</v>
      </c>
      <c r="B23" s="946" t="s">
        <v>398</v>
      </c>
      <c r="C23" s="947"/>
      <c r="D23" s="947"/>
      <c r="E23" s="947"/>
      <c r="F23" s="947"/>
      <c r="G23" s="947"/>
      <c r="H23" s="947"/>
      <c r="I23" s="947"/>
      <c r="J23" s="947"/>
      <c r="K23" s="947"/>
      <c r="L23" s="947"/>
      <c r="M23" s="947"/>
      <c r="N23" s="947"/>
      <c r="O23" s="947"/>
      <c r="P23" s="957"/>
      <c r="Q23" s="1076">
        <v>72223</v>
      </c>
      <c r="R23" s="1070"/>
      <c r="S23" s="1070"/>
      <c r="T23" s="1070"/>
      <c r="U23" s="1070"/>
      <c r="V23" s="1070">
        <v>64622</v>
      </c>
      <c r="W23" s="1070"/>
      <c r="X23" s="1070"/>
      <c r="Y23" s="1070"/>
      <c r="Z23" s="1070"/>
      <c r="AA23" s="1070">
        <v>7601</v>
      </c>
      <c r="AB23" s="1070"/>
      <c r="AC23" s="1070"/>
      <c r="AD23" s="1070"/>
      <c r="AE23" s="1077"/>
      <c r="AF23" s="1078">
        <v>5053</v>
      </c>
      <c r="AG23" s="1070"/>
      <c r="AH23" s="1070"/>
      <c r="AI23" s="1070"/>
      <c r="AJ23" s="1079"/>
      <c r="AK23" s="1080"/>
      <c r="AL23" s="1081"/>
      <c r="AM23" s="1081"/>
      <c r="AN23" s="1081"/>
      <c r="AO23" s="1081"/>
      <c r="AP23" s="1070">
        <v>9618</v>
      </c>
      <c r="AQ23" s="1070"/>
      <c r="AR23" s="1070"/>
      <c r="AS23" s="1070"/>
      <c r="AT23" s="1070"/>
      <c r="AU23" s="1071"/>
      <c r="AV23" s="1071"/>
      <c r="AW23" s="1071"/>
      <c r="AX23" s="1071"/>
      <c r="AY23" s="1072"/>
      <c r="AZ23" s="1073" t="s">
        <v>147</v>
      </c>
      <c r="BA23" s="1074"/>
      <c r="BB23" s="1074"/>
      <c r="BC23" s="1074"/>
      <c r="BD23" s="1075"/>
      <c r="BE23" s="209"/>
      <c r="BF23" s="209"/>
      <c r="BG23" s="209"/>
      <c r="BH23" s="209"/>
      <c r="BI23" s="209"/>
      <c r="BJ23" s="209"/>
      <c r="BK23" s="209"/>
      <c r="BL23" s="209"/>
      <c r="BM23" s="209"/>
      <c r="BN23" s="209"/>
      <c r="BO23" s="209"/>
      <c r="BP23" s="209"/>
      <c r="BQ23" s="215">
        <v>17</v>
      </c>
      <c r="BR23" s="216"/>
      <c r="BS23" s="1001"/>
      <c r="BT23" s="1002"/>
      <c r="BU23" s="1002"/>
      <c r="BV23" s="1002"/>
      <c r="BW23" s="1002"/>
      <c r="BX23" s="1002"/>
      <c r="BY23" s="1002"/>
      <c r="BZ23" s="1002"/>
      <c r="CA23" s="1002"/>
      <c r="CB23" s="1002"/>
      <c r="CC23" s="1002"/>
      <c r="CD23" s="1002"/>
      <c r="CE23" s="1002"/>
      <c r="CF23" s="1002"/>
      <c r="CG23" s="1023"/>
      <c r="CH23" s="998"/>
      <c r="CI23" s="999"/>
      <c r="CJ23" s="999"/>
      <c r="CK23" s="999"/>
      <c r="CL23" s="1000"/>
      <c r="CM23" s="998"/>
      <c r="CN23" s="999"/>
      <c r="CO23" s="999"/>
      <c r="CP23" s="999"/>
      <c r="CQ23" s="1000"/>
      <c r="CR23" s="998"/>
      <c r="CS23" s="999"/>
      <c r="CT23" s="999"/>
      <c r="CU23" s="999"/>
      <c r="CV23" s="1000"/>
      <c r="CW23" s="998"/>
      <c r="CX23" s="999"/>
      <c r="CY23" s="999"/>
      <c r="CZ23" s="999"/>
      <c r="DA23" s="1000"/>
      <c r="DB23" s="998"/>
      <c r="DC23" s="999"/>
      <c r="DD23" s="999"/>
      <c r="DE23" s="999"/>
      <c r="DF23" s="1000"/>
      <c r="DG23" s="998"/>
      <c r="DH23" s="999"/>
      <c r="DI23" s="999"/>
      <c r="DJ23" s="999"/>
      <c r="DK23" s="1000"/>
      <c r="DL23" s="998"/>
      <c r="DM23" s="999"/>
      <c r="DN23" s="999"/>
      <c r="DO23" s="999"/>
      <c r="DP23" s="1000"/>
      <c r="DQ23" s="998"/>
      <c r="DR23" s="999"/>
      <c r="DS23" s="999"/>
      <c r="DT23" s="999"/>
      <c r="DU23" s="1000"/>
      <c r="DV23" s="1001"/>
      <c r="DW23" s="1002"/>
      <c r="DX23" s="1002"/>
      <c r="DY23" s="1002"/>
      <c r="DZ23" s="1003"/>
      <c r="EA23" s="211"/>
    </row>
    <row r="24" spans="1:131" s="212" customFormat="1" ht="26.25" customHeight="1" x14ac:dyDescent="0.15">
      <c r="A24" s="1069" t="s">
        <v>399</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208"/>
      <c r="BA24" s="208"/>
      <c r="BB24" s="208"/>
      <c r="BC24" s="208"/>
      <c r="BD24" s="208"/>
      <c r="BE24" s="209"/>
      <c r="BF24" s="209"/>
      <c r="BG24" s="209"/>
      <c r="BH24" s="209"/>
      <c r="BI24" s="209"/>
      <c r="BJ24" s="209"/>
      <c r="BK24" s="209"/>
      <c r="BL24" s="209"/>
      <c r="BM24" s="209"/>
      <c r="BN24" s="209"/>
      <c r="BO24" s="209"/>
      <c r="BP24" s="209"/>
      <c r="BQ24" s="215">
        <v>18</v>
      </c>
      <c r="BR24" s="216"/>
      <c r="BS24" s="1001"/>
      <c r="BT24" s="1002"/>
      <c r="BU24" s="1002"/>
      <c r="BV24" s="1002"/>
      <c r="BW24" s="1002"/>
      <c r="BX24" s="1002"/>
      <c r="BY24" s="1002"/>
      <c r="BZ24" s="1002"/>
      <c r="CA24" s="1002"/>
      <c r="CB24" s="1002"/>
      <c r="CC24" s="1002"/>
      <c r="CD24" s="1002"/>
      <c r="CE24" s="1002"/>
      <c r="CF24" s="1002"/>
      <c r="CG24" s="1023"/>
      <c r="CH24" s="998"/>
      <c r="CI24" s="999"/>
      <c r="CJ24" s="999"/>
      <c r="CK24" s="999"/>
      <c r="CL24" s="1000"/>
      <c r="CM24" s="998"/>
      <c r="CN24" s="999"/>
      <c r="CO24" s="999"/>
      <c r="CP24" s="999"/>
      <c r="CQ24" s="1000"/>
      <c r="CR24" s="998"/>
      <c r="CS24" s="999"/>
      <c r="CT24" s="999"/>
      <c r="CU24" s="999"/>
      <c r="CV24" s="1000"/>
      <c r="CW24" s="998"/>
      <c r="CX24" s="999"/>
      <c r="CY24" s="999"/>
      <c r="CZ24" s="999"/>
      <c r="DA24" s="1000"/>
      <c r="DB24" s="998"/>
      <c r="DC24" s="999"/>
      <c r="DD24" s="999"/>
      <c r="DE24" s="999"/>
      <c r="DF24" s="1000"/>
      <c r="DG24" s="998"/>
      <c r="DH24" s="999"/>
      <c r="DI24" s="999"/>
      <c r="DJ24" s="999"/>
      <c r="DK24" s="1000"/>
      <c r="DL24" s="998"/>
      <c r="DM24" s="999"/>
      <c r="DN24" s="999"/>
      <c r="DO24" s="999"/>
      <c r="DP24" s="1000"/>
      <c r="DQ24" s="998"/>
      <c r="DR24" s="999"/>
      <c r="DS24" s="999"/>
      <c r="DT24" s="999"/>
      <c r="DU24" s="1000"/>
      <c r="DV24" s="1001"/>
      <c r="DW24" s="1002"/>
      <c r="DX24" s="1002"/>
      <c r="DY24" s="1002"/>
      <c r="DZ24" s="1003"/>
      <c r="EA24" s="211"/>
    </row>
    <row r="25" spans="1:131" ht="26.25" customHeight="1" thickBot="1" x14ac:dyDescent="0.2">
      <c r="A25" s="1068" t="s">
        <v>400</v>
      </c>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8"/>
      <c r="AS25" s="1068"/>
      <c r="AT25" s="1068"/>
      <c r="AU25" s="1068"/>
      <c r="AV25" s="1068"/>
      <c r="AW25" s="1068"/>
      <c r="AX25" s="1068"/>
      <c r="AY25" s="1068"/>
      <c r="AZ25" s="1068"/>
      <c r="BA25" s="1068"/>
      <c r="BB25" s="1068"/>
      <c r="BC25" s="1068"/>
      <c r="BD25" s="1068"/>
      <c r="BE25" s="1068"/>
      <c r="BF25" s="1068"/>
      <c r="BG25" s="1068"/>
      <c r="BH25" s="1068"/>
      <c r="BI25" s="1068"/>
      <c r="BJ25" s="208"/>
      <c r="BK25" s="208"/>
      <c r="BL25" s="208"/>
      <c r="BM25" s="208"/>
      <c r="BN25" s="208"/>
      <c r="BO25" s="218"/>
      <c r="BP25" s="218"/>
      <c r="BQ25" s="215">
        <v>19</v>
      </c>
      <c r="BR25" s="216"/>
      <c r="BS25" s="1001"/>
      <c r="BT25" s="1002"/>
      <c r="BU25" s="1002"/>
      <c r="BV25" s="1002"/>
      <c r="BW25" s="1002"/>
      <c r="BX25" s="1002"/>
      <c r="BY25" s="1002"/>
      <c r="BZ25" s="1002"/>
      <c r="CA25" s="1002"/>
      <c r="CB25" s="1002"/>
      <c r="CC25" s="1002"/>
      <c r="CD25" s="1002"/>
      <c r="CE25" s="1002"/>
      <c r="CF25" s="1002"/>
      <c r="CG25" s="1023"/>
      <c r="CH25" s="998"/>
      <c r="CI25" s="999"/>
      <c r="CJ25" s="999"/>
      <c r="CK25" s="999"/>
      <c r="CL25" s="1000"/>
      <c r="CM25" s="998"/>
      <c r="CN25" s="999"/>
      <c r="CO25" s="999"/>
      <c r="CP25" s="999"/>
      <c r="CQ25" s="1000"/>
      <c r="CR25" s="998"/>
      <c r="CS25" s="999"/>
      <c r="CT25" s="999"/>
      <c r="CU25" s="999"/>
      <c r="CV25" s="1000"/>
      <c r="CW25" s="998"/>
      <c r="CX25" s="999"/>
      <c r="CY25" s="999"/>
      <c r="CZ25" s="999"/>
      <c r="DA25" s="1000"/>
      <c r="DB25" s="998"/>
      <c r="DC25" s="999"/>
      <c r="DD25" s="999"/>
      <c r="DE25" s="999"/>
      <c r="DF25" s="1000"/>
      <c r="DG25" s="998"/>
      <c r="DH25" s="999"/>
      <c r="DI25" s="999"/>
      <c r="DJ25" s="999"/>
      <c r="DK25" s="1000"/>
      <c r="DL25" s="998"/>
      <c r="DM25" s="999"/>
      <c r="DN25" s="999"/>
      <c r="DO25" s="999"/>
      <c r="DP25" s="1000"/>
      <c r="DQ25" s="998"/>
      <c r="DR25" s="999"/>
      <c r="DS25" s="999"/>
      <c r="DT25" s="999"/>
      <c r="DU25" s="1000"/>
      <c r="DV25" s="1001"/>
      <c r="DW25" s="1002"/>
      <c r="DX25" s="1002"/>
      <c r="DY25" s="1002"/>
      <c r="DZ25" s="1003"/>
      <c r="EA25" s="206"/>
    </row>
    <row r="26" spans="1:131" ht="26.25" customHeight="1" x14ac:dyDescent="0.15">
      <c r="A26" s="1004" t="s">
        <v>378</v>
      </c>
      <c r="B26" s="1005"/>
      <c r="C26" s="1005"/>
      <c r="D26" s="1005"/>
      <c r="E26" s="1005"/>
      <c r="F26" s="1005"/>
      <c r="G26" s="1005"/>
      <c r="H26" s="1005"/>
      <c r="I26" s="1005"/>
      <c r="J26" s="1005"/>
      <c r="K26" s="1005"/>
      <c r="L26" s="1005"/>
      <c r="M26" s="1005"/>
      <c r="N26" s="1005"/>
      <c r="O26" s="1005"/>
      <c r="P26" s="1006"/>
      <c r="Q26" s="1010" t="s">
        <v>401</v>
      </c>
      <c r="R26" s="1011"/>
      <c r="S26" s="1011"/>
      <c r="T26" s="1011"/>
      <c r="U26" s="1012"/>
      <c r="V26" s="1010" t="s">
        <v>402</v>
      </c>
      <c r="W26" s="1011"/>
      <c r="X26" s="1011"/>
      <c r="Y26" s="1011"/>
      <c r="Z26" s="1012"/>
      <c r="AA26" s="1010" t="s">
        <v>403</v>
      </c>
      <c r="AB26" s="1011"/>
      <c r="AC26" s="1011"/>
      <c r="AD26" s="1011"/>
      <c r="AE26" s="1011"/>
      <c r="AF26" s="1064" t="s">
        <v>404</v>
      </c>
      <c r="AG26" s="1017"/>
      <c r="AH26" s="1017"/>
      <c r="AI26" s="1017"/>
      <c r="AJ26" s="1065"/>
      <c r="AK26" s="1011" t="s">
        <v>405</v>
      </c>
      <c r="AL26" s="1011"/>
      <c r="AM26" s="1011"/>
      <c r="AN26" s="1011"/>
      <c r="AO26" s="1012"/>
      <c r="AP26" s="1010" t="s">
        <v>406</v>
      </c>
      <c r="AQ26" s="1011"/>
      <c r="AR26" s="1011"/>
      <c r="AS26" s="1011"/>
      <c r="AT26" s="1012"/>
      <c r="AU26" s="1010" t="s">
        <v>407</v>
      </c>
      <c r="AV26" s="1011"/>
      <c r="AW26" s="1011"/>
      <c r="AX26" s="1011"/>
      <c r="AY26" s="1012"/>
      <c r="AZ26" s="1010" t="s">
        <v>408</v>
      </c>
      <c r="BA26" s="1011"/>
      <c r="BB26" s="1011"/>
      <c r="BC26" s="1011"/>
      <c r="BD26" s="1012"/>
      <c r="BE26" s="1010" t="s">
        <v>385</v>
      </c>
      <c r="BF26" s="1011"/>
      <c r="BG26" s="1011"/>
      <c r="BH26" s="1011"/>
      <c r="BI26" s="1024"/>
      <c r="BJ26" s="208"/>
      <c r="BK26" s="208"/>
      <c r="BL26" s="208"/>
      <c r="BM26" s="208"/>
      <c r="BN26" s="208"/>
      <c r="BO26" s="218"/>
      <c r="BP26" s="218"/>
      <c r="BQ26" s="215">
        <v>20</v>
      </c>
      <c r="BR26" s="216"/>
      <c r="BS26" s="1001"/>
      <c r="BT26" s="1002"/>
      <c r="BU26" s="1002"/>
      <c r="BV26" s="1002"/>
      <c r="BW26" s="1002"/>
      <c r="BX26" s="1002"/>
      <c r="BY26" s="1002"/>
      <c r="BZ26" s="1002"/>
      <c r="CA26" s="1002"/>
      <c r="CB26" s="1002"/>
      <c r="CC26" s="1002"/>
      <c r="CD26" s="1002"/>
      <c r="CE26" s="1002"/>
      <c r="CF26" s="1002"/>
      <c r="CG26" s="1023"/>
      <c r="CH26" s="998"/>
      <c r="CI26" s="999"/>
      <c r="CJ26" s="999"/>
      <c r="CK26" s="999"/>
      <c r="CL26" s="1000"/>
      <c r="CM26" s="998"/>
      <c r="CN26" s="999"/>
      <c r="CO26" s="999"/>
      <c r="CP26" s="999"/>
      <c r="CQ26" s="1000"/>
      <c r="CR26" s="998"/>
      <c r="CS26" s="999"/>
      <c r="CT26" s="999"/>
      <c r="CU26" s="999"/>
      <c r="CV26" s="1000"/>
      <c r="CW26" s="998"/>
      <c r="CX26" s="999"/>
      <c r="CY26" s="999"/>
      <c r="CZ26" s="999"/>
      <c r="DA26" s="1000"/>
      <c r="DB26" s="998"/>
      <c r="DC26" s="999"/>
      <c r="DD26" s="999"/>
      <c r="DE26" s="999"/>
      <c r="DF26" s="1000"/>
      <c r="DG26" s="998"/>
      <c r="DH26" s="999"/>
      <c r="DI26" s="999"/>
      <c r="DJ26" s="999"/>
      <c r="DK26" s="1000"/>
      <c r="DL26" s="998"/>
      <c r="DM26" s="999"/>
      <c r="DN26" s="999"/>
      <c r="DO26" s="999"/>
      <c r="DP26" s="1000"/>
      <c r="DQ26" s="998"/>
      <c r="DR26" s="999"/>
      <c r="DS26" s="999"/>
      <c r="DT26" s="999"/>
      <c r="DU26" s="1000"/>
      <c r="DV26" s="1001"/>
      <c r="DW26" s="1002"/>
      <c r="DX26" s="1002"/>
      <c r="DY26" s="1002"/>
      <c r="DZ26" s="1003"/>
      <c r="EA26" s="206"/>
    </row>
    <row r="27" spans="1:131" ht="26.25" customHeight="1" thickBot="1" x14ac:dyDescent="0.2">
      <c r="A27" s="1007"/>
      <c r="B27" s="1008"/>
      <c r="C27" s="1008"/>
      <c r="D27" s="1008"/>
      <c r="E27" s="1008"/>
      <c r="F27" s="1008"/>
      <c r="G27" s="1008"/>
      <c r="H27" s="1008"/>
      <c r="I27" s="1008"/>
      <c r="J27" s="1008"/>
      <c r="K27" s="1008"/>
      <c r="L27" s="1008"/>
      <c r="M27" s="1008"/>
      <c r="N27" s="1008"/>
      <c r="O27" s="1008"/>
      <c r="P27" s="1009"/>
      <c r="Q27" s="1013"/>
      <c r="R27" s="1014"/>
      <c r="S27" s="1014"/>
      <c r="T27" s="1014"/>
      <c r="U27" s="1015"/>
      <c r="V27" s="1013"/>
      <c r="W27" s="1014"/>
      <c r="X27" s="1014"/>
      <c r="Y27" s="1014"/>
      <c r="Z27" s="1015"/>
      <c r="AA27" s="1013"/>
      <c r="AB27" s="1014"/>
      <c r="AC27" s="1014"/>
      <c r="AD27" s="1014"/>
      <c r="AE27" s="1014"/>
      <c r="AF27" s="1066"/>
      <c r="AG27" s="1020"/>
      <c r="AH27" s="1020"/>
      <c r="AI27" s="1020"/>
      <c r="AJ27" s="1067"/>
      <c r="AK27" s="1014"/>
      <c r="AL27" s="1014"/>
      <c r="AM27" s="1014"/>
      <c r="AN27" s="1014"/>
      <c r="AO27" s="1015"/>
      <c r="AP27" s="1013"/>
      <c r="AQ27" s="1014"/>
      <c r="AR27" s="1014"/>
      <c r="AS27" s="1014"/>
      <c r="AT27" s="1015"/>
      <c r="AU27" s="1013"/>
      <c r="AV27" s="1014"/>
      <c r="AW27" s="1014"/>
      <c r="AX27" s="1014"/>
      <c r="AY27" s="1015"/>
      <c r="AZ27" s="1013"/>
      <c r="BA27" s="1014"/>
      <c r="BB27" s="1014"/>
      <c r="BC27" s="1014"/>
      <c r="BD27" s="1015"/>
      <c r="BE27" s="1013"/>
      <c r="BF27" s="1014"/>
      <c r="BG27" s="1014"/>
      <c r="BH27" s="1014"/>
      <c r="BI27" s="1025"/>
      <c r="BJ27" s="208"/>
      <c r="BK27" s="208"/>
      <c r="BL27" s="208"/>
      <c r="BM27" s="208"/>
      <c r="BN27" s="208"/>
      <c r="BO27" s="218"/>
      <c r="BP27" s="218"/>
      <c r="BQ27" s="215">
        <v>21</v>
      </c>
      <c r="BR27" s="216"/>
      <c r="BS27" s="1001"/>
      <c r="BT27" s="1002"/>
      <c r="BU27" s="1002"/>
      <c r="BV27" s="1002"/>
      <c r="BW27" s="1002"/>
      <c r="BX27" s="1002"/>
      <c r="BY27" s="1002"/>
      <c r="BZ27" s="1002"/>
      <c r="CA27" s="1002"/>
      <c r="CB27" s="1002"/>
      <c r="CC27" s="1002"/>
      <c r="CD27" s="1002"/>
      <c r="CE27" s="1002"/>
      <c r="CF27" s="1002"/>
      <c r="CG27" s="1023"/>
      <c r="CH27" s="998"/>
      <c r="CI27" s="999"/>
      <c r="CJ27" s="999"/>
      <c r="CK27" s="999"/>
      <c r="CL27" s="1000"/>
      <c r="CM27" s="998"/>
      <c r="CN27" s="999"/>
      <c r="CO27" s="999"/>
      <c r="CP27" s="999"/>
      <c r="CQ27" s="1000"/>
      <c r="CR27" s="998"/>
      <c r="CS27" s="999"/>
      <c r="CT27" s="999"/>
      <c r="CU27" s="999"/>
      <c r="CV27" s="1000"/>
      <c r="CW27" s="998"/>
      <c r="CX27" s="999"/>
      <c r="CY27" s="999"/>
      <c r="CZ27" s="999"/>
      <c r="DA27" s="1000"/>
      <c r="DB27" s="998"/>
      <c r="DC27" s="999"/>
      <c r="DD27" s="999"/>
      <c r="DE27" s="999"/>
      <c r="DF27" s="1000"/>
      <c r="DG27" s="998"/>
      <c r="DH27" s="999"/>
      <c r="DI27" s="999"/>
      <c r="DJ27" s="999"/>
      <c r="DK27" s="1000"/>
      <c r="DL27" s="998"/>
      <c r="DM27" s="999"/>
      <c r="DN27" s="999"/>
      <c r="DO27" s="999"/>
      <c r="DP27" s="1000"/>
      <c r="DQ27" s="998"/>
      <c r="DR27" s="999"/>
      <c r="DS27" s="999"/>
      <c r="DT27" s="999"/>
      <c r="DU27" s="1000"/>
      <c r="DV27" s="1001"/>
      <c r="DW27" s="1002"/>
      <c r="DX27" s="1002"/>
      <c r="DY27" s="1002"/>
      <c r="DZ27" s="1003"/>
      <c r="EA27" s="206"/>
    </row>
    <row r="28" spans="1:131" ht="26.25" customHeight="1" thickTop="1" x14ac:dyDescent="0.15">
      <c r="A28" s="219">
        <v>1</v>
      </c>
      <c r="B28" s="1056" t="s">
        <v>409</v>
      </c>
      <c r="C28" s="1057"/>
      <c r="D28" s="1057"/>
      <c r="E28" s="1057"/>
      <c r="F28" s="1057"/>
      <c r="G28" s="1057"/>
      <c r="H28" s="1057"/>
      <c r="I28" s="1057"/>
      <c r="J28" s="1057"/>
      <c r="K28" s="1057"/>
      <c r="L28" s="1057"/>
      <c r="M28" s="1057"/>
      <c r="N28" s="1057"/>
      <c r="O28" s="1057"/>
      <c r="P28" s="1058"/>
      <c r="Q28" s="1059">
        <v>11666</v>
      </c>
      <c r="R28" s="1060"/>
      <c r="S28" s="1060"/>
      <c r="T28" s="1060"/>
      <c r="U28" s="1060"/>
      <c r="V28" s="1060">
        <v>10945</v>
      </c>
      <c r="W28" s="1060"/>
      <c r="X28" s="1060"/>
      <c r="Y28" s="1060"/>
      <c r="Z28" s="1060"/>
      <c r="AA28" s="1060">
        <v>721</v>
      </c>
      <c r="AB28" s="1060"/>
      <c r="AC28" s="1060"/>
      <c r="AD28" s="1060"/>
      <c r="AE28" s="1061"/>
      <c r="AF28" s="1062">
        <v>721</v>
      </c>
      <c r="AG28" s="1060"/>
      <c r="AH28" s="1060"/>
      <c r="AI28" s="1060"/>
      <c r="AJ28" s="1063"/>
      <c r="AK28" s="1051">
        <v>827</v>
      </c>
      <c r="AL28" s="1052"/>
      <c r="AM28" s="1052"/>
      <c r="AN28" s="1052"/>
      <c r="AO28" s="1052"/>
      <c r="AP28" s="1052" t="s">
        <v>582</v>
      </c>
      <c r="AQ28" s="1052"/>
      <c r="AR28" s="1052"/>
      <c r="AS28" s="1052"/>
      <c r="AT28" s="1052"/>
      <c r="AU28" s="1052" t="s">
        <v>582</v>
      </c>
      <c r="AV28" s="1052"/>
      <c r="AW28" s="1052"/>
      <c r="AX28" s="1052"/>
      <c r="AY28" s="1052"/>
      <c r="AZ28" s="1053" t="s">
        <v>593</v>
      </c>
      <c r="BA28" s="1053"/>
      <c r="BB28" s="1053"/>
      <c r="BC28" s="1053"/>
      <c r="BD28" s="1053"/>
      <c r="BE28" s="1054"/>
      <c r="BF28" s="1054"/>
      <c r="BG28" s="1054"/>
      <c r="BH28" s="1054"/>
      <c r="BI28" s="1055"/>
      <c r="BJ28" s="208"/>
      <c r="BK28" s="208"/>
      <c r="BL28" s="208"/>
      <c r="BM28" s="208"/>
      <c r="BN28" s="208"/>
      <c r="BO28" s="218"/>
      <c r="BP28" s="218"/>
      <c r="BQ28" s="215">
        <v>22</v>
      </c>
      <c r="BR28" s="216"/>
      <c r="BS28" s="1001"/>
      <c r="BT28" s="1002"/>
      <c r="BU28" s="1002"/>
      <c r="BV28" s="1002"/>
      <c r="BW28" s="1002"/>
      <c r="BX28" s="1002"/>
      <c r="BY28" s="1002"/>
      <c r="BZ28" s="1002"/>
      <c r="CA28" s="1002"/>
      <c r="CB28" s="1002"/>
      <c r="CC28" s="1002"/>
      <c r="CD28" s="1002"/>
      <c r="CE28" s="1002"/>
      <c r="CF28" s="1002"/>
      <c r="CG28" s="1023"/>
      <c r="CH28" s="998"/>
      <c r="CI28" s="999"/>
      <c r="CJ28" s="999"/>
      <c r="CK28" s="999"/>
      <c r="CL28" s="1000"/>
      <c r="CM28" s="998"/>
      <c r="CN28" s="999"/>
      <c r="CO28" s="999"/>
      <c r="CP28" s="999"/>
      <c r="CQ28" s="1000"/>
      <c r="CR28" s="998"/>
      <c r="CS28" s="999"/>
      <c r="CT28" s="999"/>
      <c r="CU28" s="999"/>
      <c r="CV28" s="1000"/>
      <c r="CW28" s="998"/>
      <c r="CX28" s="999"/>
      <c r="CY28" s="999"/>
      <c r="CZ28" s="999"/>
      <c r="DA28" s="1000"/>
      <c r="DB28" s="998"/>
      <c r="DC28" s="999"/>
      <c r="DD28" s="999"/>
      <c r="DE28" s="999"/>
      <c r="DF28" s="1000"/>
      <c r="DG28" s="998"/>
      <c r="DH28" s="999"/>
      <c r="DI28" s="999"/>
      <c r="DJ28" s="999"/>
      <c r="DK28" s="1000"/>
      <c r="DL28" s="998"/>
      <c r="DM28" s="999"/>
      <c r="DN28" s="999"/>
      <c r="DO28" s="999"/>
      <c r="DP28" s="1000"/>
      <c r="DQ28" s="998"/>
      <c r="DR28" s="999"/>
      <c r="DS28" s="999"/>
      <c r="DT28" s="999"/>
      <c r="DU28" s="1000"/>
      <c r="DV28" s="1001"/>
      <c r="DW28" s="1002"/>
      <c r="DX28" s="1002"/>
      <c r="DY28" s="1002"/>
      <c r="DZ28" s="1003"/>
      <c r="EA28" s="206"/>
    </row>
    <row r="29" spans="1:131" ht="26.25" customHeight="1" x14ac:dyDescent="0.15">
      <c r="A29" s="219">
        <v>2</v>
      </c>
      <c r="B29" s="1039" t="s">
        <v>410</v>
      </c>
      <c r="C29" s="1040"/>
      <c r="D29" s="1040"/>
      <c r="E29" s="1040"/>
      <c r="F29" s="1040"/>
      <c r="G29" s="1040"/>
      <c r="H29" s="1040"/>
      <c r="I29" s="1040"/>
      <c r="J29" s="1040"/>
      <c r="K29" s="1040"/>
      <c r="L29" s="1040"/>
      <c r="M29" s="1040"/>
      <c r="N29" s="1040"/>
      <c r="O29" s="1040"/>
      <c r="P29" s="1041"/>
      <c r="Q29" s="1047">
        <v>9137</v>
      </c>
      <c r="R29" s="1048"/>
      <c r="S29" s="1048"/>
      <c r="T29" s="1048"/>
      <c r="U29" s="1048"/>
      <c r="V29" s="1048">
        <v>8888</v>
      </c>
      <c r="W29" s="1048"/>
      <c r="X29" s="1048"/>
      <c r="Y29" s="1048"/>
      <c r="Z29" s="1048"/>
      <c r="AA29" s="1048">
        <v>249</v>
      </c>
      <c r="AB29" s="1048"/>
      <c r="AC29" s="1048"/>
      <c r="AD29" s="1048"/>
      <c r="AE29" s="1049"/>
      <c r="AF29" s="1044">
        <v>249</v>
      </c>
      <c r="AG29" s="1045"/>
      <c r="AH29" s="1045"/>
      <c r="AI29" s="1045"/>
      <c r="AJ29" s="1046"/>
      <c r="AK29" s="989">
        <v>1630</v>
      </c>
      <c r="AL29" s="980"/>
      <c r="AM29" s="980"/>
      <c r="AN29" s="980"/>
      <c r="AO29" s="980"/>
      <c r="AP29" s="980" t="s">
        <v>582</v>
      </c>
      <c r="AQ29" s="980"/>
      <c r="AR29" s="980"/>
      <c r="AS29" s="980"/>
      <c r="AT29" s="980"/>
      <c r="AU29" s="980" t="s">
        <v>582</v>
      </c>
      <c r="AV29" s="980"/>
      <c r="AW29" s="980"/>
      <c r="AX29" s="980"/>
      <c r="AY29" s="980"/>
      <c r="AZ29" s="1050" t="s">
        <v>593</v>
      </c>
      <c r="BA29" s="1050"/>
      <c r="BB29" s="1050"/>
      <c r="BC29" s="1050"/>
      <c r="BD29" s="1050"/>
      <c r="BE29" s="981"/>
      <c r="BF29" s="981"/>
      <c r="BG29" s="981"/>
      <c r="BH29" s="981"/>
      <c r="BI29" s="982"/>
      <c r="BJ29" s="208"/>
      <c r="BK29" s="208"/>
      <c r="BL29" s="208"/>
      <c r="BM29" s="208"/>
      <c r="BN29" s="208"/>
      <c r="BO29" s="218"/>
      <c r="BP29" s="218"/>
      <c r="BQ29" s="215">
        <v>23</v>
      </c>
      <c r="BR29" s="216"/>
      <c r="BS29" s="1001"/>
      <c r="BT29" s="1002"/>
      <c r="BU29" s="1002"/>
      <c r="BV29" s="1002"/>
      <c r="BW29" s="1002"/>
      <c r="BX29" s="1002"/>
      <c r="BY29" s="1002"/>
      <c r="BZ29" s="1002"/>
      <c r="CA29" s="1002"/>
      <c r="CB29" s="1002"/>
      <c r="CC29" s="1002"/>
      <c r="CD29" s="1002"/>
      <c r="CE29" s="1002"/>
      <c r="CF29" s="1002"/>
      <c r="CG29" s="1023"/>
      <c r="CH29" s="998"/>
      <c r="CI29" s="999"/>
      <c r="CJ29" s="999"/>
      <c r="CK29" s="999"/>
      <c r="CL29" s="1000"/>
      <c r="CM29" s="998"/>
      <c r="CN29" s="999"/>
      <c r="CO29" s="999"/>
      <c r="CP29" s="999"/>
      <c r="CQ29" s="1000"/>
      <c r="CR29" s="998"/>
      <c r="CS29" s="999"/>
      <c r="CT29" s="999"/>
      <c r="CU29" s="999"/>
      <c r="CV29" s="1000"/>
      <c r="CW29" s="998"/>
      <c r="CX29" s="999"/>
      <c r="CY29" s="999"/>
      <c r="CZ29" s="999"/>
      <c r="DA29" s="1000"/>
      <c r="DB29" s="998"/>
      <c r="DC29" s="999"/>
      <c r="DD29" s="999"/>
      <c r="DE29" s="999"/>
      <c r="DF29" s="1000"/>
      <c r="DG29" s="998"/>
      <c r="DH29" s="999"/>
      <c r="DI29" s="999"/>
      <c r="DJ29" s="999"/>
      <c r="DK29" s="1000"/>
      <c r="DL29" s="998"/>
      <c r="DM29" s="999"/>
      <c r="DN29" s="999"/>
      <c r="DO29" s="999"/>
      <c r="DP29" s="1000"/>
      <c r="DQ29" s="998"/>
      <c r="DR29" s="999"/>
      <c r="DS29" s="999"/>
      <c r="DT29" s="999"/>
      <c r="DU29" s="1000"/>
      <c r="DV29" s="1001"/>
      <c r="DW29" s="1002"/>
      <c r="DX29" s="1002"/>
      <c r="DY29" s="1002"/>
      <c r="DZ29" s="1003"/>
      <c r="EA29" s="206"/>
    </row>
    <row r="30" spans="1:131" ht="26.25" customHeight="1" x14ac:dyDescent="0.15">
      <c r="A30" s="219">
        <v>3</v>
      </c>
      <c r="B30" s="1039" t="s">
        <v>411</v>
      </c>
      <c r="C30" s="1040"/>
      <c r="D30" s="1040"/>
      <c r="E30" s="1040"/>
      <c r="F30" s="1040"/>
      <c r="G30" s="1040"/>
      <c r="H30" s="1040"/>
      <c r="I30" s="1040"/>
      <c r="J30" s="1040"/>
      <c r="K30" s="1040"/>
      <c r="L30" s="1040"/>
      <c r="M30" s="1040"/>
      <c r="N30" s="1040"/>
      <c r="O30" s="1040"/>
      <c r="P30" s="1041"/>
      <c r="Q30" s="1047">
        <v>2048</v>
      </c>
      <c r="R30" s="1048"/>
      <c r="S30" s="1048"/>
      <c r="T30" s="1048"/>
      <c r="U30" s="1048"/>
      <c r="V30" s="1048">
        <v>2046</v>
      </c>
      <c r="W30" s="1048"/>
      <c r="X30" s="1048"/>
      <c r="Y30" s="1048"/>
      <c r="Z30" s="1048"/>
      <c r="AA30" s="1048">
        <v>3</v>
      </c>
      <c r="AB30" s="1048"/>
      <c r="AC30" s="1048"/>
      <c r="AD30" s="1048"/>
      <c r="AE30" s="1049"/>
      <c r="AF30" s="1044">
        <v>3</v>
      </c>
      <c r="AG30" s="1045"/>
      <c r="AH30" s="1045"/>
      <c r="AI30" s="1045"/>
      <c r="AJ30" s="1046"/>
      <c r="AK30" s="989">
        <v>212</v>
      </c>
      <c r="AL30" s="980"/>
      <c r="AM30" s="980"/>
      <c r="AN30" s="980"/>
      <c r="AO30" s="980"/>
      <c r="AP30" s="980" t="s">
        <v>582</v>
      </c>
      <c r="AQ30" s="980"/>
      <c r="AR30" s="980"/>
      <c r="AS30" s="980"/>
      <c r="AT30" s="980"/>
      <c r="AU30" s="980" t="s">
        <v>582</v>
      </c>
      <c r="AV30" s="980"/>
      <c r="AW30" s="980"/>
      <c r="AX30" s="980"/>
      <c r="AY30" s="980"/>
      <c r="AZ30" s="1050" t="s">
        <v>593</v>
      </c>
      <c r="BA30" s="1050"/>
      <c r="BB30" s="1050"/>
      <c r="BC30" s="1050"/>
      <c r="BD30" s="1050"/>
      <c r="BE30" s="981"/>
      <c r="BF30" s="981"/>
      <c r="BG30" s="981"/>
      <c r="BH30" s="981"/>
      <c r="BI30" s="982"/>
      <c r="BJ30" s="208"/>
      <c r="BK30" s="208"/>
      <c r="BL30" s="208"/>
      <c r="BM30" s="208"/>
      <c r="BN30" s="208"/>
      <c r="BO30" s="218"/>
      <c r="BP30" s="218"/>
      <c r="BQ30" s="215">
        <v>24</v>
      </c>
      <c r="BR30" s="216"/>
      <c r="BS30" s="1001"/>
      <c r="BT30" s="1002"/>
      <c r="BU30" s="1002"/>
      <c r="BV30" s="1002"/>
      <c r="BW30" s="1002"/>
      <c r="BX30" s="1002"/>
      <c r="BY30" s="1002"/>
      <c r="BZ30" s="1002"/>
      <c r="CA30" s="1002"/>
      <c r="CB30" s="1002"/>
      <c r="CC30" s="1002"/>
      <c r="CD30" s="1002"/>
      <c r="CE30" s="1002"/>
      <c r="CF30" s="1002"/>
      <c r="CG30" s="1023"/>
      <c r="CH30" s="998"/>
      <c r="CI30" s="999"/>
      <c r="CJ30" s="999"/>
      <c r="CK30" s="999"/>
      <c r="CL30" s="1000"/>
      <c r="CM30" s="998"/>
      <c r="CN30" s="999"/>
      <c r="CO30" s="999"/>
      <c r="CP30" s="999"/>
      <c r="CQ30" s="1000"/>
      <c r="CR30" s="998"/>
      <c r="CS30" s="999"/>
      <c r="CT30" s="999"/>
      <c r="CU30" s="999"/>
      <c r="CV30" s="1000"/>
      <c r="CW30" s="998"/>
      <c r="CX30" s="999"/>
      <c r="CY30" s="999"/>
      <c r="CZ30" s="999"/>
      <c r="DA30" s="1000"/>
      <c r="DB30" s="998"/>
      <c r="DC30" s="999"/>
      <c r="DD30" s="999"/>
      <c r="DE30" s="999"/>
      <c r="DF30" s="1000"/>
      <c r="DG30" s="998"/>
      <c r="DH30" s="999"/>
      <c r="DI30" s="999"/>
      <c r="DJ30" s="999"/>
      <c r="DK30" s="1000"/>
      <c r="DL30" s="998"/>
      <c r="DM30" s="999"/>
      <c r="DN30" s="999"/>
      <c r="DO30" s="999"/>
      <c r="DP30" s="1000"/>
      <c r="DQ30" s="998"/>
      <c r="DR30" s="999"/>
      <c r="DS30" s="999"/>
      <c r="DT30" s="999"/>
      <c r="DU30" s="1000"/>
      <c r="DV30" s="1001"/>
      <c r="DW30" s="1002"/>
      <c r="DX30" s="1002"/>
      <c r="DY30" s="1002"/>
      <c r="DZ30" s="1003"/>
      <c r="EA30" s="206"/>
    </row>
    <row r="31" spans="1:131" ht="26.25" customHeight="1" x14ac:dyDescent="0.15">
      <c r="A31" s="219">
        <v>4</v>
      </c>
      <c r="B31" s="1039" t="s">
        <v>412</v>
      </c>
      <c r="C31" s="1040"/>
      <c r="D31" s="1040"/>
      <c r="E31" s="1040"/>
      <c r="F31" s="1040"/>
      <c r="G31" s="1040"/>
      <c r="H31" s="1040"/>
      <c r="I31" s="1040"/>
      <c r="J31" s="1040"/>
      <c r="K31" s="1040"/>
      <c r="L31" s="1040"/>
      <c r="M31" s="1040"/>
      <c r="N31" s="1040"/>
      <c r="O31" s="1040"/>
      <c r="P31" s="1041"/>
      <c r="Q31" s="1047">
        <v>2664</v>
      </c>
      <c r="R31" s="1048"/>
      <c r="S31" s="1048"/>
      <c r="T31" s="1048"/>
      <c r="U31" s="1048"/>
      <c r="V31" s="1048">
        <v>2709</v>
      </c>
      <c r="W31" s="1048"/>
      <c r="X31" s="1048"/>
      <c r="Y31" s="1048"/>
      <c r="Z31" s="1048"/>
      <c r="AA31" s="1048">
        <v>-45</v>
      </c>
      <c r="AB31" s="1048"/>
      <c r="AC31" s="1048"/>
      <c r="AD31" s="1048"/>
      <c r="AE31" s="1049"/>
      <c r="AF31" s="1044">
        <v>6328</v>
      </c>
      <c r="AG31" s="1045"/>
      <c r="AH31" s="1045"/>
      <c r="AI31" s="1045"/>
      <c r="AJ31" s="1046"/>
      <c r="AK31" s="989">
        <v>55</v>
      </c>
      <c r="AL31" s="980"/>
      <c r="AM31" s="980"/>
      <c r="AN31" s="980"/>
      <c r="AO31" s="980"/>
      <c r="AP31" s="980">
        <v>2919</v>
      </c>
      <c r="AQ31" s="980"/>
      <c r="AR31" s="980"/>
      <c r="AS31" s="980"/>
      <c r="AT31" s="980"/>
      <c r="AU31" s="980" t="s">
        <v>593</v>
      </c>
      <c r="AV31" s="980"/>
      <c r="AW31" s="980"/>
      <c r="AX31" s="980"/>
      <c r="AY31" s="980"/>
      <c r="AZ31" s="1050" t="s">
        <v>582</v>
      </c>
      <c r="BA31" s="1050"/>
      <c r="BB31" s="1050"/>
      <c r="BC31" s="1050"/>
      <c r="BD31" s="1050"/>
      <c r="BE31" s="981" t="s">
        <v>413</v>
      </c>
      <c r="BF31" s="981"/>
      <c r="BG31" s="981"/>
      <c r="BH31" s="981"/>
      <c r="BI31" s="982"/>
      <c r="BJ31" s="208"/>
      <c r="BK31" s="208"/>
      <c r="BL31" s="208"/>
      <c r="BM31" s="208"/>
      <c r="BN31" s="208"/>
      <c r="BO31" s="218"/>
      <c r="BP31" s="218"/>
      <c r="BQ31" s="215">
        <v>25</v>
      </c>
      <c r="BR31" s="216"/>
      <c r="BS31" s="1001"/>
      <c r="BT31" s="1002"/>
      <c r="BU31" s="1002"/>
      <c r="BV31" s="1002"/>
      <c r="BW31" s="1002"/>
      <c r="BX31" s="1002"/>
      <c r="BY31" s="1002"/>
      <c r="BZ31" s="1002"/>
      <c r="CA31" s="1002"/>
      <c r="CB31" s="1002"/>
      <c r="CC31" s="1002"/>
      <c r="CD31" s="1002"/>
      <c r="CE31" s="1002"/>
      <c r="CF31" s="1002"/>
      <c r="CG31" s="1023"/>
      <c r="CH31" s="998"/>
      <c r="CI31" s="999"/>
      <c r="CJ31" s="999"/>
      <c r="CK31" s="999"/>
      <c r="CL31" s="1000"/>
      <c r="CM31" s="998"/>
      <c r="CN31" s="999"/>
      <c r="CO31" s="999"/>
      <c r="CP31" s="999"/>
      <c r="CQ31" s="1000"/>
      <c r="CR31" s="998"/>
      <c r="CS31" s="999"/>
      <c r="CT31" s="999"/>
      <c r="CU31" s="999"/>
      <c r="CV31" s="1000"/>
      <c r="CW31" s="998"/>
      <c r="CX31" s="999"/>
      <c r="CY31" s="999"/>
      <c r="CZ31" s="999"/>
      <c r="DA31" s="1000"/>
      <c r="DB31" s="998"/>
      <c r="DC31" s="999"/>
      <c r="DD31" s="999"/>
      <c r="DE31" s="999"/>
      <c r="DF31" s="1000"/>
      <c r="DG31" s="998"/>
      <c r="DH31" s="999"/>
      <c r="DI31" s="999"/>
      <c r="DJ31" s="999"/>
      <c r="DK31" s="1000"/>
      <c r="DL31" s="998"/>
      <c r="DM31" s="999"/>
      <c r="DN31" s="999"/>
      <c r="DO31" s="999"/>
      <c r="DP31" s="1000"/>
      <c r="DQ31" s="998"/>
      <c r="DR31" s="999"/>
      <c r="DS31" s="999"/>
      <c r="DT31" s="999"/>
      <c r="DU31" s="1000"/>
      <c r="DV31" s="1001"/>
      <c r="DW31" s="1002"/>
      <c r="DX31" s="1002"/>
      <c r="DY31" s="1002"/>
      <c r="DZ31" s="1003"/>
      <c r="EA31" s="206"/>
    </row>
    <row r="32" spans="1:131" ht="26.25" customHeight="1" x14ac:dyDescent="0.15">
      <c r="A32" s="219">
        <v>5</v>
      </c>
      <c r="B32" s="1039" t="s">
        <v>414</v>
      </c>
      <c r="C32" s="1040"/>
      <c r="D32" s="1040"/>
      <c r="E32" s="1040"/>
      <c r="F32" s="1040"/>
      <c r="G32" s="1040"/>
      <c r="H32" s="1040"/>
      <c r="I32" s="1040"/>
      <c r="J32" s="1040"/>
      <c r="K32" s="1040"/>
      <c r="L32" s="1040"/>
      <c r="M32" s="1040"/>
      <c r="N32" s="1040"/>
      <c r="O32" s="1040"/>
      <c r="P32" s="1041"/>
      <c r="Q32" s="1047">
        <v>3397</v>
      </c>
      <c r="R32" s="1048"/>
      <c r="S32" s="1048"/>
      <c r="T32" s="1048"/>
      <c r="U32" s="1048"/>
      <c r="V32" s="1048">
        <v>3372</v>
      </c>
      <c r="W32" s="1048"/>
      <c r="X32" s="1048"/>
      <c r="Y32" s="1048"/>
      <c r="Z32" s="1048"/>
      <c r="AA32" s="1048">
        <v>25</v>
      </c>
      <c r="AB32" s="1048"/>
      <c r="AC32" s="1048"/>
      <c r="AD32" s="1048"/>
      <c r="AE32" s="1049"/>
      <c r="AF32" s="1044">
        <v>391</v>
      </c>
      <c r="AG32" s="1045"/>
      <c r="AH32" s="1045"/>
      <c r="AI32" s="1045"/>
      <c r="AJ32" s="1046"/>
      <c r="AK32" s="989">
        <v>1784</v>
      </c>
      <c r="AL32" s="980"/>
      <c r="AM32" s="980"/>
      <c r="AN32" s="980"/>
      <c r="AO32" s="980"/>
      <c r="AP32" s="980">
        <v>17146</v>
      </c>
      <c r="AQ32" s="980"/>
      <c r="AR32" s="980"/>
      <c r="AS32" s="980"/>
      <c r="AT32" s="980"/>
      <c r="AU32" s="980">
        <v>4424</v>
      </c>
      <c r="AV32" s="980"/>
      <c r="AW32" s="980"/>
      <c r="AX32" s="980"/>
      <c r="AY32" s="980"/>
      <c r="AZ32" s="1050" t="s">
        <v>582</v>
      </c>
      <c r="BA32" s="1050"/>
      <c r="BB32" s="1050"/>
      <c r="BC32" s="1050"/>
      <c r="BD32" s="1050"/>
      <c r="BE32" s="981" t="s">
        <v>415</v>
      </c>
      <c r="BF32" s="981"/>
      <c r="BG32" s="981"/>
      <c r="BH32" s="981"/>
      <c r="BI32" s="982"/>
      <c r="BJ32" s="208"/>
      <c r="BK32" s="208"/>
      <c r="BL32" s="208"/>
      <c r="BM32" s="208"/>
      <c r="BN32" s="208"/>
      <c r="BO32" s="218"/>
      <c r="BP32" s="218"/>
      <c r="BQ32" s="215">
        <v>26</v>
      </c>
      <c r="BR32" s="216"/>
      <c r="BS32" s="1001"/>
      <c r="BT32" s="1002"/>
      <c r="BU32" s="1002"/>
      <c r="BV32" s="1002"/>
      <c r="BW32" s="1002"/>
      <c r="BX32" s="1002"/>
      <c r="BY32" s="1002"/>
      <c r="BZ32" s="1002"/>
      <c r="CA32" s="1002"/>
      <c r="CB32" s="1002"/>
      <c r="CC32" s="1002"/>
      <c r="CD32" s="1002"/>
      <c r="CE32" s="1002"/>
      <c r="CF32" s="1002"/>
      <c r="CG32" s="1023"/>
      <c r="CH32" s="998"/>
      <c r="CI32" s="999"/>
      <c r="CJ32" s="999"/>
      <c r="CK32" s="999"/>
      <c r="CL32" s="1000"/>
      <c r="CM32" s="998"/>
      <c r="CN32" s="999"/>
      <c r="CO32" s="999"/>
      <c r="CP32" s="999"/>
      <c r="CQ32" s="1000"/>
      <c r="CR32" s="998"/>
      <c r="CS32" s="999"/>
      <c r="CT32" s="999"/>
      <c r="CU32" s="999"/>
      <c r="CV32" s="1000"/>
      <c r="CW32" s="998"/>
      <c r="CX32" s="999"/>
      <c r="CY32" s="999"/>
      <c r="CZ32" s="999"/>
      <c r="DA32" s="1000"/>
      <c r="DB32" s="998"/>
      <c r="DC32" s="999"/>
      <c r="DD32" s="999"/>
      <c r="DE32" s="999"/>
      <c r="DF32" s="1000"/>
      <c r="DG32" s="998"/>
      <c r="DH32" s="999"/>
      <c r="DI32" s="999"/>
      <c r="DJ32" s="999"/>
      <c r="DK32" s="1000"/>
      <c r="DL32" s="998"/>
      <c r="DM32" s="999"/>
      <c r="DN32" s="999"/>
      <c r="DO32" s="999"/>
      <c r="DP32" s="1000"/>
      <c r="DQ32" s="998"/>
      <c r="DR32" s="999"/>
      <c r="DS32" s="999"/>
      <c r="DT32" s="999"/>
      <c r="DU32" s="1000"/>
      <c r="DV32" s="1001"/>
      <c r="DW32" s="1002"/>
      <c r="DX32" s="1002"/>
      <c r="DY32" s="1002"/>
      <c r="DZ32" s="1003"/>
      <c r="EA32" s="206"/>
    </row>
    <row r="33" spans="1:131" ht="26.25" customHeight="1" x14ac:dyDescent="0.15">
      <c r="A33" s="219">
        <v>6</v>
      </c>
      <c r="B33" s="1039" t="s">
        <v>416</v>
      </c>
      <c r="C33" s="1040"/>
      <c r="D33" s="1040"/>
      <c r="E33" s="1040"/>
      <c r="F33" s="1040"/>
      <c r="G33" s="1040"/>
      <c r="H33" s="1040"/>
      <c r="I33" s="1040"/>
      <c r="J33" s="1040"/>
      <c r="K33" s="1040"/>
      <c r="L33" s="1040"/>
      <c r="M33" s="1040"/>
      <c r="N33" s="1040"/>
      <c r="O33" s="1040"/>
      <c r="P33" s="1041"/>
      <c r="Q33" s="1047">
        <v>976</v>
      </c>
      <c r="R33" s="1048"/>
      <c r="S33" s="1048"/>
      <c r="T33" s="1048"/>
      <c r="U33" s="1048"/>
      <c r="V33" s="1048">
        <v>95</v>
      </c>
      <c r="W33" s="1048"/>
      <c r="X33" s="1048"/>
      <c r="Y33" s="1048"/>
      <c r="Z33" s="1048"/>
      <c r="AA33" s="1048">
        <v>881</v>
      </c>
      <c r="AB33" s="1048"/>
      <c r="AC33" s="1048"/>
      <c r="AD33" s="1048"/>
      <c r="AE33" s="1049"/>
      <c r="AF33" s="1044">
        <v>851</v>
      </c>
      <c r="AG33" s="1045"/>
      <c r="AH33" s="1045"/>
      <c r="AI33" s="1045"/>
      <c r="AJ33" s="1046"/>
      <c r="AK33" s="989" t="s">
        <v>582</v>
      </c>
      <c r="AL33" s="980"/>
      <c r="AM33" s="980"/>
      <c r="AN33" s="980"/>
      <c r="AO33" s="980"/>
      <c r="AP33" s="980" t="s">
        <v>582</v>
      </c>
      <c r="AQ33" s="980"/>
      <c r="AR33" s="980"/>
      <c r="AS33" s="980"/>
      <c r="AT33" s="980"/>
      <c r="AU33" s="980">
        <v>10</v>
      </c>
      <c r="AV33" s="980"/>
      <c r="AW33" s="980"/>
      <c r="AX33" s="980"/>
      <c r="AY33" s="980"/>
      <c r="AZ33" s="1050" t="s">
        <v>582</v>
      </c>
      <c r="BA33" s="1050"/>
      <c r="BB33" s="1050"/>
      <c r="BC33" s="1050"/>
      <c r="BD33" s="1050"/>
      <c r="BE33" s="981" t="s">
        <v>417</v>
      </c>
      <c r="BF33" s="981"/>
      <c r="BG33" s="981"/>
      <c r="BH33" s="981"/>
      <c r="BI33" s="982"/>
      <c r="BJ33" s="208"/>
      <c r="BK33" s="208"/>
      <c r="BL33" s="208"/>
      <c r="BM33" s="208"/>
      <c r="BN33" s="208"/>
      <c r="BO33" s="218"/>
      <c r="BP33" s="218"/>
      <c r="BQ33" s="215">
        <v>27</v>
      </c>
      <c r="BR33" s="216"/>
      <c r="BS33" s="1001"/>
      <c r="BT33" s="1002"/>
      <c r="BU33" s="1002"/>
      <c r="BV33" s="1002"/>
      <c r="BW33" s="1002"/>
      <c r="BX33" s="1002"/>
      <c r="BY33" s="1002"/>
      <c r="BZ33" s="1002"/>
      <c r="CA33" s="1002"/>
      <c r="CB33" s="1002"/>
      <c r="CC33" s="1002"/>
      <c r="CD33" s="1002"/>
      <c r="CE33" s="1002"/>
      <c r="CF33" s="1002"/>
      <c r="CG33" s="1023"/>
      <c r="CH33" s="998"/>
      <c r="CI33" s="999"/>
      <c r="CJ33" s="999"/>
      <c r="CK33" s="999"/>
      <c r="CL33" s="1000"/>
      <c r="CM33" s="998"/>
      <c r="CN33" s="999"/>
      <c r="CO33" s="999"/>
      <c r="CP33" s="999"/>
      <c r="CQ33" s="1000"/>
      <c r="CR33" s="998"/>
      <c r="CS33" s="999"/>
      <c r="CT33" s="999"/>
      <c r="CU33" s="999"/>
      <c r="CV33" s="1000"/>
      <c r="CW33" s="998"/>
      <c r="CX33" s="999"/>
      <c r="CY33" s="999"/>
      <c r="CZ33" s="999"/>
      <c r="DA33" s="1000"/>
      <c r="DB33" s="998"/>
      <c r="DC33" s="999"/>
      <c r="DD33" s="999"/>
      <c r="DE33" s="999"/>
      <c r="DF33" s="1000"/>
      <c r="DG33" s="998"/>
      <c r="DH33" s="999"/>
      <c r="DI33" s="999"/>
      <c r="DJ33" s="999"/>
      <c r="DK33" s="1000"/>
      <c r="DL33" s="998"/>
      <c r="DM33" s="999"/>
      <c r="DN33" s="999"/>
      <c r="DO33" s="999"/>
      <c r="DP33" s="1000"/>
      <c r="DQ33" s="998"/>
      <c r="DR33" s="999"/>
      <c r="DS33" s="999"/>
      <c r="DT33" s="999"/>
      <c r="DU33" s="1000"/>
      <c r="DV33" s="1001"/>
      <c r="DW33" s="1002"/>
      <c r="DX33" s="1002"/>
      <c r="DY33" s="1002"/>
      <c r="DZ33" s="1003"/>
      <c r="EA33" s="206"/>
    </row>
    <row r="34" spans="1:131" ht="26.25" customHeight="1" x14ac:dyDescent="0.15">
      <c r="A34" s="219">
        <v>7</v>
      </c>
      <c r="B34" s="1039" t="s">
        <v>418</v>
      </c>
      <c r="C34" s="1040"/>
      <c r="D34" s="1040"/>
      <c r="E34" s="1040"/>
      <c r="F34" s="1040"/>
      <c r="G34" s="1040"/>
      <c r="H34" s="1040"/>
      <c r="I34" s="1040"/>
      <c r="J34" s="1040"/>
      <c r="K34" s="1040"/>
      <c r="L34" s="1040"/>
      <c r="M34" s="1040"/>
      <c r="N34" s="1040"/>
      <c r="O34" s="1040"/>
      <c r="P34" s="1041"/>
      <c r="Q34" s="1047">
        <v>163</v>
      </c>
      <c r="R34" s="1048"/>
      <c r="S34" s="1048"/>
      <c r="T34" s="1048"/>
      <c r="U34" s="1048"/>
      <c r="V34" s="1048">
        <v>31</v>
      </c>
      <c r="W34" s="1048"/>
      <c r="X34" s="1048"/>
      <c r="Y34" s="1048"/>
      <c r="Z34" s="1048"/>
      <c r="AA34" s="1048">
        <v>132</v>
      </c>
      <c r="AB34" s="1048"/>
      <c r="AC34" s="1048"/>
      <c r="AD34" s="1048"/>
      <c r="AE34" s="1049"/>
      <c r="AF34" s="1044">
        <v>132</v>
      </c>
      <c r="AG34" s="1045"/>
      <c r="AH34" s="1045"/>
      <c r="AI34" s="1045"/>
      <c r="AJ34" s="1046"/>
      <c r="AK34" s="989" t="s">
        <v>582</v>
      </c>
      <c r="AL34" s="980"/>
      <c r="AM34" s="980"/>
      <c r="AN34" s="980"/>
      <c r="AO34" s="980"/>
      <c r="AP34" s="980" t="s">
        <v>582</v>
      </c>
      <c r="AQ34" s="980"/>
      <c r="AR34" s="980"/>
      <c r="AS34" s="980"/>
      <c r="AT34" s="980"/>
      <c r="AU34" s="980" t="s">
        <v>593</v>
      </c>
      <c r="AV34" s="980"/>
      <c r="AW34" s="980"/>
      <c r="AX34" s="980"/>
      <c r="AY34" s="980"/>
      <c r="AZ34" s="1050" t="s">
        <v>582</v>
      </c>
      <c r="BA34" s="1050"/>
      <c r="BB34" s="1050"/>
      <c r="BC34" s="1050"/>
      <c r="BD34" s="1050"/>
      <c r="BE34" s="981" t="s">
        <v>417</v>
      </c>
      <c r="BF34" s="981"/>
      <c r="BG34" s="981"/>
      <c r="BH34" s="981"/>
      <c r="BI34" s="982"/>
      <c r="BJ34" s="208"/>
      <c r="BK34" s="208"/>
      <c r="BL34" s="208"/>
      <c r="BM34" s="208"/>
      <c r="BN34" s="208"/>
      <c r="BO34" s="218"/>
      <c r="BP34" s="218"/>
      <c r="BQ34" s="215">
        <v>28</v>
      </c>
      <c r="BR34" s="216"/>
      <c r="BS34" s="1001"/>
      <c r="BT34" s="1002"/>
      <c r="BU34" s="1002"/>
      <c r="BV34" s="1002"/>
      <c r="BW34" s="1002"/>
      <c r="BX34" s="1002"/>
      <c r="BY34" s="1002"/>
      <c r="BZ34" s="1002"/>
      <c r="CA34" s="1002"/>
      <c r="CB34" s="1002"/>
      <c r="CC34" s="1002"/>
      <c r="CD34" s="1002"/>
      <c r="CE34" s="1002"/>
      <c r="CF34" s="1002"/>
      <c r="CG34" s="1023"/>
      <c r="CH34" s="998"/>
      <c r="CI34" s="999"/>
      <c r="CJ34" s="999"/>
      <c r="CK34" s="999"/>
      <c r="CL34" s="1000"/>
      <c r="CM34" s="998"/>
      <c r="CN34" s="999"/>
      <c r="CO34" s="999"/>
      <c r="CP34" s="999"/>
      <c r="CQ34" s="1000"/>
      <c r="CR34" s="998"/>
      <c r="CS34" s="999"/>
      <c r="CT34" s="999"/>
      <c r="CU34" s="999"/>
      <c r="CV34" s="1000"/>
      <c r="CW34" s="998"/>
      <c r="CX34" s="999"/>
      <c r="CY34" s="999"/>
      <c r="CZ34" s="999"/>
      <c r="DA34" s="1000"/>
      <c r="DB34" s="998"/>
      <c r="DC34" s="999"/>
      <c r="DD34" s="999"/>
      <c r="DE34" s="999"/>
      <c r="DF34" s="1000"/>
      <c r="DG34" s="998"/>
      <c r="DH34" s="999"/>
      <c r="DI34" s="999"/>
      <c r="DJ34" s="999"/>
      <c r="DK34" s="1000"/>
      <c r="DL34" s="998"/>
      <c r="DM34" s="999"/>
      <c r="DN34" s="999"/>
      <c r="DO34" s="999"/>
      <c r="DP34" s="1000"/>
      <c r="DQ34" s="998"/>
      <c r="DR34" s="999"/>
      <c r="DS34" s="999"/>
      <c r="DT34" s="999"/>
      <c r="DU34" s="1000"/>
      <c r="DV34" s="1001"/>
      <c r="DW34" s="1002"/>
      <c r="DX34" s="1002"/>
      <c r="DY34" s="1002"/>
      <c r="DZ34" s="1003"/>
      <c r="EA34" s="206"/>
    </row>
    <row r="35" spans="1:131" ht="26.25" customHeight="1" x14ac:dyDescent="0.15">
      <c r="A35" s="219">
        <v>8</v>
      </c>
      <c r="B35" s="1039"/>
      <c r="C35" s="1040"/>
      <c r="D35" s="1040"/>
      <c r="E35" s="1040"/>
      <c r="F35" s="1040"/>
      <c r="G35" s="1040"/>
      <c r="H35" s="1040"/>
      <c r="I35" s="1040"/>
      <c r="J35" s="1040"/>
      <c r="K35" s="1040"/>
      <c r="L35" s="1040"/>
      <c r="M35" s="1040"/>
      <c r="N35" s="1040"/>
      <c r="O35" s="1040"/>
      <c r="P35" s="1041"/>
      <c r="Q35" s="1047"/>
      <c r="R35" s="1048"/>
      <c r="S35" s="1048"/>
      <c r="T35" s="1048"/>
      <c r="U35" s="1048"/>
      <c r="V35" s="1048"/>
      <c r="W35" s="1048"/>
      <c r="X35" s="1048"/>
      <c r="Y35" s="1048"/>
      <c r="Z35" s="1048"/>
      <c r="AA35" s="1048"/>
      <c r="AB35" s="1048"/>
      <c r="AC35" s="1048"/>
      <c r="AD35" s="1048"/>
      <c r="AE35" s="1049"/>
      <c r="AF35" s="1044"/>
      <c r="AG35" s="1045"/>
      <c r="AH35" s="1045"/>
      <c r="AI35" s="1045"/>
      <c r="AJ35" s="1046"/>
      <c r="AK35" s="989"/>
      <c r="AL35" s="980"/>
      <c r="AM35" s="980"/>
      <c r="AN35" s="980"/>
      <c r="AO35" s="980"/>
      <c r="AP35" s="980"/>
      <c r="AQ35" s="980"/>
      <c r="AR35" s="980"/>
      <c r="AS35" s="980"/>
      <c r="AT35" s="980"/>
      <c r="AU35" s="980"/>
      <c r="AV35" s="980"/>
      <c r="AW35" s="980"/>
      <c r="AX35" s="980"/>
      <c r="AY35" s="980"/>
      <c r="AZ35" s="1050"/>
      <c r="BA35" s="1050"/>
      <c r="BB35" s="1050"/>
      <c r="BC35" s="1050"/>
      <c r="BD35" s="1050"/>
      <c r="BE35" s="981"/>
      <c r="BF35" s="981"/>
      <c r="BG35" s="981"/>
      <c r="BH35" s="981"/>
      <c r="BI35" s="982"/>
      <c r="BJ35" s="208"/>
      <c r="BK35" s="208"/>
      <c r="BL35" s="208"/>
      <c r="BM35" s="208"/>
      <c r="BN35" s="208"/>
      <c r="BO35" s="218"/>
      <c r="BP35" s="218"/>
      <c r="BQ35" s="215">
        <v>29</v>
      </c>
      <c r="BR35" s="216"/>
      <c r="BS35" s="1001"/>
      <c r="BT35" s="1002"/>
      <c r="BU35" s="1002"/>
      <c r="BV35" s="1002"/>
      <c r="BW35" s="1002"/>
      <c r="BX35" s="1002"/>
      <c r="BY35" s="1002"/>
      <c r="BZ35" s="1002"/>
      <c r="CA35" s="1002"/>
      <c r="CB35" s="1002"/>
      <c r="CC35" s="1002"/>
      <c r="CD35" s="1002"/>
      <c r="CE35" s="1002"/>
      <c r="CF35" s="1002"/>
      <c r="CG35" s="1023"/>
      <c r="CH35" s="998"/>
      <c r="CI35" s="999"/>
      <c r="CJ35" s="999"/>
      <c r="CK35" s="999"/>
      <c r="CL35" s="1000"/>
      <c r="CM35" s="998"/>
      <c r="CN35" s="999"/>
      <c r="CO35" s="999"/>
      <c r="CP35" s="999"/>
      <c r="CQ35" s="1000"/>
      <c r="CR35" s="998"/>
      <c r="CS35" s="999"/>
      <c r="CT35" s="999"/>
      <c r="CU35" s="999"/>
      <c r="CV35" s="1000"/>
      <c r="CW35" s="998"/>
      <c r="CX35" s="999"/>
      <c r="CY35" s="999"/>
      <c r="CZ35" s="999"/>
      <c r="DA35" s="1000"/>
      <c r="DB35" s="998"/>
      <c r="DC35" s="999"/>
      <c r="DD35" s="999"/>
      <c r="DE35" s="999"/>
      <c r="DF35" s="1000"/>
      <c r="DG35" s="998"/>
      <c r="DH35" s="999"/>
      <c r="DI35" s="999"/>
      <c r="DJ35" s="999"/>
      <c r="DK35" s="1000"/>
      <c r="DL35" s="998"/>
      <c r="DM35" s="999"/>
      <c r="DN35" s="999"/>
      <c r="DO35" s="999"/>
      <c r="DP35" s="1000"/>
      <c r="DQ35" s="998"/>
      <c r="DR35" s="999"/>
      <c r="DS35" s="999"/>
      <c r="DT35" s="999"/>
      <c r="DU35" s="1000"/>
      <c r="DV35" s="1001"/>
      <c r="DW35" s="1002"/>
      <c r="DX35" s="1002"/>
      <c r="DY35" s="1002"/>
      <c r="DZ35" s="1003"/>
      <c r="EA35" s="206"/>
    </row>
    <row r="36" spans="1:131" ht="26.25" customHeight="1" x14ac:dyDescent="0.15">
      <c r="A36" s="219">
        <v>9</v>
      </c>
      <c r="B36" s="1039"/>
      <c r="C36" s="1040"/>
      <c r="D36" s="1040"/>
      <c r="E36" s="1040"/>
      <c r="F36" s="1040"/>
      <c r="G36" s="1040"/>
      <c r="H36" s="1040"/>
      <c r="I36" s="1040"/>
      <c r="J36" s="1040"/>
      <c r="K36" s="1040"/>
      <c r="L36" s="1040"/>
      <c r="M36" s="1040"/>
      <c r="N36" s="1040"/>
      <c r="O36" s="1040"/>
      <c r="P36" s="1041"/>
      <c r="Q36" s="1047"/>
      <c r="R36" s="1048"/>
      <c r="S36" s="1048"/>
      <c r="T36" s="1048"/>
      <c r="U36" s="1048"/>
      <c r="V36" s="1048"/>
      <c r="W36" s="1048"/>
      <c r="X36" s="1048"/>
      <c r="Y36" s="1048"/>
      <c r="Z36" s="1048"/>
      <c r="AA36" s="1048"/>
      <c r="AB36" s="1048"/>
      <c r="AC36" s="1048"/>
      <c r="AD36" s="1048"/>
      <c r="AE36" s="1049"/>
      <c r="AF36" s="1044"/>
      <c r="AG36" s="1045"/>
      <c r="AH36" s="1045"/>
      <c r="AI36" s="1045"/>
      <c r="AJ36" s="1046"/>
      <c r="AK36" s="989"/>
      <c r="AL36" s="980"/>
      <c r="AM36" s="980"/>
      <c r="AN36" s="980"/>
      <c r="AO36" s="980"/>
      <c r="AP36" s="980"/>
      <c r="AQ36" s="980"/>
      <c r="AR36" s="980"/>
      <c r="AS36" s="980"/>
      <c r="AT36" s="980"/>
      <c r="AU36" s="980"/>
      <c r="AV36" s="980"/>
      <c r="AW36" s="980"/>
      <c r="AX36" s="980"/>
      <c r="AY36" s="980"/>
      <c r="AZ36" s="1050"/>
      <c r="BA36" s="1050"/>
      <c r="BB36" s="1050"/>
      <c r="BC36" s="1050"/>
      <c r="BD36" s="1050"/>
      <c r="BE36" s="981"/>
      <c r="BF36" s="981"/>
      <c r="BG36" s="981"/>
      <c r="BH36" s="981"/>
      <c r="BI36" s="982"/>
      <c r="BJ36" s="208"/>
      <c r="BK36" s="208"/>
      <c r="BL36" s="208"/>
      <c r="BM36" s="208"/>
      <c r="BN36" s="208"/>
      <c r="BO36" s="218"/>
      <c r="BP36" s="218"/>
      <c r="BQ36" s="215">
        <v>30</v>
      </c>
      <c r="BR36" s="216"/>
      <c r="BS36" s="1001"/>
      <c r="BT36" s="1002"/>
      <c r="BU36" s="1002"/>
      <c r="BV36" s="1002"/>
      <c r="BW36" s="1002"/>
      <c r="BX36" s="1002"/>
      <c r="BY36" s="1002"/>
      <c r="BZ36" s="1002"/>
      <c r="CA36" s="1002"/>
      <c r="CB36" s="1002"/>
      <c r="CC36" s="1002"/>
      <c r="CD36" s="1002"/>
      <c r="CE36" s="1002"/>
      <c r="CF36" s="1002"/>
      <c r="CG36" s="1023"/>
      <c r="CH36" s="998"/>
      <c r="CI36" s="999"/>
      <c r="CJ36" s="999"/>
      <c r="CK36" s="999"/>
      <c r="CL36" s="1000"/>
      <c r="CM36" s="998"/>
      <c r="CN36" s="999"/>
      <c r="CO36" s="999"/>
      <c r="CP36" s="999"/>
      <c r="CQ36" s="1000"/>
      <c r="CR36" s="998"/>
      <c r="CS36" s="999"/>
      <c r="CT36" s="999"/>
      <c r="CU36" s="999"/>
      <c r="CV36" s="1000"/>
      <c r="CW36" s="998"/>
      <c r="CX36" s="999"/>
      <c r="CY36" s="999"/>
      <c r="CZ36" s="999"/>
      <c r="DA36" s="1000"/>
      <c r="DB36" s="998"/>
      <c r="DC36" s="999"/>
      <c r="DD36" s="999"/>
      <c r="DE36" s="999"/>
      <c r="DF36" s="1000"/>
      <c r="DG36" s="998"/>
      <c r="DH36" s="999"/>
      <c r="DI36" s="999"/>
      <c r="DJ36" s="999"/>
      <c r="DK36" s="1000"/>
      <c r="DL36" s="998"/>
      <c r="DM36" s="999"/>
      <c r="DN36" s="999"/>
      <c r="DO36" s="999"/>
      <c r="DP36" s="1000"/>
      <c r="DQ36" s="998"/>
      <c r="DR36" s="999"/>
      <c r="DS36" s="999"/>
      <c r="DT36" s="999"/>
      <c r="DU36" s="1000"/>
      <c r="DV36" s="1001"/>
      <c r="DW36" s="1002"/>
      <c r="DX36" s="1002"/>
      <c r="DY36" s="1002"/>
      <c r="DZ36" s="1003"/>
      <c r="EA36" s="206"/>
    </row>
    <row r="37" spans="1:131" ht="26.25" customHeight="1" x14ac:dyDescent="0.15">
      <c r="A37" s="219">
        <v>10</v>
      </c>
      <c r="B37" s="1039"/>
      <c r="C37" s="1040"/>
      <c r="D37" s="1040"/>
      <c r="E37" s="1040"/>
      <c r="F37" s="1040"/>
      <c r="G37" s="1040"/>
      <c r="H37" s="1040"/>
      <c r="I37" s="1040"/>
      <c r="J37" s="1040"/>
      <c r="K37" s="1040"/>
      <c r="L37" s="1040"/>
      <c r="M37" s="1040"/>
      <c r="N37" s="1040"/>
      <c r="O37" s="1040"/>
      <c r="P37" s="1041"/>
      <c r="Q37" s="1047"/>
      <c r="R37" s="1048"/>
      <c r="S37" s="1048"/>
      <c r="T37" s="1048"/>
      <c r="U37" s="1048"/>
      <c r="V37" s="1048"/>
      <c r="W37" s="1048"/>
      <c r="X37" s="1048"/>
      <c r="Y37" s="1048"/>
      <c r="Z37" s="1048"/>
      <c r="AA37" s="1048"/>
      <c r="AB37" s="1048"/>
      <c r="AC37" s="1048"/>
      <c r="AD37" s="1048"/>
      <c r="AE37" s="1049"/>
      <c r="AF37" s="1044"/>
      <c r="AG37" s="1045"/>
      <c r="AH37" s="1045"/>
      <c r="AI37" s="1045"/>
      <c r="AJ37" s="1046"/>
      <c r="AK37" s="989"/>
      <c r="AL37" s="980"/>
      <c r="AM37" s="980"/>
      <c r="AN37" s="980"/>
      <c r="AO37" s="980"/>
      <c r="AP37" s="980"/>
      <c r="AQ37" s="980"/>
      <c r="AR37" s="980"/>
      <c r="AS37" s="980"/>
      <c r="AT37" s="980"/>
      <c r="AU37" s="980"/>
      <c r="AV37" s="980"/>
      <c r="AW37" s="980"/>
      <c r="AX37" s="980"/>
      <c r="AY37" s="980"/>
      <c r="AZ37" s="1050"/>
      <c r="BA37" s="1050"/>
      <c r="BB37" s="1050"/>
      <c r="BC37" s="1050"/>
      <c r="BD37" s="1050"/>
      <c r="BE37" s="981"/>
      <c r="BF37" s="981"/>
      <c r="BG37" s="981"/>
      <c r="BH37" s="981"/>
      <c r="BI37" s="982"/>
      <c r="BJ37" s="208"/>
      <c r="BK37" s="208"/>
      <c r="BL37" s="208"/>
      <c r="BM37" s="208"/>
      <c r="BN37" s="208"/>
      <c r="BO37" s="218"/>
      <c r="BP37" s="218"/>
      <c r="BQ37" s="215">
        <v>31</v>
      </c>
      <c r="BR37" s="216"/>
      <c r="BS37" s="1001"/>
      <c r="BT37" s="1002"/>
      <c r="BU37" s="1002"/>
      <c r="BV37" s="1002"/>
      <c r="BW37" s="1002"/>
      <c r="BX37" s="1002"/>
      <c r="BY37" s="1002"/>
      <c r="BZ37" s="1002"/>
      <c r="CA37" s="1002"/>
      <c r="CB37" s="1002"/>
      <c r="CC37" s="1002"/>
      <c r="CD37" s="1002"/>
      <c r="CE37" s="1002"/>
      <c r="CF37" s="1002"/>
      <c r="CG37" s="1023"/>
      <c r="CH37" s="998"/>
      <c r="CI37" s="999"/>
      <c r="CJ37" s="999"/>
      <c r="CK37" s="999"/>
      <c r="CL37" s="1000"/>
      <c r="CM37" s="998"/>
      <c r="CN37" s="999"/>
      <c r="CO37" s="999"/>
      <c r="CP37" s="999"/>
      <c r="CQ37" s="1000"/>
      <c r="CR37" s="998"/>
      <c r="CS37" s="999"/>
      <c r="CT37" s="999"/>
      <c r="CU37" s="999"/>
      <c r="CV37" s="1000"/>
      <c r="CW37" s="998"/>
      <c r="CX37" s="999"/>
      <c r="CY37" s="999"/>
      <c r="CZ37" s="999"/>
      <c r="DA37" s="1000"/>
      <c r="DB37" s="998"/>
      <c r="DC37" s="999"/>
      <c r="DD37" s="999"/>
      <c r="DE37" s="999"/>
      <c r="DF37" s="1000"/>
      <c r="DG37" s="998"/>
      <c r="DH37" s="999"/>
      <c r="DI37" s="999"/>
      <c r="DJ37" s="999"/>
      <c r="DK37" s="1000"/>
      <c r="DL37" s="998"/>
      <c r="DM37" s="999"/>
      <c r="DN37" s="999"/>
      <c r="DO37" s="999"/>
      <c r="DP37" s="1000"/>
      <c r="DQ37" s="998"/>
      <c r="DR37" s="999"/>
      <c r="DS37" s="999"/>
      <c r="DT37" s="999"/>
      <c r="DU37" s="1000"/>
      <c r="DV37" s="1001"/>
      <c r="DW37" s="1002"/>
      <c r="DX37" s="1002"/>
      <c r="DY37" s="1002"/>
      <c r="DZ37" s="1003"/>
      <c r="EA37" s="206"/>
    </row>
    <row r="38" spans="1:131" ht="26.25" customHeight="1" x14ac:dyDescent="0.15">
      <c r="A38" s="219">
        <v>11</v>
      </c>
      <c r="B38" s="1039"/>
      <c r="C38" s="1040"/>
      <c r="D38" s="1040"/>
      <c r="E38" s="1040"/>
      <c r="F38" s="1040"/>
      <c r="G38" s="1040"/>
      <c r="H38" s="1040"/>
      <c r="I38" s="1040"/>
      <c r="J38" s="1040"/>
      <c r="K38" s="1040"/>
      <c r="L38" s="1040"/>
      <c r="M38" s="1040"/>
      <c r="N38" s="1040"/>
      <c r="O38" s="1040"/>
      <c r="P38" s="1041"/>
      <c r="Q38" s="1047"/>
      <c r="R38" s="1048"/>
      <c r="S38" s="1048"/>
      <c r="T38" s="1048"/>
      <c r="U38" s="1048"/>
      <c r="V38" s="1048"/>
      <c r="W38" s="1048"/>
      <c r="X38" s="1048"/>
      <c r="Y38" s="1048"/>
      <c r="Z38" s="1048"/>
      <c r="AA38" s="1048"/>
      <c r="AB38" s="1048"/>
      <c r="AC38" s="1048"/>
      <c r="AD38" s="1048"/>
      <c r="AE38" s="1049"/>
      <c r="AF38" s="1044"/>
      <c r="AG38" s="1045"/>
      <c r="AH38" s="1045"/>
      <c r="AI38" s="1045"/>
      <c r="AJ38" s="1046"/>
      <c r="AK38" s="989"/>
      <c r="AL38" s="980"/>
      <c r="AM38" s="980"/>
      <c r="AN38" s="980"/>
      <c r="AO38" s="980"/>
      <c r="AP38" s="980"/>
      <c r="AQ38" s="980"/>
      <c r="AR38" s="980"/>
      <c r="AS38" s="980"/>
      <c r="AT38" s="980"/>
      <c r="AU38" s="980"/>
      <c r="AV38" s="980"/>
      <c r="AW38" s="980"/>
      <c r="AX38" s="980"/>
      <c r="AY38" s="980"/>
      <c r="AZ38" s="1050"/>
      <c r="BA38" s="1050"/>
      <c r="BB38" s="1050"/>
      <c r="BC38" s="1050"/>
      <c r="BD38" s="1050"/>
      <c r="BE38" s="981"/>
      <c r="BF38" s="981"/>
      <c r="BG38" s="981"/>
      <c r="BH38" s="981"/>
      <c r="BI38" s="982"/>
      <c r="BJ38" s="208"/>
      <c r="BK38" s="208"/>
      <c r="BL38" s="208"/>
      <c r="BM38" s="208"/>
      <c r="BN38" s="208"/>
      <c r="BO38" s="218"/>
      <c r="BP38" s="218"/>
      <c r="BQ38" s="215">
        <v>32</v>
      </c>
      <c r="BR38" s="216"/>
      <c r="BS38" s="1001"/>
      <c r="BT38" s="1002"/>
      <c r="BU38" s="1002"/>
      <c r="BV38" s="1002"/>
      <c r="BW38" s="1002"/>
      <c r="BX38" s="1002"/>
      <c r="BY38" s="1002"/>
      <c r="BZ38" s="1002"/>
      <c r="CA38" s="1002"/>
      <c r="CB38" s="1002"/>
      <c r="CC38" s="1002"/>
      <c r="CD38" s="1002"/>
      <c r="CE38" s="1002"/>
      <c r="CF38" s="1002"/>
      <c r="CG38" s="1023"/>
      <c r="CH38" s="998"/>
      <c r="CI38" s="999"/>
      <c r="CJ38" s="999"/>
      <c r="CK38" s="999"/>
      <c r="CL38" s="1000"/>
      <c r="CM38" s="998"/>
      <c r="CN38" s="999"/>
      <c r="CO38" s="999"/>
      <c r="CP38" s="999"/>
      <c r="CQ38" s="1000"/>
      <c r="CR38" s="998"/>
      <c r="CS38" s="999"/>
      <c r="CT38" s="999"/>
      <c r="CU38" s="999"/>
      <c r="CV38" s="1000"/>
      <c r="CW38" s="998"/>
      <c r="CX38" s="999"/>
      <c r="CY38" s="999"/>
      <c r="CZ38" s="999"/>
      <c r="DA38" s="1000"/>
      <c r="DB38" s="998"/>
      <c r="DC38" s="999"/>
      <c r="DD38" s="999"/>
      <c r="DE38" s="999"/>
      <c r="DF38" s="1000"/>
      <c r="DG38" s="998"/>
      <c r="DH38" s="999"/>
      <c r="DI38" s="999"/>
      <c r="DJ38" s="999"/>
      <c r="DK38" s="1000"/>
      <c r="DL38" s="998"/>
      <c r="DM38" s="999"/>
      <c r="DN38" s="999"/>
      <c r="DO38" s="999"/>
      <c r="DP38" s="1000"/>
      <c r="DQ38" s="998"/>
      <c r="DR38" s="999"/>
      <c r="DS38" s="999"/>
      <c r="DT38" s="999"/>
      <c r="DU38" s="1000"/>
      <c r="DV38" s="1001"/>
      <c r="DW38" s="1002"/>
      <c r="DX38" s="1002"/>
      <c r="DY38" s="1002"/>
      <c r="DZ38" s="1003"/>
      <c r="EA38" s="206"/>
    </row>
    <row r="39" spans="1:131" ht="26.25" customHeight="1" x14ac:dyDescent="0.15">
      <c r="A39" s="219">
        <v>12</v>
      </c>
      <c r="B39" s="1039"/>
      <c r="C39" s="1040"/>
      <c r="D39" s="1040"/>
      <c r="E39" s="1040"/>
      <c r="F39" s="1040"/>
      <c r="G39" s="1040"/>
      <c r="H39" s="1040"/>
      <c r="I39" s="1040"/>
      <c r="J39" s="1040"/>
      <c r="K39" s="1040"/>
      <c r="L39" s="1040"/>
      <c r="M39" s="1040"/>
      <c r="N39" s="1040"/>
      <c r="O39" s="1040"/>
      <c r="P39" s="1041"/>
      <c r="Q39" s="1047"/>
      <c r="R39" s="1048"/>
      <c r="S39" s="1048"/>
      <c r="T39" s="1048"/>
      <c r="U39" s="1048"/>
      <c r="V39" s="1048"/>
      <c r="W39" s="1048"/>
      <c r="X39" s="1048"/>
      <c r="Y39" s="1048"/>
      <c r="Z39" s="1048"/>
      <c r="AA39" s="1048"/>
      <c r="AB39" s="1048"/>
      <c r="AC39" s="1048"/>
      <c r="AD39" s="1048"/>
      <c r="AE39" s="1049"/>
      <c r="AF39" s="1044"/>
      <c r="AG39" s="1045"/>
      <c r="AH39" s="1045"/>
      <c r="AI39" s="1045"/>
      <c r="AJ39" s="1046"/>
      <c r="AK39" s="989"/>
      <c r="AL39" s="980"/>
      <c r="AM39" s="980"/>
      <c r="AN39" s="980"/>
      <c r="AO39" s="980"/>
      <c r="AP39" s="980"/>
      <c r="AQ39" s="980"/>
      <c r="AR39" s="980"/>
      <c r="AS39" s="980"/>
      <c r="AT39" s="980"/>
      <c r="AU39" s="980"/>
      <c r="AV39" s="980"/>
      <c r="AW39" s="980"/>
      <c r="AX39" s="980"/>
      <c r="AY39" s="980"/>
      <c r="AZ39" s="1050"/>
      <c r="BA39" s="1050"/>
      <c r="BB39" s="1050"/>
      <c r="BC39" s="1050"/>
      <c r="BD39" s="1050"/>
      <c r="BE39" s="981"/>
      <c r="BF39" s="981"/>
      <c r="BG39" s="981"/>
      <c r="BH39" s="981"/>
      <c r="BI39" s="982"/>
      <c r="BJ39" s="208"/>
      <c r="BK39" s="208"/>
      <c r="BL39" s="208"/>
      <c r="BM39" s="208"/>
      <c r="BN39" s="208"/>
      <c r="BO39" s="218"/>
      <c r="BP39" s="218"/>
      <c r="BQ39" s="215">
        <v>33</v>
      </c>
      <c r="BR39" s="216"/>
      <c r="BS39" s="1001"/>
      <c r="BT39" s="1002"/>
      <c r="BU39" s="1002"/>
      <c r="BV39" s="1002"/>
      <c r="BW39" s="1002"/>
      <c r="BX39" s="1002"/>
      <c r="BY39" s="1002"/>
      <c r="BZ39" s="1002"/>
      <c r="CA39" s="1002"/>
      <c r="CB39" s="1002"/>
      <c r="CC39" s="1002"/>
      <c r="CD39" s="1002"/>
      <c r="CE39" s="1002"/>
      <c r="CF39" s="1002"/>
      <c r="CG39" s="1023"/>
      <c r="CH39" s="998"/>
      <c r="CI39" s="999"/>
      <c r="CJ39" s="999"/>
      <c r="CK39" s="999"/>
      <c r="CL39" s="1000"/>
      <c r="CM39" s="998"/>
      <c r="CN39" s="999"/>
      <c r="CO39" s="999"/>
      <c r="CP39" s="999"/>
      <c r="CQ39" s="1000"/>
      <c r="CR39" s="998"/>
      <c r="CS39" s="999"/>
      <c r="CT39" s="999"/>
      <c r="CU39" s="999"/>
      <c r="CV39" s="1000"/>
      <c r="CW39" s="998"/>
      <c r="CX39" s="999"/>
      <c r="CY39" s="999"/>
      <c r="CZ39" s="999"/>
      <c r="DA39" s="1000"/>
      <c r="DB39" s="998"/>
      <c r="DC39" s="999"/>
      <c r="DD39" s="999"/>
      <c r="DE39" s="999"/>
      <c r="DF39" s="1000"/>
      <c r="DG39" s="998"/>
      <c r="DH39" s="999"/>
      <c r="DI39" s="999"/>
      <c r="DJ39" s="999"/>
      <c r="DK39" s="1000"/>
      <c r="DL39" s="998"/>
      <c r="DM39" s="999"/>
      <c r="DN39" s="999"/>
      <c r="DO39" s="999"/>
      <c r="DP39" s="1000"/>
      <c r="DQ39" s="998"/>
      <c r="DR39" s="999"/>
      <c r="DS39" s="999"/>
      <c r="DT39" s="999"/>
      <c r="DU39" s="1000"/>
      <c r="DV39" s="1001"/>
      <c r="DW39" s="1002"/>
      <c r="DX39" s="1002"/>
      <c r="DY39" s="1002"/>
      <c r="DZ39" s="1003"/>
      <c r="EA39" s="206"/>
    </row>
    <row r="40" spans="1:131" ht="26.25" customHeight="1" x14ac:dyDescent="0.15">
      <c r="A40" s="215">
        <v>13</v>
      </c>
      <c r="B40" s="1039"/>
      <c r="C40" s="1040"/>
      <c r="D40" s="1040"/>
      <c r="E40" s="1040"/>
      <c r="F40" s="1040"/>
      <c r="G40" s="1040"/>
      <c r="H40" s="1040"/>
      <c r="I40" s="1040"/>
      <c r="J40" s="1040"/>
      <c r="K40" s="1040"/>
      <c r="L40" s="1040"/>
      <c r="M40" s="1040"/>
      <c r="N40" s="1040"/>
      <c r="O40" s="1040"/>
      <c r="P40" s="1041"/>
      <c r="Q40" s="1047"/>
      <c r="R40" s="1048"/>
      <c r="S40" s="1048"/>
      <c r="T40" s="1048"/>
      <c r="U40" s="1048"/>
      <c r="V40" s="1048"/>
      <c r="W40" s="1048"/>
      <c r="X40" s="1048"/>
      <c r="Y40" s="1048"/>
      <c r="Z40" s="1048"/>
      <c r="AA40" s="1048"/>
      <c r="AB40" s="1048"/>
      <c r="AC40" s="1048"/>
      <c r="AD40" s="1048"/>
      <c r="AE40" s="1049"/>
      <c r="AF40" s="1044"/>
      <c r="AG40" s="1045"/>
      <c r="AH40" s="1045"/>
      <c r="AI40" s="1045"/>
      <c r="AJ40" s="1046"/>
      <c r="AK40" s="989"/>
      <c r="AL40" s="980"/>
      <c r="AM40" s="980"/>
      <c r="AN40" s="980"/>
      <c r="AO40" s="980"/>
      <c r="AP40" s="980"/>
      <c r="AQ40" s="980"/>
      <c r="AR40" s="980"/>
      <c r="AS40" s="980"/>
      <c r="AT40" s="980"/>
      <c r="AU40" s="980"/>
      <c r="AV40" s="980"/>
      <c r="AW40" s="980"/>
      <c r="AX40" s="980"/>
      <c r="AY40" s="980"/>
      <c r="AZ40" s="1050"/>
      <c r="BA40" s="1050"/>
      <c r="BB40" s="1050"/>
      <c r="BC40" s="1050"/>
      <c r="BD40" s="1050"/>
      <c r="BE40" s="981"/>
      <c r="BF40" s="981"/>
      <c r="BG40" s="981"/>
      <c r="BH40" s="981"/>
      <c r="BI40" s="982"/>
      <c r="BJ40" s="208"/>
      <c r="BK40" s="208"/>
      <c r="BL40" s="208"/>
      <c r="BM40" s="208"/>
      <c r="BN40" s="208"/>
      <c r="BO40" s="218"/>
      <c r="BP40" s="218"/>
      <c r="BQ40" s="215">
        <v>34</v>
      </c>
      <c r="BR40" s="216"/>
      <c r="BS40" s="1001"/>
      <c r="BT40" s="1002"/>
      <c r="BU40" s="1002"/>
      <c r="BV40" s="1002"/>
      <c r="BW40" s="1002"/>
      <c r="BX40" s="1002"/>
      <c r="BY40" s="1002"/>
      <c r="BZ40" s="1002"/>
      <c r="CA40" s="1002"/>
      <c r="CB40" s="1002"/>
      <c r="CC40" s="1002"/>
      <c r="CD40" s="1002"/>
      <c r="CE40" s="1002"/>
      <c r="CF40" s="1002"/>
      <c r="CG40" s="1023"/>
      <c r="CH40" s="998"/>
      <c r="CI40" s="999"/>
      <c r="CJ40" s="999"/>
      <c r="CK40" s="999"/>
      <c r="CL40" s="1000"/>
      <c r="CM40" s="998"/>
      <c r="CN40" s="999"/>
      <c r="CO40" s="999"/>
      <c r="CP40" s="999"/>
      <c r="CQ40" s="1000"/>
      <c r="CR40" s="998"/>
      <c r="CS40" s="999"/>
      <c r="CT40" s="999"/>
      <c r="CU40" s="999"/>
      <c r="CV40" s="1000"/>
      <c r="CW40" s="998"/>
      <c r="CX40" s="999"/>
      <c r="CY40" s="999"/>
      <c r="CZ40" s="999"/>
      <c r="DA40" s="1000"/>
      <c r="DB40" s="998"/>
      <c r="DC40" s="999"/>
      <c r="DD40" s="999"/>
      <c r="DE40" s="999"/>
      <c r="DF40" s="1000"/>
      <c r="DG40" s="998"/>
      <c r="DH40" s="999"/>
      <c r="DI40" s="999"/>
      <c r="DJ40" s="999"/>
      <c r="DK40" s="1000"/>
      <c r="DL40" s="998"/>
      <c r="DM40" s="999"/>
      <c r="DN40" s="999"/>
      <c r="DO40" s="999"/>
      <c r="DP40" s="1000"/>
      <c r="DQ40" s="998"/>
      <c r="DR40" s="999"/>
      <c r="DS40" s="999"/>
      <c r="DT40" s="999"/>
      <c r="DU40" s="1000"/>
      <c r="DV40" s="1001"/>
      <c r="DW40" s="1002"/>
      <c r="DX40" s="1002"/>
      <c r="DY40" s="1002"/>
      <c r="DZ40" s="1003"/>
      <c r="EA40" s="206"/>
    </row>
    <row r="41" spans="1:131" ht="26.25" customHeight="1" x14ac:dyDescent="0.15">
      <c r="A41" s="215">
        <v>14</v>
      </c>
      <c r="B41" s="1039"/>
      <c r="C41" s="1040"/>
      <c r="D41" s="1040"/>
      <c r="E41" s="1040"/>
      <c r="F41" s="1040"/>
      <c r="G41" s="1040"/>
      <c r="H41" s="1040"/>
      <c r="I41" s="1040"/>
      <c r="J41" s="1040"/>
      <c r="K41" s="1040"/>
      <c r="L41" s="1040"/>
      <c r="M41" s="1040"/>
      <c r="N41" s="1040"/>
      <c r="O41" s="1040"/>
      <c r="P41" s="1041"/>
      <c r="Q41" s="1047"/>
      <c r="R41" s="1048"/>
      <c r="S41" s="1048"/>
      <c r="T41" s="1048"/>
      <c r="U41" s="1048"/>
      <c r="V41" s="1048"/>
      <c r="W41" s="1048"/>
      <c r="X41" s="1048"/>
      <c r="Y41" s="1048"/>
      <c r="Z41" s="1048"/>
      <c r="AA41" s="1048"/>
      <c r="AB41" s="1048"/>
      <c r="AC41" s="1048"/>
      <c r="AD41" s="1048"/>
      <c r="AE41" s="1049"/>
      <c r="AF41" s="1044"/>
      <c r="AG41" s="1045"/>
      <c r="AH41" s="1045"/>
      <c r="AI41" s="1045"/>
      <c r="AJ41" s="1046"/>
      <c r="AK41" s="989"/>
      <c r="AL41" s="980"/>
      <c r="AM41" s="980"/>
      <c r="AN41" s="980"/>
      <c r="AO41" s="980"/>
      <c r="AP41" s="980"/>
      <c r="AQ41" s="980"/>
      <c r="AR41" s="980"/>
      <c r="AS41" s="980"/>
      <c r="AT41" s="980"/>
      <c r="AU41" s="980"/>
      <c r="AV41" s="980"/>
      <c r="AW41" s="980"/>
      <c r="AX41" s="980"/>
      <c r="AY41" s="980"/>
      <c r="AZ41" s="1050"/>
      <c r="BA41" s="1050"/>
      <c r="BB41" s="1050"/>
      <c r="BC41" s="1050"/>
      <c r="BD41" s="1050"/>
      <c r="BE41" s="981"/>
      <c r="BF41" s="981"/>
      <c r="BG41" s="981"/>
      <c r="BH41" s="981"/>
      <c r="BI41" s="982"/>
      <c r="BJ41" s="208"/>
      <c r="BK41" s="208"/>
      <c r="BL41" s="208"/>
      <c r="BM41" s="208"/>
      <c r="BN41" s="208"/>
      <c r="BO41" s="218"/>
      <c r="BP41" s="218"/>
      <c r="BQ41" s="215">
        <v>35</v>
      </c>
      <c r="BR41" s="216"/>
      <c r="BS41" s="1001"/>
      <c r="BT41" s="1002"/>
      <c r="BU41" s="1002"/>
      <c r="BV41" s="1002"/>
      <c r="BW41" s="1002"/>
      <c r="BX41" s="1002"/>
      <c r="BY41" s="1002"/>
      <c r="BZ41" s="1002"/>
      <c r="CA41" s="1002"/>
      <c r="CB41" s="1002"/>
      <c r="CC41" s="1002"/>
      <c r="CD41" s="1002"/>
      <c r="CE41" s="1002"/>
      <c r="CF41" s="1002"/>
      <c r="CG41" s="1023"/>
      <c r="CH41" s="998"/>
      <c r="CI41" s="999"/>
      <c r="CJ41" s="999"/>
      <c r="CK41" s="999"/>
      <c r="CL41" s="1000"/>
      <c r="CM41" s="998"/>
      <c r="CN41" s="999"/>
      <c r="CO41" s="999"/>
      <c r="CP41" s="999"/>
      <c r="CQ41" s="1000"/>
      <c r="CR41" s="998"/>
      <c r="CS41" s="999"/>
      <c r="CT41" s="999"/>
      <c r="CU41" s="999"/>
      <c r="CV41" s="1000"/>
      <c r="CW41" s="998"/>
      <c r="CX41" s="999"/>
      <c r="CY41" s="999"/>
      <c r="CZ41" s="999"/>
      <c r="DA41" s="1000"/>
      <c r="DB41" s="998"/>
      <c r="DC41" s="999"/>
      <c r="DD41" s="999"/>
      <c r="DE41" s="999"/>
      <c r="DF41" s="1000"/>
      <c r="DG41" s="998"/>
      <c r="DH41" s="999"/>
      <c r="DI41" s="999"/>
      <c r="DJ41" s="999"/>
      <c r="DK41" s="1000"/>
      <c r="DL41" s="998"/>
      <c r="DM41" s="999"/>
      <c r="DN41" s="999"/>
      <c r="DO41" s="999"/>
      <c r="DP41" s="1000"/>
      <c r="DQ41" s="998"/>
      <c r="DR41" s="999"/>
      <c r="DS41" s="999"/>
      <c r="DT41" s="999"/>
      <c r="DU41" s="1000"/>
      <c r="DV41" s="1001"/>
      <c r="DW41" s="1002"/>
      <c r="DX41" s="1002"/>
      <c r="DY41" s="1002"/>
      <c r="DZ41" s="1003"/>
      <c r="EA41" s="206"/>
    </row>
    <row r="42" spans="1:131" ht="26.25" customHeight="1" x14ac:dyDescent="0.15">
      <c r="A42" s="215">
        <v>15</v>
      </c>
      <c r="B42" s="1039"/>
      <c r="C42" s="1040"/>
      <c r="D42" s="1040"/>
      <c r="E42" s="1040"/>
      <c r="F42" s="1040"/>
      <c r="G42" s="1040"/>
      <c r="H42" s="1040"/>
      <c r="I42" s="1040"/>
      <c r="J42" s="1040"/>
      <c r="K42" s="1040"/>
      <c r="L42" s="1040"/>
      <c r="M42" s="1040"/>
      <c r="N42" s="1040"/>
      <c r="O42" s="1040"/>
      <c r="P42" s="1041"/>
      <c r="Q42" s="1047"/>
      <c r="R42" s="1048"/>
      <c r="S42" s="1048"/>
      <c r="T42" s="1048"/>
      <c r="U42" s="1048"/>
      <c r="V42" s="1048"/>
      <c r="W42" s="1048"/>
      <c r="X42" s="1048"/>
      <c r="Y42" s="1048"/>
      <c r="Z42" s="1048"/>
      <c r="AA42" s="1048"/>
      <c r="AB42" s="1048"/>
      <c r="AC42" s="1048"/>
      <c r="AD42" s="1048"/>
      <c r="AE42" s="1049"/>
      <c r="AF42" s="1044"/>
      <c r="AG42" s="1045"/>
      <c r="AH42" s="1045"/>
      <c r="AI42" s="1045"/>
      <c r="AJ42" s="1046"/>
      <c r="AK42" s="989"/>
      <c r="AL42" s="980"/>
      <c r="AM42" s="980"/>
      <c r="AN42" s="980"/>
      <c r="AO42" s="980"/>
      <c r="AP42" s="980"/>
      <c r="AQ42" s="980"/>
      <c r="AR42" s="980"/>
      <c r="AS42" s="980"/>
      <c r="AT42" s="980"/>
      <c r="AU42" s="980"/>
      <c r="AV42" s="980"/>
      <c r="AW42" s="980"/>
      <c r="AX42" s="980"/>
      <c r="AY42" s="980"/>
      <c r="AZ42" s="1050"/>
      <c r="BA42" s="1050"/>
      <c r="BB42" s="1050"/>
      <c r="BC42" s="1050"/>
      <c r="BD42" s="1050"/>
      <c r="BE42" s="981"/>
      <c r="BF42" s="981"/>
      <c r="BG42" s="981"/>
      <c r="BH42" s="981"/>
      <c r="BI42" s="982"/>
      <c r="BJ42" s="208"/>
      <c r="BK42" s="208"/>
      <c r="BL42" s="208"/>
      <c r="BM42" s="208"/>
      <c r="BN42" s="208"/>
      <c r="BO42" s="218"/>
      <c r="BP42" s="218"/>
      <c r="BQ42" s="215">
        <v>36</v>
      </c>
      <c r="BR42" s="216"/>
      <c r="BS42" s="1001"/>
      <c r="BT42" s="1002"/>
      <c r="BU42" s="1002"/>
      <c r="BV42" s="1002"/>
      <c r="BW42" s="1002"/>
      <c r="BX42" s="1002"/>
      <c r="BY42" s="1002"/>
      <c r="BZ42" s="1002"/>
      <c r="CA42" s="1002"/>
      <c r="CB42" s="1002"/>
      <c r="CC42" s="1002"/>
      <c r="CD42" s="1002"/>
      <c r="CE42" s="1002"/>
      <c r="CF42" s="1002"/>
      <c r="CG42" s="1023"/>
      <c r="CH42" s="998"/>
      <c r="CI42" s="999"/>
      <c r="CJ42" s="999"/>
      <c r="CK42" s="999"/>
      <c r="CL42" s="1000"/>
      <c r="CM42" s="998"/>
      <c r="CN42" s="999"/>
      <c r="CO42" s="999"/>
      <c r="CP42" s="999"/>
      <c r="CQ42" s="1000"/>
      <c r="CR42" s="998"/>
      <c r="CS42" s="999"/>
      <c r="CT42" s="999"/>
      <c r="CU42" s="999"/>
      <c r="CV42" s="1000"/>
      <c r="CW42" s="998"/>
      <c r="CX42" s="999"/>
      <c r="CY42" s="999"/>
      <c r="CZ42" s="999"/>
      <c r="DA42" s="1000"/>
      <c r="DB42" s="998"/>
      <c r="DC42" s="999"/>
      <c r="DD42" s="999"/>
      <c r="DE42" s="999"/>
      <c r="DF42" s="1000"/>
      <c r="DG42" s="998"/>
      <c r="DH42" s="999"/>
      <c r="DI42" s="999"/>
      <c r="DJ42" s="999"/>
      <c r="DK42" s="1000"/>
      <c r="DL42" s="998"/>
      <c r="DM42" s="999"/>
      <c r="DN42" s="999"/>
      <c r="DO42" s="999"/>
      <c r="DP42" s="1000"/>
      <c r="DQ42" s="998"/>
      <c r="DR42" s="999"/>
      <c r="DS42" s="999"/>
      <c r="DT42" s="999"/>
      <c r="DU42" s="1000"/>
      <c r="DV42" s="1001"/>
      <c r="DW42" s="1002"/>
      <c r="DX42" s="1002"/>
      <c r="DY42" s="1002"/>
      <c r="DZ42" s="1003"/>
      <c r="EA42" s="206"/>
    </row>
    <row r="43" spans="1:131" ht="26.25" customHeight="1" x14ac:dyDescent="0.15">
      <c r="A43" s="215">
        <v>16</v>
      </c>
      <c r="B43" s="1039"/>
      <c r="C43" s="1040"/>
      <c r="D43" s="1040"/>
      <c r="E43" s="1040"/>
      <c r="F43" s="1040"/>
      <c r="G43" s="1040"/>
      <c r="H43" s="1040"/>
      <c r="I43" s="1040"/>
      <c r="J43" s="1040"/>
      <c r="K43" s="1040"/>
      <c r="L43" s="1040"/>
      <c r="M43" s="1040"/>
      <c r="N43" s="1040"/>
      <c r="O43" s="1040"/>
      <c r="P43" s="1041"/>
      <c r="Q43" s="1047"/>
      <c r="R43" s="1048"/>
      <c r="S43" s="1048"/>
      <c r="T43" s="1048"/>
      <c r="U43" s="1048"/>
      <c r="V43" s="1048"/>
      <c r="W43" s="1048"/>
      <c r="X43" s="1048"/>
      <c r="Y43" s="1048"/>
      <c r="Z43" s="1048"/>
      <c r="AA43" s="1048"/>
      <c r="AB43" s="1048"/>
      <c r="AC43" s="1048"/>
      <c r="AD43" s="1048"/>
      <c r="AE43" s="1049"/>
      <c r="AF43" s="1044"/>
      <c r="AG43" s="1045"/>
      <c r="AH43" s="1045"/>
      <c r="AI43" s="1045"/>
      <c r="AJ43" s="1046"/>
      <c r="AK43" s="989"/>
      <c r="AL43" s="980"/>
      <c r="AM43" s="980"/>
      <c r="AN43" s="980"/>
      <c r="AO43" s="980"/>
      <c r="AP43" s="980"/>
      <c r="AQ43" s="980"/>
      <c r="AR43" s="980"/>
      <c r="AS43" s="980"/>
      <c r="AT43" s="980"/>
      <c r="AU43" s="980"/>
      <c r="AV43" s="980"/>
      <c r="AW43" s="980"/>
      <c r="AX43" s="980"/>
      <c r="AY43" s="980"/>
      <c r="AZ43" s="1050"/>
      <c r="BA43" s="1050"/>
      <c r="BB43" s="1050"/>
      <c r="BC43" s="1050"/>
      <c r="BD43" s="1050"/>
      <c r="BE43" s="981"/>
      <c r="BF43" s="981"/>
      <c r="BG43" s="981"/>
      <c r="BH43" s="981"/>
      <c r="BI43" s="982"/>
      <c r="BJ43" s="208"/>
      <c r="BK43" s="208"/>
      <c r="BL43" s="208"/>
      <c r="BM43" s="208"/>
      <c r="BN43" s="208"/>
      <c r="BO43" s="218"/>
      <c r="BP43" s="218"/>
      <c r="BQ43" s="215">
        <v>37</v>
      </c>
      <c r="BR43" s="216"/>
      <c r="BS43" s="1001"/>
      <c r="BT43" s="1002"/>
      <c r="BU43" s="1002"/>
      <c r="BV43" s="1002"/>
      <c r="BW43" s="1002"/>
      <c r="BX43" s="1002"/>
      <c r="BY43" s="1002"/>
      <c r="BZ43" s="1002"/>
      <c r="CA43" s="1002"/>
      <c r="CB43" s="1002"/>
      <c r="CC43" s="1002"/>
      <c r="CD43" s="1002"/>
      <c r="CE43" s="1002"/>
      <c r="CF43" s="1002"/>
      <c r="CG43" s="1023"/>
      <c r="CH43" s="998"/>
      <c r="CI43" s="999"/>
      <c r="CJ43" s="999"/>
      <c r="CK43" s="999"/>
      <c r="CL43" s="1000"/>
      <c r="CM43" s="998"/>
      <c r="CN43" s="999"/>
      <c r="CO43" s="999"/>
      <c r="CP43" s="999"/>
      <c r="CQ43" s="1000"/>
      <c r="CR43" s="998"/>
      <c r="CS43" s="999"/>
      <c r="CT43" s="999"/>
      <c r="CU43" s="999"/>
      <c r="CV43" s="1000"/>
      <c r="CW43" s="998"/>
      <c r="CX43" s="999"/>
      <c r="CY43" s="999"/>
      <c r="CZ43" s="999"/>
      <c r="DA43" s="1000"/>
      <c r="DB43" s="998"/>
      <c r="DC43" s="999"/>
      <c r="DD43" s="999"/>
      <c r="DE43" s="999"/>
      <c r="DF43" s="1000"/>
      <c r="DG43" s="998"/>
      <c r="DH43" s="999"/>
      <c r="DI43" s="999"/>
      <c r="DJ43" s="999"/>
      <c r="DK43" s="1000"/>
      <c r="DL43" s="998"/>
      <c r="DM43" s="999"/>
      <c r="DN43" s="999"/>
      <c r="DO43" s="999"/>
      <c r="DP43" s="1000"/>
      <c r="DQ43" s="998"/>
      <c r="DR43" s="999"/>
      <c r="DS43" s="999"/>
      <c r="DT43" s="999"/>
      <c r="DU43" s="1000"/>
      <c r="DV43" s="1001"/>
      <c r="DW43" s="1002"/>
      <c r="DX43" s="1002"/>
      <c r="DY43" s="1002"/>
      <c r="DZ43" s="1003"/>
      <c r="EA43" s="206"/>
    </row>
    <row r="44" spans="1:131" ht="26.25" customHeight="1" x14ac:dyDescent="0.15">
      <c r="A44" s="215">
        <v>17</v>
      </c>
      <c r="B44" s="1039"/>
      <c r="C44" s="1040"/>
      <c r="D44" s="1040"/>
      <c r="E44" s="1040"/>
      <c r="F44" s="1040"/>
      <c r="G44" s="1040"/>
      <c r="H44" s="1040"/>
      <c r="I44" s="1040"/>
      <c r="J44" s="1040"/>
      <c r="K44" s="1040"/>
      <c r="L44" s="1040"/>
      <c r="M44" s="1040"/>
      <c r="N44" s="1040"/>
      <c r="O44" s="1040"/>
      <c r="P44" s="1041"/>
      <c r="Q44" s="1047"/>
      <c r="R44" s="1048"/>
      <c r="S44" s="1048"/>
      <c r="T44" s="1048"/>
      <c r="U44" s="1048"/>
      <c r="V44" s="1048"/>
      <c r="W44" s="1048"/>
      <c r="X44" s="1048"/>
      <c r="Y44" s="1048"/>
      <c r="Z44" s="1048"/>
      <c r="AA44" s="1048"/>
      <c r="AB44" s="1048"/>
      <c r="AC44" s="1048"/>
      <c r="AD44" s="1048"/>
      <c r="AE44" s="1049"/>
      <c r="AF44" s="1044"/>
      <c r="AG44" s="1045"/>
      <c r="AH44" s="1045"/>
      <c r="AI44" s="1045"/>
      <c r="AJ44" s="1046"/>
      <c r="AK44" s="989"/>
      <c r="AL44" s="980"/>
      <c r="AM44" s="980"/>
      <c r="AN44" s="980"/>
      <c r="AO44" s="980"/>
      <c r="AP44" s="980"/>
      <c r="AQ44" s="980"/>
      <c r="AR44" s="980"/>
      <c r="AS44" s="980"/>
      <c r="AT44" s="980"/>
      <c r="AU44" s="980"/>
      <c r="AV44" s="980"/>
      <c r="AW44" s="980"/>
      <c r="AX44" s="980"/>
      <c r="AY44" s="980"/>
      <c r="AZ44" s="1050"/>
      <c r="BA44" s="1050"/>
      <c r="BB44" s="1050"/>
      <c r="BC44" s="1050"/>
      <c r="BD44" s="1050"/>
      <c r="BE44" s="981"/>
      <c r="BF44" s="981"/>
      <c r="BG44" s="981"/>
      <c r="BH44" s="981"/>
      <c r="BI44" s="982"/>
      <c r="BJ44" s="208"/>
      <c r="BK44" s="208"/>
      <c r="BL44" s="208"/>
      <c r="BM44" s="208"/>
      <c r="BN44" s="208"/>
      <c r="BO44" s="218"/>
      <c r="BP44" s="218"/>
      <c r="BQ44" s="215">
        <v>38</v>
      </c>
      <c r="BR44" s="216"/>
      <c r="BS44" s="1001"/>
      <c r="BT44" s="1002"/>
      <c r="BU44" s="1002"/>
      <c r="BV44" s="1002"/>
      <c r="BW44" s="1002"/>
      <c r="BX44" s="1002"/>
      <c r="BY44" s="1002"/>
      <c r="BZ44" s="1002"/>
      <c r="CA44" s="1002"/>
      <c r="CB44" s="1002"/>
      <c r="CC44" s="1002"/>
      <c r="CD44" s="1002"/>
      <c r="CE44" s="1002"/>
      <c r="CF44" s="1002"/>
      <c r="CG44" s="1023"/>
      <c r="CH44" s="998"/>
      <c r="CI44" s="999"/>
      <c r="CJ44" s="999"/>
      <c r="CK44" s="999"/>
      <c r="CL44" s="1000"/>
      <c r="CM44" s="998"/>
      <c r="CN44" s="999"/>
      <c r="CO44" s="999"/>
      <c r="CP44" s="999"/>
      <c r="CQ44" s="1000"/>
      <c r="CR44" s="998"/>
      <c r="CS44" s="999"/>
      <c r="CT44" s="999"/>
      <c r="CU44" s="999"/>
      <c r="CV44" s="1000"/>
      <c r="CW44" s="998"/>
      <c r="CX44" s="999"/>
      <c r="CY44" s="999"/>
      <c r="CZ44" s="999"/>
      <c r="DA44" s="1000"/>
      <c r="DB44" s="998"/>
      <c r="DC44" s="999"/>
      <c r="DD44" s="999"/>
      <c r="DE44" s="999"/>
      <c r="DF44" s="1000"/>
      <c r="DG44" s="998"/>
      <c r="DH44" s="999"/>
      <c r="DI44" s="999"/>
      <c r="DJ44" s="999"/>
      <c r="DK44" s="1000"/>
      <c r="DL44" s="998"/>
      <c r="DM44" s="999"/>
      <c r="DN44" s="999"/>
      <c r="DO44" s="999"/>
      <c r="DP44" s="1000"/>
      <c r="DQ44" s="998"/>
      <c r="DR44" s="999"/>
      <c r="DS44" s="999"/>
      <c r="DT44" s="999"/>
      <c r="DU44" s="1000"/>
      <c r="DV44" s="1001"/>
      <c r="DW44" s="1002"/>
      <c r="DX44" s="1002"/>
      <c r="DY44" s="1002"/>
      <c r="DZ44" s="1003"/>
      <c r="EA44" s="206"/>
    </row>
    <row r="45" spans="1:131" ht="26.25" customHeight="1" x14ac:dyDescent="0.15">
      <c r="A45" s="215">
        <v>18</v>
      </c>
      <c r="B45" s="1039"/>
      <c r="C45" s="1040"/>
      <c r="D45" s="1040"/>
      <c r="E45" s="1040"/>
      <c r="F45" s="1040"/>
      <c r="G45" s="1040"/>
      <c r="H45" s="1040"/>
      <c r="I45" s="1040"/>
      <c r="J45" s="1040"/>
      <c r="K45" s="1040"/>
      <c r="L45" s="1040"/>
      <c r="M45" s="1040"/>
      <c r="N45" s="1040"/>
      <c r="O45" s="1040"/>
      <c r="P45" s="1041"/>
      <c r="Q45" s="1047"/>
      <c r="R45" s="1048"/>
      <c r="S45" s="1048"/>
      <c r="T45" s="1048"/>
      <c r="U45" s="1048"/>
      <c r="V45" s="1048"/>
      <c r="W45" s="1048"/>
      <c r="X45" s="1048"/>
      <c r="Y45" s="1048"/>
      <c r="Z45" s="1048"/>
      <c r="AA45" s="1048"/>
      <c r="AB45" s="1048"/>
      <c r="AC45" s="1048"/>
      <c r="AD45" s="1048"/>
      <c r="AE45" s="1049"/>
      <c r="AF45" s="1044"/>
      <c r="AG45" s="1045"/>
      <c r="AH45" s="1045"/>
      <c r="AI45" s="1045"/>
      <c r="AJ45" s="1046"/>
      <c r="AK45" s="989"/>
      <c r="AL45" s="980"/>
      <c r="AM45" s="980"/>
      <c r="AN45" s="980"/>
      <c r="AO45" s="980"/>
      <c r="AP45" s="980"/>
      <c r="AQ45" s="980"/>
      <c r="AR45" s="980"/>
      <c r="AS45" s="980"/>
      <c r="AT45" s="980"/>
      <c r="AU45" s="980"/>
      <c r="AV45" s="980"/>
      <c r="AW45" s="980"/>
      <c r="AX45" s="980"/>
      <c r="AY45" s="980"/>
      <c r="AZ45" s="1050"/>
      <c r="BA45" s="1050"/>
      <c r="BB45" s="1050"/>
      <c r="BC45" s="1050"/>
      <c r="BD45" s="1050"/>
      <c r="BE45" s="981"/>
      <c r="BF45" s="981"/>
      <c r="BG45" s="981"/>
      <c r="BH45" s="981"/>
      <c r="BI45" s="982"/>
      <c r="BJ45" s="208"/>
      <c r="BK45" s="208"/>
      <c r="BL45" s="208"/>
      <c r="BM45" s="208"/>
      <c r="BN45" s="208"/>
      <c r="BO45" s="218"/>
      <c r="BP45" s="218"/>
      <c r="BQ45" s="215">
        <v>39</v>
      </c>
      <c r="BR45" s="216"/>
      <c r="BS45" s="1001"/>
      <c r="BT45" s="1002"/>
      <c r="BU45" s="1002"/>
      <c r="BV45" s="1002"/>
      <c r="BW45" s="1002"/>
      <c r="BX45" s="1002"/>
      <c r="BY45" s="1002"/>
      <c r="BZ45" s="1002"/>
      <c r="CA45" s="1002"/>
      <c r="CB45" s="1002"/>
      <c r="CC45" s="1002"/>
      <c r="CD45" s="1002"/>
      <c r="CE45" s="1002"/>
      <c r="CF45" s="1002"/>
      <c r="CG45" s="1023"/>
      <c r="CH45" s="998"/>
      <c r="CI45" s="999"/>
      <c r="CJ45" s="999"/>
      <c r="CK45" s="999"/>
      <c r="CL45" s="1000"/>
      <c r="CM45" s="998"/>
      <c r="CN45" s="999"/>
      <c r="CO45" s="999"/>
      <c r="CP45" s="999"/>
      <c r="CQ45" s="1000"/>
      <c r="CR45" s="998"/>
      <c r="CS45" s="999"/>
      <c r="CT45" s="999"/>
      <c r="CU45" s="999"/>
      <c r="CV45" s="1000"/>
      <c r="CW45" s="998"/>
      <c r="CX45" s="999"/>
      <c r="CY45" s="999"/>
      <c r="CZ45" s="999"/>
      <c r="DA45" s="1000"/>
      <c r="DB45" s="998"/>
      <c r="DC45" s="999"/>
      <c r="DD45" s="999"/>
      <c r="DE45" s="999"/>
      <c r="DF45" s="1000"/>
      <c r="DG45" s="998"/>
      <c r="DH45" s="999"/>
      <c r="DI45" s="999"/>
      <c r="DJ45" s="999"/>
      <c r="DK45" s="1000"/>
      <c r="DL45" s="998"/>
      <c r="DM45" s="999"/>
      <c r="DN45" s="999"/>
      <c r="DO45" s="999"/>
      <c r="DP45" s="1000"/>
      <c r="DQ45" s="998"/>
      <c r="DR45" s="999"/>
      <c r="DS45" s="999"/>
      <c r="DT45" s="999"/>
      <c r="DU45" s="1000"/>
      <c r="DV45" s="1001"/>
      <c r="DW45" s="1002"/>
      <c r="DX45" s="1002"/>
      <c r="DY45" s="1002"/>
      <c r="DZ45" s="1003"/>
      <c r="EA45" s="206"/>
    </row>
    <row r="46" spans="1:131" ht="26.25" customHeight="1" x14ac:dyDescent="0.15">
      <c r="A46" s="215">
        <v>19</v>
      </c>
      <c r="B46" s="1039"/>
      <c r="C46" s="1040"/>
      <c r="D46" s="1040"/>
      <c r="E46" s="1040"/>
      <c r="F46" s="1040"/>
      <c r="G46" s="1040"/>
      <c r="H46" s="1040"/>
      <c r="I46" s="1040"/>
      <c r="J46" s="1040"/>
      <c r="K46" s="1040"/>
      <c r="L46" s="1040"/>
      <c r="M46" s="1040"/>
      <c r="N46" s="1040"/>
      <c r="O46" s="1040"/>
      <c r="P46" s="1041"/>
      <c r="Q46" s="1047"/>
      <c r="R46" s="1048"/>
      <c r="S46" s="1048"/>
      <c r="T46" s="1048"/>
      <c r="U46" s="1048"/>
      <c r="V46" s="1048"/>
      <c r="W46" s="1048"/>
      <c r="X46" s="1048"/>
      <c r="Y46" s="1048"/>
      <c r="Z46" s="1048"/>
      <c r="AA46" s="1048"/>
      <c r="AB46" s="1048"/>
      <c r="AC46" s="1048"/>
      <c r="AD46" s="1048"/>
      <c r="AE46" s="1049"/>
      <c r="AF46" s="1044"/>
      <c r="AG46" s="1045"/>
      <c r="AH46" s="1045"/>
      <c r="AI46" s="1045"/>
      <c r="AJ46" s="1046"/>
      <c r="AK46" s="989"/>
      <c r="AL46" s="980"/>
      <c r="AM46" s="980"/>
      <c r="AN46" s="980"/>
      <c r="AO46" s="980"/>
      <c r="AP46" s="980"/>
      <c r="AQ46" s="980"/>
      <c r="AR46" s="980"/>
      <c r="AS46" s="980"/>
      <c r="AT46" s="980"/>
      <c r="AU46" s="980"/>
      <c r="AV46" s="980"/>
      <c r="AW46" s="980"/>
      <c r="AX46" s="980"/>
      <c r="AY46" s="980"/>
      <c r="AZ46" s="1050"/>
      <c r="BA46" s="1050"/>
      <c r="BB46" s="1050"/>
      <c r="BC46" s="1050"/>
      <c r="BD46" s="1050"/>
      <c r="BE46" s="981"/>
      <c r="BF46" s="981"/>
      <c r="BG46" s="981"/>
      <c r="BH46" s="981"/>
      <c r="BI46" s="982"/>
      <c r="BJ46" s="208"/>
      <c r="BK46" s="208"/>
      <c r="BL46" s="208"/>
      <c r="BM46" s="208"/>
      <c r="BN46" s="208"/>
      <c r="BO46" s="218"/>
      <c r="BP46" s="218"/>
      <c r="BQ46" s="215">
        <v>40</v>
      </c>
      <c r="BR46" s="216"/>
      <c r="BS46" s="1001"/>
      <c r="BT46" s="1002"/>
      <c r="BU46" s="1002"/>
      <c r="BV46" s="1002"/>
      <c r="BW46" s="1002"/>
      <c r="BX46" s="1002"/>
      <c r="BY46" s="1002"/>
      <c r="BZ46" s="1002"/>
      <c r="CA46" s="1002"/>
      <c r="CB46" s="1002"/>
      <c r="CC46" s="1002"/>
      <c r="CD46" s="1002"/>
      <c r="CE46" s="1002"/>
      <c r="CF46" s="1002"/>
      <c r="CG46" s="1023"/>
      <c r="CH46" s="998"/>
      <c r="CI46" s="999"/>
      <c r="CJ46" s="999"/>
      <c r="CK46" s="999"/>
      <c r="CL46" s="1000"/>
      <c r="CM46" s="998"/>
      <c r="CN46" s="999"/>
      <c r="CO46" s="999"/>
      <c r="CP46" s="999"/>
      <c r="CQ46" s="1000"/>
      <c r="CR46" s="998"/>
      <c r="CS46" s="999"/>
      <c r="CT46" s="999"/>
      <c r="CU46" s="999"/>
      <c r="CV46" s="1000"/>
      <c r="CW46" s="998"/>
      <c r="CX46" s="999"/>
      <c r="CY46" s="999"/>
      <c r="CZ46" s="999"/>
      <c r="DA46" s="1000"/>
      <c r="DB46" s="998"/>
      <c r="DC46" s="999"/>
      <c r="DD46" s="999"/>
      <c r="DE46" s="999"/>
      <c r="DF46" s="1000"/>
      <c r="DG46" s="998"/>
      <c r="DH46" s="999"/>
      <c r="DI46" s="999"/>
      <c r="DJ46" s="999"/>
      <c r="DK46" s="1000"/>
      <c r="DL46" s="998"/>
      <c r="DM46" s="999"/>
      <c r="DN46" s="999"/>
      <c r="DO46" s="999"/>
      <c r="DP46" s="1000"/>
      <c r="DQ46" s="998"/>
      <c r="DR46" s="999"/>
      <c r="DS46" s="999"/>
      <c r="DT46" s="999"/>
      <c r="DU46" s="1000"/>
      <c r="DV46" s="1001"/>
      <c r="DW46" s="1002"/>
      <c r="DX46" s="1002"/>
      <c r="DY46" s="1002"/>
      <c r="DZ46" s="1003"/>
      <c r="EA46" s="206"/>
    </row>
    <row r="47" spans="1:131" ht="26.25" customHeight="1" x14ac:dyDescent="0.15">
      <c r="A47" s="215">
        <v>20</v>
      </c>
      <c r="B47" s="1039"/>
      <c r="C47" s="1040"/>
      <c r="D47" s="1040"/>
      <c r="E47" s="1040"/>
      <c r="F47" s="1040"/>
      <c r="G47" s="1040"/>
      <c r="H47" s="1040"/>
      <c r="I47" s="1040"/>
      <c r="J47" s="1040"/>
      <c r="K47" s="1040"/>
      <c r="L47" s="1040"/>
      <c r="M47" s="1040"/>
      <c r="N47" s="1040"/>
      <c r="O47" s="1040"/>
      <c r="P47" s="1041"/>
      <c r="Q47" s="1047"/>
      <c r="R47" s="1048"/>
      <c r="S47" s="1048"/>
      <c r="T47" s="1048"/>
      <c r="U47" s="1048"/>
      <c r="V47" s="1048"/>
      <c r="W47" s="1048"/>
      <c r="X47" s="1048"/>
      <c r="Y47" s="1048"/>
      <c r="Z47" s="1048"/>
      <c r="AA47" s="1048"/>
      <c r="AB47" s="1048"/>
      <c r="AC47" s="1048"/>
      <c r="AD47" s="1048"/>
      <c r="AE47" s="1049"/>
      <c r="AF47" s="1044"/>
      <c r="AG47" s="1045"/>
      <c r="AH47" s="1045"/>
      <c r="AI47" s="1045"/>
      <c r="AJ47" s="1046"/>
      <c r="AK47" s="989"/>
      <c r="AL47" s="980"/>
      <c r="AM47" s="980"/>
      <c r="AN47" s="980"/>
      <c r="AO47" s="980"/>
      <c r="AP47" s="980"/>
      <c r="AQ47" s="980"/>
      <c r="AR47" s="980"/>
      <c r="AS47" s="980"/>
      <c r="AT47" s="980"/>
      <c r="AU47" s="980"/>
      <c r="AV47" s="980"/>
      <c r="AW47" s="980"/>
      <c r="AX47" s="980"/>
      <c r="AY47" s="980"/>
      <c r="AZ47" s="1050"/>
      <c r="BA47" s="1050"/>
      <c r="BB47" s="1050"/>
      <c r="BC47" s="1050"/>
      <c r="BD47" s="1050"/>
      <c r="BE47" s="981"/>
      <c r="BF47" s="981"/>
      <c r="BG47" s="981"/>
      <c r="BH47" s="981"/>
      <c r="BI47" s="982"/>
      <c r="BJ47" s="208"/>
      <c r="BK47" s="208"/>
      <c r="BL47" s="208"/>
      <c r="BM47" s="208"/>
      <c r="BN47" s="208"/>
      <c r="BO47" s="218"/>
      <c r="BP47" s="218"/>
      <c r="BQ47" s="215">
        <v>41</v>
      </c>
      <c r="BR47" s="216"/>
      <c r="BS47" s="1001"/>
      <c r="BT47" s="1002"/>
      <c r="BU47" s="1002"/>
      <c r="BV47" s="1002"/>
      <c r="BW47" s="1002"/>
      <c r="BX47" s="1002"/>
      <c r="BY47" s="1002"/>
      <c r="BZ47" s="1002"/>
      <c r="CA47" s="1002"/>
      <c r="CB47" s="1002"/>
      <c r="CC47" s="1002"/>
      <c r="CD47" s="1002"/>
      <c r="CE47" s="1002"/>
      <c r="CF47" s="1002"/>
      <c r="CG47" s="1023"/>
      <c r="CH47" s="998"/>
      <c r="CI47" s="999"/>
      <c r="CJ47" s="999"/>
      <c r="CK47" s="999"/>
      <c r="CL47" s="1000"/>
      <c r="CM47" s="998"/>
      <c r="CN47" s="999"/>
      <c r="CO47" s="999"/>
      <c r="CP47" s="999"/>
      <c r="CQ47" s="1000"/>
      <c r="CR47" s="998"/>
      <c r="CS47" s="999"/>
      <c r="CT47" s="999"/>
      <c r="CU47" s="999"/>
      <c r="CV47" s="1000"/>
      <c r="CW47" s="998"/>
      <c r="CX47" s="999"/>
      <c r="CY47" s="999"/>
      <c r="CZ47" s="999"/>
      <c r="DA47" s="1000"/>
      <c r="DB47" s="998"/>
      <c r="DC47" s="999"/>
      <c r="DD47" s="999"/>
      <c r="DE47" s="999"/>
      <c r="DF47" s="1000"/>
      <c r="DG47" s="998"/>
      <c r="DH47" s="999"/>
      <c r="DI47" s="999"/>
      <c r="DJ47" s="999"/>
      <c r="DK47" s="1000"/>
      <c r="DL47" s="998"/>
      <c r="DM47" s="999"/>
      <c r="DN47" s="999"/>
      <c r="DO47" s="999"/>
      <c r="DP47" s="1000"/>
      <c r="DQ47" s="998"/>
      <c r="DR47" s="999"/>
      <c r="DS47" s="999"/>
      <c r="DT47" s="999"/>
      <c r="DU47" s="1000"/>
      <c r="DV47" s="1001"/>
      <c r="DW47" s="1002"/>
      <c r="DX47" s="1002"/>
      <c r="DY47" s="1002"/>
      <c r="DZ47" s="1003"/>
      <c r="EA47" s="206"/>
    </row>
    <row r="48" spans="1:131" ht="26.25" customHeight="1" x14ac:dyDescent="0.15">
      <c r="A48" s="215">
        <v>21</v>
      </c>
      <c r="B48" s="1039"/>
      <c r="C48" s="1040"/>
      <c r="D48" s="1040"/>
      <c r="E48" s="1040"/>
      <c r="F48" s="1040"/>
      <c r="G48" s="1040"/>
      <c r="H48" s="1040"/>
      <c r="I48" s="1040"/>
      <c r="J48" s="1040"/>
      <c r="K48" s="1040"/>
      <c r="L48" s="1040"/>
      <c r="M48" s="1040"/>
      <c r="N48" s="1040"/>
      <c r="O48" s="1040"/>
      <c r="P48" s="1041"/>
      <c r="Q48" s="1047"/>
      <c r="R48" s="1048"/>
      <c r="S48" s="1048"/>
      <c r="T48" s="1048"/>
      <c r="U48" s="1048"/>
      <c r="V48" s="1048"/>
      <c r="W48" s="1048"/>
      <c r="X48" s="1048"/>
      <c r="Y48" s="1048"/>
      <c r="Z48" s="1048"/>
      <c r="AA48" s="1048"/>
      <c r="AB48" s="1048"/>
      <c r="AC48" s="1048"/>
      <c r="AD48" s="1048"/>
      <c r="AE48" s="1049"/>
      <c r="AF48" s="1044"/>
      <c r="AG48" s="1045"/>
      <c r="AH48" s="1045"/>
      <c r="AI48" s="1045"/>
      <c r="AJ48" s="1046"/>
      <c r="AK48" s="989"/>
      <c r="AL48" s="980"/>
      <c r="AM48" s="980"/>
      <c r="AN48" s="980"/>
      <c r="AO48" s="980"/>
      <c r="AP48" s="980"/>
      <c r="AQ48" s="980"/>
      <c r="AR48" s="980"/>
      <c r="AS48" s="980"/>
      <c r="AT48" s="980"/>
      <c r="AU48" s="980"/>
      <c r="AV48" s="980"/>
      <c r="AW48" s="980"/>
      <c r="AX48" s="980"/>
      <c r="AY48" s="980"/>
      <c r="AZ48" s="1050"/>
      <c r="BA48" s="1050"/>
      <c r="BB48" s="1050"/>
      <c r="BC48" s="1050"/>
      <c r="BD48" s="1050"/>
      <c r="BE48" s="981"/>
      <c r="BF48" s="981"/>
      <c r="BG48" s="981"/>
      <c r="BH48" s="981"/>
      <c r="BI48" s="982"/>
      <c r="BJ48" s="208"/>
      <c r="BK48" s="208"/>
      <c r="BL48" s="208"/>
      <c r="BM48" s="208"/>
      <c r="BN48" s="208"/>
      <c r="BO48" s="218"/>
      <c r="BP48" s="218"/>
      <c r="BQ48" s="215">
        <v>42</v>
      </c>
      <c r="BR48" s="216"/>
      <c r="BS48" s="1001"/>
      <c r="BT48" s="1002"/>
      <c r="BU48" s="1002"/>
      <c r="BV48" s="1002"/>
      <c r="BW48" s="1002"/>
      <c r="BX48" s="1002"/>
      <c r="BY48" s="1002"/>
      <c r="BZ48" s="1002"/>
      <c r="CA48" s="1002"/>
      <c r="CB48" s="1002"/>
      <c r="CC48" s="1002"/>
      <c r="CD48" s="1002"/>
      <c r="CE48" s="1002"/>
      <c r="CF48" s="1002"/>
      <c r="CG48" s="1023"/>
      <c r="CH48" s="998"/>
      <c r="CI48" s="999"/>
      <c r="CJ48" s="999"/>
      <c r="CK48" s="999"/>
      <c r="CL48" s="1000"/>
      <c r="CM48" s="998"/>
      <c r="CN48" s="999"/>
      <c r="CO48" s="999"/>
      <c r="CP48" s="999"/>
      <c r="CQ48" s="1000"/>
      <c r="CR48" s="998"/>
      <c r="CS48" s="999"/>
      <c r="CT48" s="999"/>
      <c r="CU48" s="999"/>
      <c r="CV48" s="1000"/>
      <c r="CW48" s="998"/>
      <c r="CX48" s="999"/>
      <c r="CY48" s="999"/>
      <c r="CZ48" s="999"/>
      <c r="DA48" s="1000"/>
      <c r="DB48" s="998"/>
      <c r="DC48" s="999"/>
      <c r="DD48" s="999"/>
      <c r="DE48" s="999"/>
      <c r="DF48" s="1000"/>
      <c r="DG48" s="998"/>
      <c r="DH48" s="999"/>
      <c r="DI48" s="999"/>
      <c r="DJ48" s="999"/>
      <c r="DK48" s="1000"/>
      <c r="DL48" s="998"/>
      <c r="DM48" s="999"/>
      <c r="DN48" s="999"/>
      <c r="DO48" s="999"/>
      <c r="DP48" s="1000"/>
      <c r="DQ48" s="998"/>
      <c r="DR48" s="999"/>
      <c r="DS48" s="999"/>
      <c r="DT48" s="999"/>
      <c r="DU48" s="1000"/>
      <c r="DV48" s="1001"/>
      <c r="DW48" s="1002"/>
      <c r="DX48" s="1002"/>
      <c r="DY48" s="1002"/>
      <c r="DZ48" s="1003"/>
      <c r="EA48" s="206"/>
    </row>
    <row r="49" spans="1:131" ht="26.25" customHeight="1" x14ac:dyDescent="0.15">
      <c r="A49" s="215">
        <v>22</v>
      </c>
      <c r="B49" s="1039"/>
      <c r="C49" s="1040"/>
      <c r="D49" s="1040"/>
      <c r="E49" s="1040"/>
      <c r="F49" s="1040"/>
      <c r="G49" s="1040"/>
      <c r="H49" s="1040"/>
      <c r="I49" s="1040"/>
      <c r="J49" s="1040"/>
      <c r="K49" s="1040"/>
      <c r="L49" s="1040"/>
      <c r="M49" s="1040"/>
      <c r="N49" s="1040"/>
      <c r="O49" s="1040"/>
      <c r="P49" s="1041"/>
      <c r="Q49" s="1047"/>
      <c r="R49" s="1048"/>
      <c r="S49" s="1048"/>
      <c r="T49" s="1048"/>
      <c r="U49" s="1048"/>
      <c r="V49" s="1048"/>
      <c r="W49" s="1048"/>
      <c r="X49" s="1048"/>
      <c r="Y49" s="1048"/>
      <c r="Z49" s="1048"/>
      <c r="AA49" s="1048"/>
      <c r="AB49" s="1048"/>
      <c r="AC49" s="1048"/>
      <c r="AD49" s="1048"/>
      <c r="AE49" s="1049"/>
      <c r="AF49" s="1044"/>
      <c r="AG49" s="1045"/>
      <c r="AH49" s="1045"/>
      <c r="AI49" s="1045"/>
      <c r="AJ49" s="1046"/>
      <c r="AK49" s="989"/>
      <c r="AL49" s="980"/>
      <c r="AM49" s="980"/>
      <c r="AN49" s="980"/>
      <c r="AO49" s="980"/>
      <c r="AP49" s="980"/>
      <c r="AQ49" s="980"/>
      <c r="AR49" s="980"/>
      <c r="AS49" s="980"/>
      <c r="AT49" s="980"/>
      <c r="AU49" s="980"/>
      <c r="AV49" s="980"/>
      <c r="AW49" s="980"/>
      <c r="AX49" s="980"/>
      <c r="AY49" s="980"/>
      <c r="AZ49" s="1050"/>
      <c r="BA49" s="1050"/>
      <c r="BB49" s="1050"/>
      <c r="BC49" s="1050"/>
      <c r="BD49" s="1050"/>
      <c r="BE49" s="981"/>
      <c r="BF49" s="981"/>
      <c r="BG49" s="981"/>
      <c r="BH49" s="981"/>
      <c r="BI49" s="982"/>
      <c r="BJ49" s="208"/>
      <c r="BK49" s="208"/>
      <c r="BL49" s="208"/>
      <c r="BM49" s="208"/>
      <c r="BN49" s="208"/>
      <c r="BO49" s="218"/>
      <c r="BP49" s="218"/>
      <c r="BQ49" s="215">
        <v>43</v>
      </c>
      <c r="BR49" s="216"/>
      <c r="BS49" s="1001"/>
      <c r="BT49" s="1002"/>
      <c r="BU49" s="1002"/>
      <c r="BV49" s="1002"/>
      <c r="BW49" s="1002"/>
      <c r="BX49" s="1002"/>
      <c r="BY49" s="1002"/>
      <c r="BZ49" s="1002"/>
      <c r="CA49" s="1002"/>
      <c r="CB49" s="1002"/>
      <c r="CC49" s="1002"/>
      <c r="CD49" s="1002"/>
      <c r="CE49" s="1002"/>
      <c r="CF49" s="1002"/>
      <c r="CG49" s="1023"/>
      <c r="CH49" s="998"/>
      <c r="CI49" s="999"/>
      <c r="CJ49" s="999"/>
      <c r="CK49" s="999"/>
      <c r="CL49" s="1000"/>
      <c r="CM49" s="998"/>
      <c r="CN49" s="999"/>
      <c r="CO49" s="999"/>
      <c r="CP49" s="999"/>
      <c r="CQ49" s="1000"/>
      <c r="CR49" s="998"/>
      <c r="CS49" s="999"/>
      <c r="CT49" s="999"/>
      <c r="CU49" s="999"/>
      <c r="CV49" s="1000"/>
      <c r="CW49" s="998"/>
      <c r="CX49" s="999"/>
      <c r="CY49" s="999"/>
      <c r="CZ49" s="999"/>
      <c r="DA49" s="1000"/>
      <c r="DB49" s="998"/>
      <c r="DC49" s="999"/>
      <c r="DD49" s="999"/>
      <c r="DE49" s="999"/>
      <c r="DF49" s="1000"/>
      <c r="DG49" s="998"/>
      <c r="DH49" s="999"/>
      <c r="DI49" s="999"/>
      <c r="DJ49" s="999"/>
      <c r="DK49" s="1000"/>
      <c r="DL49" s="998"/>
      <c r="DM49" s="999"/>
      <c r="DN49" s="999"/>
      <c r="DO49" s="999"/>
      <c r="DP49" s="1000"/>
      <c r="DQ49" s="998"/>
      <c r="DR49" s="999"/>
      <c r="DS49" s="999"/>
      <c r="DT49" s="999"/>
      <c r="DU49" s="1000"/>
      <c r="DV49" s="1001"/>
      <c r="DW49" s="1002"/>
      <c r="DX49" s="1002"/>
      <c r="DY49" s="1002"/>
      <c r="DZ49" s="1003"/>
      <c r="EA49" s="206"/>
    </row>
    <row r="50" spans="1:131" ht="26.25" customHeight="1" x14ac:dyDescent="0.15">
      <c r="A50" s="215">
        <v>23</v>
      </c>
      <c r="B50" s="1039"/>
      <c r="C50" s="1040"/>
      <c r="D50" s="1040"/>
      <c r="E50" s="1040"/>
      <c r="F50" s="1040"/>
      <c r="G50" s="1040"/>
      <c r="H50" s="1040"/>
      <c r="I50" s="1040"/>
      <c r="J50" s="1040"/>
      <c r="K50" s="1040"/>
      <c r="L50" s="1040"/>
      <c r="M50" s="1040"/>
      <c r="N50" s="1040"/>
      <c r="O50" s="1040"/>
      <c r="P50" s="1041"/>
      <c r="Q50" s="1042"/>
      <c r="R50" s="1034"/>
      <c r="S50" s="1034"/>
      <c r="T50" s="1034"/>
      <c r="U50" s="1034"/>
      <c r="V50" s="1034"/>
      <c r="W50" s="1034"/>
      <c r="X50" s="1034"/>
      <c r="Y50" s="1034"/>
      <c r="Z50" s="1034"/>
      <c r="AA50" s="1034"/>
      <c r="AB50" s="1034"/>
      <c r="AC50" s="1034"/>
      <c r="AD50" s="1034"/>
      <c r="AE50" s="1043"/>
      <c r="AF50" s="1044"/>
      <c r="AG50" s="1045"/>
      <c r="AH50" s="1045"/>
      <c r="AI50" s="1045"/>
      <c r="AJ50" s="1046"/>
      <c r="AK50" s="1033"/>
      <c r="AL50" s="1034"/>
      <c r="AM50" s="1034"/>
      <c r="AN50" s="1034"/>
      <c r="AO50" s="1034"/>
      <c r="AP50" s="1034"/>
      <c r="AQ50" s="1034"/>
      <c r="AR50" s="1034"/>
      <c r="AS50" s="1034"/>
      <c r="AT50" s="1034"/>
      <c r="AU50" s="1034"/>
      <c r="AV50" s="1034"/>
      <c r="AW50" s="1034"/>
      <c r="AX50" s="1034"/>
      <c r="AY50" s="1034"/>
      <c r="AZ50" s="1035"/>
      <c r="BA50" s="1035"/>
      <c r="BB50" s="1035"/>
      <c r="BC50" s="1035"/>
      <c r="BD50" s="1035"/>
      <c r="BE50" s="981"/>
      <c r="BF50" s="981"/>
      <c r="BG50" s="981"/>
      <c r="BH50" s="981"/>
      <c r="BI50" s="982"/>
      <c r="BJ50" s="208"/>
      <c r="BK50" s="208"/>
      <c r="BL50" s="208"/>
      <c r="BM50" s="208"/>
      <c r="BN50" s="208"/>
      <c r="BO50" s="218"/>
      <c r="BP50" s="218"/>
      <c r="BQ50" s="215">
        <v>44</v>
      </c>
      <c r="BR50" s="216"/>
      <c r="BS50" s="1001"/>
      <c r="BT50" s="1002"/>
      <c r="BU50" s="1002"/>
      <c r="BV50" s="1002"/>
      <c r="BW50" s="1002"/>
      <c r="BX50" s="1002"/>
      <c r="BY50" s="1002"/>
      <c r="BZ50" s="1002"/>
      <c r="CA50" s="1002"/>
      <c r="CB50" s="1002"/>
      <c r="CC50" s="1002"/>
      <c r="CD50" s="1002"/>
      <c r="CE50" s="1002"/>
      <c r="CF50" s="1002"/>
      <c r="CG50" s="1023"/>
      <c r="CH50" s="998"/>
      <c r="CI50" s="999"/>
      <c r="CJ50" s="999"/>
      <c r="CK50" s="999"/>
      <c r="CL50" s="1000"/>
      <c r="CM50" s="998"/>
      <c r="CN50" s="999"/>
      <c r="CO50" s="999"/>
      <c r="CP50" s="999"/>
      <c r="CQ50" s="1000"/>
      <c r="CR50" s="998"/>
      <c r="CS50" s="999"/>
      <c r="CT50" s="999"/>
      <c r="CU50" s="999"/>
      <c r="CV50" s="1000"/>
      <c r="CW50" s="998"/>
      <c r="CX50" s="999"/>
      <c r="CY50" s="999"/>
      <c r="CZ50" s="999"/>
      <c r="DA50" s="1000"/>
      <c r="DB50" s="998"/>
      <c r="DC50" s="999"/>
      <c r="DD50" s="999"/>
      <c r="DE50" s="999"/>
      <c r="DF50" s="1000"/>
      <c r="DG50" s="998"/>
      <c r="DH50" s="999"/>
      <c r="DI50" s="999"/>
      <c r="DJ50" s="999"/>
      <c r="DK50" s="1000"/>
      <c r="DL50" s="998"/>
      <c r="DM50" s="999"/>
      <c r="DN50" s="999"/>
      <c r="DO50" s="999"/>
      <c r="DP50" s="1000"/>
      <c r="DQ50" s="998"/>
      <c r="DR50" s="999"/>
      <c r="DS50" s="999"/>
      <c r="DT50" s="999"/>
      <c r="DU50" s="1000"/>
      <c r="DV50" s="1001"/>
      <c r="DW50" s="1002"/>
      <c r="DX50" s="1002"/>
      <c r="DY50" s="1002"/>
      <c r="DZ50" s="1003"/>
      <c r="EA50" s="206"/>
    </row>
    <row r="51" spans="1:131" ht="26.25" customHeight="1" x14ac:dyDescent="0.15">
      <c r="A51" s="215">
        <v>24</v>
      </c>
      <c r="B51" s="1039"/>
      <c r="C51" s="1040"/>
      <c r="D51" s="1040"/>
      <c r="E51" s="1040"/>
      <c r="F51" s="1040"/>
      <c r="G51" s="1040"/>
      <c r="H51" s="1040"/>
      <c r="I51" s="1040"/>
      <c r="J51" s="1040"/>
      <c r="K51" s="1040"/>
      <c r="L51" s="1040"/>
      <c r="M51" s="1040"/>
      <c r="N51" s="1040"/>
      <c r="O51" s="1040"/>
      <c r="P51" s="1041"/>
      <c r="Q51" s="1042"/>
      <c r="R51" s="1034"/>
      <c r="S51" s="1034"/>
      <c r="T51" s="1034"/>
      <c r="U51" s="1034"/>
      <c r="V51" s="1034"/>
      <c r="W51" s="1034"/>
      <c r="X51" s="1034"/>
      <c r="Y51" s="1034"/>
      <c r="Z51" s="1034"/>
      <c r="AA51" s="1034"/>
      <c r="AB51" s="1034"/>
      <c r="AC51" s="1034"/>
      <c r="AD51" s="1034"/>
      <c r="AE51" s="1043"/>
      <c r="AF51" s="1044"/>
      <c r="AG51" s="1045"/>
      <c r="AH51" s="1045"/>
      <c r="AI51" s="1045"/>
      <c r="AJ51" s="1046"/>
      <c r="AK51" s="1033"/>
      <c r="AL51" s="1034"/>
      <c r="AM51" s="1034"/>
      <c r="AN51" s="1034"/>
      <c r="AO51" s="1034"/>
      <c r="AP51" s="1034"/>
      <c r="AQ51" s="1034"/>
      <c r="AR51" s="1034"/>
      <c r="AS51" s="1034"/>
      <c r="AT51" s="1034"/>
      <c r="AU51" s="1034"/>
      <c r="AV51" s="1034"/>
      <c r="AW51" s="1034"/>
      <c r="AX51" s="1034"/>
      <c r="AY51" s="1034"/>
      <c r="AZ51" s="1035"/>
      <c r="BA51" s="1035"/>
      <c r="BB51" s="1035"/>
      <c r="BC51" s="1035"/>
      <c r="BD51" s="1035"/>
      <c r="BE51" s="981"/>
      <c r="BF51" s="981"/>
      <c r="BG51" s="981"/>
      <c r="BH51" s="981"/>
      <c r="BI51" s="982"/>
      <c r="BJ51" s="208"/>
      <c r="BK51" s="208"/>
      <c r="BL51" s="208"/>
      <c r="BM51" s="208"/>
      <c r="BN51" s="208"/>
      <c r="BO51" s="218"/>
      <c r="BP51" s="218"/>
      <c r="BQ51" s="215">
        <v>45</v>
      </c>
      <c r="BR51" s="216"/>
      <c r="BS51" s="1001"/>
      <c r="BT51" s="1002"/>
      <c r="BU51" s="1002"/>
      <c r="BV51" s="1002"/>
      <c r="BW51" s="1002"/>
      <c r="BX51" s="1002"/>
      <c r="BY51" s="1002"/>
      <c r="BZ51" s="1002"/>
      <c r="CA51" s="1002"/>
      <c r="CB51" s="1002"/>
      <c r="CC51" s="1002"/>
      <c r="CD51" s="1002"/>
      <c r="CE51" s="1002"/>
      <c r="CF51" s="1002"/>
      <c r="CG51" s="1023"/>
      <c r="CH51" s="998"/>
      <c r="CI51" s="999"/>
      <c r="CJ51" s="999"/>
      <c r="CK51" s="999"/>
      <c r="CL51" s="1000"/>
      <c r="CM51" s="998"/>
      <c r="CN51" s="999"/>
      <c r="CO51" s="999"/>
      <c r="CP51" s="999"/>
      <c r="CQ51" s="1000"/>
      <c r="CR51" s="998"/>
      <c r="CS51" s="999"/>
      <c r="CT51" s="999"/>
      <c r="CU51" s="999"/>
      <c r="CV51" s="1000"/>
      <c r="CW51" s="998"/>
      <c r="CX51" s="999"/>
      <c r="CY51" s="999"/>
      <c r="CZ51" s="999"/>
      <c r="DA51" s="1000"/>
      <c r="DB51" s="998"/>
      <c r="DC51" s="999"/>
      <c r="DD51" s="999"/>
      <c r="DE51" s="999"/>
      <c r="DF51" s="1000"/>
      <c r="DG51" s="998"/>
      <c r="DH51" s="999"/>
      <c r="DI51" s="999"/>
      <c r="DJ51" s="999"/>
      <c r="DK51" s="1000"/>
      <c r="DL51" s="998"/>
      <c r="DM51" s="999"/>
      <c r="DN51" s="999"/>
      <c r="DO51" s="999"/>
      <c r="DP51" s="1000"/>
      <c r="DQ51" s="998"/>
      <c r="DR51" s="999"/>
      <c r="DS51" s="999"/>
      <c r="DT51" s="999"/>
      <c r="DU51" s="1000"/>
      <c r="DV51" s="1001"/>
      <c r="DW51" s="1002"/>
      <c r="DX51" s="1002"/>
      <c r="DY51" s="1002"/>
      <c r="DZ51" s="1003"/>
      <c r="EA51" s="206"/>
    </row>
    <row r="52" spans="1:131" ht="26.25" customHeight="1" x14ac:dyDescent="0.15">
      <c r="A52" s="215">
        <v>25</v>
      </c>
      <c r="B52" s="1039"/>
      <c r="C52" s="1040"/>
      <c r="D52" s="1040"/>
      <c r="E52" s="1040"/>
      <c r="F52" s="1040"/>
      <c r="G52" s="1040"/>
      <c r="H52" s="1040"/>
      <c r="I52" s="1040"/>
      <c r="J52" s="1040"/>
      <c r="K52" s="1040"/>
      <c r="L52" s="1040"/>
      <c r="M52" s="1040"/>
      <c r="N52" s="1040"/>
      <c r="O52" s="1040"/>
      <c r="P52" s="1041"/>
      <c r="Q52" s="1042"/>
      <c r="R52" s="1034"/>
      <c r="S52" s="1034"/>
      <c r="T52" s="1034"/>
      <c r="U52" s="1034"/>
      <c r="V52" s="1034"/>
      <c r="W52" s="1034"/>
      <c r="X52" s="1034"/>
      <c r="Y52" s="1034"/>
      <c r="Z52" s="1034"/>
      <c r="AA52" s="1034"/>
      <c r="AB52" s="1034"/>
      <c r="AC52" s="1034"/>
      <c r="AD52" s="1034"/>
      <c r="AE52" s="1043"/>
      <c r="AF52" s="1044"/>
      <c r="AG52" s="1045"/>
      <c r="AH52" s="1045"/>
      <c r="AI52" s="1045"/>
      <c r="AJ52" s="1046"/>
      <c r="AK52" s="1033"/>
      <c r="AL52" s="1034"/>
      <c r="AM52" s="1034"/>
      <c r="AN52" s="1034"/>
      <c r="AO52" s="1034"/>
      <c r="AP52" s="1034"/>
      <c r="AQ52" s="1034"/>
      <c r="AR52" s="1034"/>
      <c r="AS52" s="1034"/>
      <c r="AT52" s="1034"/>
      <c r="AU52" s="1034"/>
      <c r="AV52" s="1034"/>
      <c r="AW52" s="1034"/>
      <c r="AX52" s="1034"/>
      <c r="AY52" s="1034"/>
      <c r="AZ52" s="1035"/>
      <c r="BA52" s="1035"/>
      <c r="BB52" s="1035"/>
      <c r="BC52" s="1035"/>
      <c r="BD52" s="1035"/>
      <c r="BE52" s="981"/>
      <c r="BF52" s="981"/>
      <c r="BG52" s="981"/>
      <c r="BH52" s="981"/>
      <c r="BI52" s="982"/>
      <c r="BJ52" s="208"/>
      <c r="BK52" s="208"/>
      <c r="BL52" s="208"/>
      <c r="BM52" s="208"/>
      <c r="BN52" s="208"/>
      <c r="BO52" s="218"/>
      <c r="BP52" s="218"/>
      <c r="BQ52" s="215">
        <v>46</v>
      </c>
      <c r="BR52" s="216"/>
      <c r="BS52" s="1001"/>
      <c r="BT52" s="1002"/>
      <c r="BU52" s="1002"/>
      <c r="BV52" s="1002"/>
      <c r="BW52" s="1002"/>
      <c r="BX52" s="1002"/>
      <c r="BY52" s="1002"/>
      <c r="BZ52" s="1002"/>
      <c r="CA52" s="1002"/>
      <c r="CB52" s="1002"/>
      <c r="CC52" s="1002"/>
      <c r="CD52" s="1002"/>
      <c r="CE52" s="1002"/>
      <c r="CF52" s="1002"/>
      <c r="CG52" s="1023"/>
      <c r="CH52" s="998"/>
      <c r="CI52" s="999"/>
      <c r="CJ52" s="999"/>
      <c r="CK52" s="999"/>
      <c r="CL52" s="1000"/>
      <c r="CM52" s="998"/>
      <c r="CN52" s="999"/>
      <c r="CO52" s="999"/>
      <c r="CP52" s="999"/>
      <c r="CQ52" s="1000"/>
      <c r="CR52" s="998"/>
      <c r="CS52" s="999"/>
      <c r="CT52" s="999"/>
      <c r="CU52" s="999"/>
      <c r="CV52" s="1000"/>
      <c r="CW52" s="998"/>
      <c r="CX52" s="999"/>
      <c r="CY52" s="999"/>
      <c r="CZ52" s="999"/>
      <c r="DA52" s="1000"/>
      <c r="DB52" s="998"/>
      <c r="DC52" s="999"/>
      <c r="DD52" s="999"/>
      <c r="DE52" s="999"/>
      <c r="DF52" s="1000"/>
      <c r="DG52" s="998"/>
      <c r="DH52" s="999"/>
      <c r="DI52" s="999"/>
      <c r="DJ52" s="999"/>
      <c r="DK52" s="1000"/>
      <c r="DL52" s="998"/>
      <c r="DM52" s="999"/>
      <c r="DN52" s="999"/>
      <c r="DO52" s="999"/>
      <c r="DP52" s="1000"/>
      <c r="DQ52" s="998"/>
      <c r="DR52" s="999"/>
      <c r="DS52" s="999"/>
      <c r="DT52" s="999"/>
      <c r="DU52" s="1000"/>
      <c r="DV52" s="1001"/>
      <c r="DW52" s="1002"/>
      <c r="DX52" s="1002"/>
      <c r="DY52" s="1002"/>
      <c r="DZ52" s="1003"/>
      <c r="EA52" s="206"/>
    </row>
    <row r="53" spans="1:131" ht="26.25" customHeight="1" x14ac:dyDescent="0.15">
      <c r="A53" s="215">
        <v>26</v>
      </c>
      <c r="B53" s="1039"/>
      <c r="C53" s="1040"/>
      <c r="D53" s="1040"/>
      <c r="E53" s="1040"/>
      <c r="F53" s="1040"/>
      <c r="G53" s="1040"/>
      <c r="H53" s="1040"/>
      <c r="I53" s="1040"/>
      <c r="J53" s="1040"/>
      <c r="K53" s="1040"/>
      <c r="L53" s="1040"/>
      <c r="M53" s="1040"/>
      <c r="N53" s="1040"/>
      <c r="O53" s="1040"/>
      <c r="P53" s="1041"/>
      <c r="Q53" s="1042"/>
      <c r="R53" s="1034"/>
      <c r="S53" s="1034"/>
      <c r="T53" s="1034"/>
      <c r="U53" s="1034"/>
      <c r="V53" s="1034"/>
      <c r="W53" s="1034"/>
      <c r="X53" s="1034"/>
      <c r="Y53" s="1034"/>
      <c r="Z53" s="1034"/>
      <c r="AA53" s="1034"/>
      <c r="AB53" s="1034"/>
      <c r="AC53" s="1034"/>
      <c r="AD53" s="1034"/>
      <c r="AE53" s="1043"/>
      <c r="AF53" s="1044"/>
      <c r="AG53" s="1045"/>
      <c r="AH53" s="1045"/>
      <c r="AI53" s="1045"/>
      <c r="AJ53" s="1046"/>
      <c r="AK53" s="1033"/>
      <c r="AL53" s="1034"/>
      <c r="AM53" s="1034"/>
      <c r="AN53" s="1034"/>
      <c r="AO53" s="1034"/>
      <c r="AP53" s="1034"/>
      <c r="AQ53" s="1034"/>
      <c r="AR53" s="1034"/>
      <c r="AS53" s="1034"/>
      <c r="AT53" s="1034"/>
      <c r="AU53" s="1034"/>
      <c r="AV53" s="1034"/>
      <c r="AW53" s="1034"/>
      <c r="AX53" s="1034"/>
      <c r="AY53" s="1034"/>
      <c r="AZ53" s="1035"/>
      <c r="BA53" s="1035"/>
      <c r="BB53" s="1035"/>
      <c r="BC53" s="1035"/>
      <c r="BD53" s="1035"/>
      <c r="BE53" s="981"/>
      <c r="BF53" s="981"/>
      <c r="BG53" s="981"/>
      <c r="BH53" s="981"/>
      <c r="BI53" s="982"/>
      <c r="BJ53" s="208"/>
      <c r="BK53" s="208"/>
      <c r="BL53" s="208"/>
      <c r="BM53" s="208"/>
      <c r="BN53" s="208"/>
      <c r="BO53" s="218"/>
      <c r="BP53" s="218"/>
      <c r="BQ53" s="215">
        <v>47</v>
      </c>
      <c r="BR53" s="216"/>
      <c r="BS53" s="1001"/>
      <c r="BT53" s="1002"/>
      <c r="BU53" s="1002"/>
      <c r="BV53" s="1002"/>
      <c r="BW53" s="1002"/>
      <c r="BX53" s="1002"/>
      <c r="BY53" s="1002"/>
      <c r="BZ53" s="1002"/>
      <c r="CA53" s="1002"/>
      <c r="CB53" s="1002"/>
      <c r="CC53" s="1002"/>
      <c r="CD53" s="1002"/>
      <c r="CE53" s="1002"/>
      <c r="CF53" s="1002"/>
      <c r="CG53" s="1023"/>
      <c r="CH53" s="998"/>
      <c r="CI53" s="999"/>
      <c r="CJ53" s="999"/>
      <c r="CK53" s="999"/>
      <c r="CL53" s="1000"/>
      <c r="CM53" s="998"/>
      <c r="CN53" s="999"/>
      <c r="CO53" s="999"/>
      <c r="CP53" s="999"/>
      <c r="CQ53" s="1000"/>
      <c r="CR53" s="998"/>
      <c r="CS53" s="999"/>
      <c r="CT53" s="999"/>
      <c r="CU53" s="999"/>
      <c r="CV53" s="1000"/>
      <c r="CW53" s="998"/>
      <c r="CX53" s="999"/>
      <c r="CY53" s="999"/>
      <c r="CZ53" s="999"/>
      <c r="DA53" s="1000"/>
      <c r="DB53" s="998"/>
      <c r="DC53" s="999"/>
      <c r="DD53" s="999"/>
      <c r="DE53" s="999"/>
      <c r="DF53" s="1000"/>
      <c r="DG53" s="998"/>
      <c r="DH53" s="999"/>
      <c r="DI53" s="999"/>
      <c r="DJ53" s="999"/>
      <c r="DK53" s="1000"/>
      <c r="DL53" s="998"/>
      <c r="DM53" s="999"/>
      <c r="DN53" s="999"/>
      <c r="DO53" s="999"/>
      <c r="DP53" s="1000"/>
      <c r="DQ53" s="998"/>
      <c r="DR53" s="999"/>
      <c r="DS53" s="999"/>
      <c r="DT53" s="999"/>
      <c r="DU53" s="1000"/>
      <c r="DV53" s="1001"/>
      <c r="DW53" s="1002"/>
      <c r="DX53" s="1002"/>
      <c r="DY53" s="1002"/>
      <c r="DZ53" s="1003"/>
      <c r="EA53" s="206"/>
    </row>
    <row r="54" spans="1:131" ht="26.25" customHeight="1" x14ac:dyDescent="0.15">
      <c r="A54" s="215">
        <v>27</v>
      </c>
      <c r="B54" s="1039"/>
      <c r="C54" s="1040"/>
      <c r="D54" s="1040"/>
      <c r="E54" s="1040"/>
      <c r="F54" s="1040"/>
      <c r="G54" s="1040"/>
      <c r="H54" s="1040"/>
      <c r="I54" s="1040"/>
      <c r="J54" s="1040"/>
      <c r="K54" s="1040"/>
      <c r="L54" s="1040"/>
      <c r="M54" s="1040"/>
      <c r="N54" s="1040"/>
      <c r="O54" s="1040"/>
      <c r="P54" s="1041"/>
      <c r="Q54" s="1042"/>
      <c r="R54" s="1034"/>
      <c r="S54" s="1034"/>
      <c r="T54" s="1034"/>
      <c r="U54" s="1034"/>
      <c r="V54" s="1034"/>
      <c r="W54" s="1034"/>
      <c r="X54" s="1034"/>
      <c r="Y54" s="1034"/>
      <c r="Z54" s="1034"/>
      <c r="AA54" s="1034"/>
      <c r="AB54" s="1034"/>
      <c r="AC54" s="1034"/>
      <c r="AD54" s="1034"/>
      <c r="AE54" s="1043"/>
      <c r="AF54" s="1044"/>
      <c r="AG54" s="1045"/>
      <c r="AH54" s="1045"/>
      <c r="AI54" s="1045"/>
      <c r="AJ54" s="1046"/>
      <c r="AK54" s="1033"/>
      <c r="AL54" s="1034"/>
      <c r="AM54" s="1034"/>
      <c r="AN54" s="1034"/>
      <c r="AO54" s="1034"/>
      <c r="AP54" s="1034"/>
      <c r="AQ54" s="1034"/>
      <c r="AR54" s="1034"/>
      <c r="AS54" s="1034"/>
      <c r="AT54" s="1034"/>
      <c r="AU54" s="1034"/>
      <c r="AV54" s="1034"/>
      <c r="AW54" s="1034"/>
      <c r="AX54" s="1034"/>
      <c r="AY54" s="1034"/>
      <c r="AZ54" s="1035"/>
      <c r="BA54" s="1035"/>
      <c r="BB54" s="1035"/>
      <c r="BC54" s="1035"/>
      <c r="BD54" s="1035"/>
      <c r="BE54" s="981"/>
      <c r="BF54" s="981"/>
      <c r="BG54" s="981"/>
      <c r="BH54" s="981"/>
      <c r="BI54" s="982"/>
      <c r="BJ54" s="208"/>
      <c r="BK54" s="208"/>
      <c r="BL54" s="208"/>
      <c r="BM54" s="208"/>
      <c r="BN54" s="208"/>
      <c r="BO54" s="218"/>
      <c r="BP54" s="218"/>
      <c r="BQ54" s="215">
        <v>48</v>
      </c>
      <c r="BR54" s="216"/>
      <c r="BS54" s="1001"/>
      <c r="BT54" s="1002"/>
      <c r="BU54" s="1002"/>
      <c r="BV54" s="1002"/>
      <c r="BW54" s="1002"/>
      <c r="BX54" s="1002"/>
      <c r="BY54" s="1002"/>
      <c r="BZ54" s="1002"/>
      <c r="CA54" s="1002"/>
      <c r="CB54" s="1002"/>
      <c r="CC54" s="1002"/>
      <c r="CD54" s="1002"/>
      <c r="CE54" s="1002"/>
      <c r="CF54" s="1002"/>
      <c r="CG54" s="1023"/>
      <c r="CH54" s="998"/>
      <c r="CI54" s="999"/>
      <c r="CJ54" s="999"/>
      <c r="CK54" s="999"/>
      <c r="CL54" s="1000"/>
      <c r="CM54" s="998"/>
      <c r="CN54" s="999"/>
      <c r="CO54" s="999"/>
      <c r="CP54" s="999"/>
      <c r="CQ54" s="1000"/>
      <c r="CR54" s="998"/>
      <c r="CS54" s="999"/>
      <c r="CT54" s="999"/>
      <c r="CU54" s="999"/>
      <c r="CV54" s="1000"/>
      <c r="CW54" s="998"/>
      <c r="CX54" s="999"/>
      <c r="CY54" s="999"/>
      <c r="CZ54" s="999"/>
      <c r="DA54" s="1000"/>
      <c r="DB54" s="998"/>
      <c r="DC54" s="999"/>
      <c r="DD54" s="999"/>
      <c r="DE54" s="999"/>
      <c r="DF54" s="1000"/>
      <c r="DG54" s="998"/>
      <c r="DH54" s="999"/>
      <c r="DI54" s="999"/>
      <c r="DJ54" s="999"/>
      <c r="DK54" s="1000"/>
      <c r="DL54" s="998"/>
      <c r="DM54" s="999"/>
      <c r="DN54" s="999"/>
      <c r="DO54" s="999"/>
      <c r="DP54" s="1000"/>
      <c r="DQ54" s="998"/>
      <c r="DR54" s="999"/>
      <c r="DS54" s="999"/>
      <c r="DT54" s="999"/>
      <c r="DU54" s="1000"/>
      <c r="DV54" s="1001"/>
      <c r="DW54" s="1002"/>
      <c r="DX54" s="1002"/>
      <c r="DY54" s="1002"/>
      <c r="DZ54" s="1003"/>
      <c r="EA54" s="206"/>
    </row>
    <row r="55" spans="1:131" ht="26.25" customHeight="1" x14ac:dyDescent="0.15">
      <c r="A55" s="215">
        <v>28</v>
      </c>
      <c r="B55" s="1039"/>
      <c r="C55" s="1040"/>
      <c r="D55" s="1040"/>
      <c r="E55" s="1040"/>
      <c r="F55" s="1040"/>
      <c r="G55" s="1040"/>
      <c r="H55" s="1040"/>
      <c r="I55" s="1040"/>
      <c r="J55" s="1040"/>
      <c r="K55" s="1040"/>
      <c r="L55" s="1040"/>
      <c r="M55" s="1040"/>
      <c r="N55" s="1040"/>
      <c r="O55" s="1040"/>
      <c r="P55" s="1041"/>
      <c r="Q55" s="1042"/>
      <c r="R55" s="1034"/>
      <c r="S55" s="1034"/>
      <c r="T55" s="1034"/>
      <c r="U55" s="1034"/>
      <c r="V55" s="1034"/>
      <c r="W55" s="1034"/>
      <c r="X55" s="1034"/>
      <c r="Y55" s="1034"/>
      <c r="Z55" s="1034"/>
      <c r="AA55" s="1034"/>
      <c r="AB55" s="1034"/>
      <c r="AC55" s="1034"/>
      <c r="AD55" s="1034"/>
      <c r="AE55" s="1043"/>
      <c r="AF55" s="1044"/>
      <c r="AG55" s="1045"/>
      <c r="AH55" s="1045"/>
      <c r="AI55" s="1045"/>
      <c r="AJ55" s="1046"/>
      <c r="AK55" s="1033"/>
      <c r="AL55" s="1034"/>
      <c r="AM55" s="1034"/>
      <c r="AN55" s="1034"/>
      <c r="AO55" s="1034"/>
      <c r="AP55" s="1034"/>
      <c r="AQ55" s="1034"/>
      <c r="AR55" s="1034"/>
      <c r="AS55" s="1034"/>
      <c r="AT55" s="1034"/>
      <c r="AU55" s="1034"/>
      <c r="AV55" s="1034"/>
      <c r="AW55" s="1034"/>
      <c r="AX55" s="1034"/>
      <c r="AY55" s="1034"/>
      <c r="AZ55" s="1035"/>
      <c r="BA55" s="1035"/>
      <c r="BB55" s="1035"/>
      <c r="BC55" s="1035"/>
      <c r="BD55" s="1035"/>
      <c r="BE55" s="981"/>
      <c r="BF55" s="981"/>
      <c r="BG55" s="981"/>
      <c r="BH55" s="981"/>
      <c r="BI55" s="982"/>
      <c r="BJ55" s="208"/>
      <c r="BK55" s="208"/>
      <c r="BL55" s="208"/>
      <c r="BM55" s="208"/>
      <c r="BN55" s="208"/>
      <c r="BO55" s="218"/>
      <c r="BP55" s="218"/>
      <c r="BQ55" s="215">
        <v>49</v>
      </c>
      <c r="BR55" s="216"/>
      <c r="BS55" s="1001"/>
      <c r="BT55" s="1002"/>
      <c r="BU55" s="1002"/>
      <c r="BV55" s="1002"/>
      <c r="BW55" s="1002"/>
      <c r="BX55" s="1002"/>
      <c r="BY55" s="1002"/>
      <c r="BZ55" s="1002"/>
      <c r="CA55" s="1002"/>
      <c r="CB55" s="1002"/>
      <c r="CC55" s="1002"/>
      <c r="CD55" s="1002"/>
      <c r="CE55" s="1002"/>
      <c r="CF55" s="1002"/>
      <c r="CG55" s="1023"/>
      <c r="CH55" s="998"/>
      <c r="CI55" s="999"/>
      <c r="CJ55" s="999"/>
      <c r="CK55" s="999"/>
      <c r="CL55" s="1000"/>
      <c r="CM55" s="998"/>
      <c r="CN55" s="999"/>
      <c r="CO55" s="999"/>
      <c r="CP55" s="999"/>
      <c r="CQ55" s="1000"/>
      <c r="CR55" s="998"/>
      <c r="CS55" s="999"/>
      <c r="CT55" s="999"/>
      <c r="CU55" s="999"/>
      <c r="CV55" s="1000"/>
      <c r="CW55" s="998"/>
      <c r="CX55" s="999"/>
      <c r="CY55" s="999"/>
      <c r="CZ55" s="999"/>
      <c r="DA55" s="1000"/>
      <c r="DB55" s="998"/>
      <c r="DC55" s="999"/>
      <c r="DD55" s="999"/>
      <c r="DE55" s="999"/>
      <c r="DF55" s="1000"/>
      <c r="DG55" s="998"/>
      <c r="DH55" s="999"/>
      <c r="DI55" s="999"/>
      <c r="DJ55" s="999"/>
      <c r="DK55" s="1000"/>
      <c r="DL55" s="998"/>
      <c r="DM55" s="999"/>
      <c r="DN55" s="999"/>
      <c r="DO55" s="999"/>
      <c r="DP55" s="1000"/>
      <c r="DQ55" s="998"/>
      <c r="DR55" s="999"/>
      <c r="DS55" s="999"/>
      <c r="DT55" s="999"/>
      <c r="DU55" s="1000"/>
      <c r="DV55" s="1001"/>
      <c r="DW55" s="1002"/>
      <c r="DX55" s="1002"/>
      <c r="DY55" s="1002"/>
      <c r="DZ55" s="1003"/>
      <c r="EA55" s="206"/>
    </row>
    <row r="56" spans="1:131" ht="26.25" customHeight="1" x14ac:dyDescent="0.15">
      <c r="A56" s="215">
        <v>29</v>
      </c>
      <c r="B56" s="1039"/>
      <c r="C56" s="1040"/>
      <c r="D56" s="1040"/>
      <c r="E56" s="1040"/>
      <c r="F56" s="1040"/>
      <c r="G56" s="1040"/>
      <c r="H56" s="1040"/>
      <c r="I56" s="1040"/>
      <c r="J56" s="1040"/>
      <c r="K56" s="1040"/>
      <c r="L56" s="1040"/>
      <c r="M56" s="1040"/>
      <c r="N56" s="1040"/>
      <c r="O56" s="1040"/>
      <c r="P56" s="1041"/>
      <c r="Q56" s="1042"/>
      <c r="R56" s="1034"/>
      <c r="S56" s="1034"/>
      <c r="T56" s="1034"/>
      <c r="U56" s="1034"/>
      <c r="V56" s="1034"/>
      <c r="W56" s="1034"/>
      <c r="X56" s="1034"/>
      <c r="Y56" s="1034"/>
      <c r="Z56" s="1034"/>
      <c r="AA56" s="1034"/>
      <c r="AB56" s="1034"/>
      <c r="AC56" s="1034"/>
      <c r="AD56" s="1034"/>
      <c r="AE56" s="1043"/>
      <c r="AF56" s="1044"/>
      <c r="AG56" s="1045"/>
      <c r="AH56" s="1045"/>
      <c r="AI56" s="1045"/>
      <c r="AJ56" s="1046"/>
      <c r="AK56" s="1033"/>
      <c r="AL56" s="1034"/>
      <c r="AM56" s="1034"/>
      <c r="AN56" s="1034"/>
      <c r="AO56" s="1034"/>
      <c r="AP56" s="1034"/>
      <c r="AQ56" s="1034"/>
      <c r="AR56" s="1034"/>
      <c r="AS56" s="1034"/>
      <c r="AT56" s="1034"/>
      <c r="AU56" s="1034"/>
      <c r="AV56" s="1034"/>
      <c r="AW56" s="1034"/>
      <c r="AX56" s="1034"/>
      <c r="AY56" s="1034"/>
      <c r="AZ56" s="1035"/>
      <c r="BA56" s="1035"/>
      <c r="BB56" s="1035"/>
      <c r="BC56" s="1035"/>
      <c r="BD56" s="1035"/>
      <c r="BE56" s="981"/>
      <c r="BF56" s="981"/>
      <c r="BG56" s="981"/>
      <c r="BH56" s="981"/>
      <c r="BI56" s="982"/>
      <c r="BJ56" s="208"/>
      <c r="BK56" s="208"/>
      <c r="BL56" s="208"/>
      <c r="BM56" s="208"/>
      <c r="BN56" s="208"/>
      <c r="BO56" s="218"/>
      <c r="BP56" s="218"/>
      <c r="BQ56" s="215">
        <v>50</v>
      </c>
      <c r="BR56" s="216"/>
      <c r="BS56" s="1001"/>
      <c r="BT56" s="1002"/>
      <c r="BU56" s="1002"/>
      <c r="BV56" s="1002"/>
      <c r="BW56" s="1002"/>
      <c r="BX56" s="1002"/>
      <c r="BY56" s="1002"/>
      <c r="BZ56" s="1002"/>
      <c r="CA56" s="1002"/>
      <c r="CB56" s="1002"/>
      <c r="CC56" s="1002"/>
      <c r="CD56" s="1002"/>
      <c r="CE56" s="1002"/>
      <c r="CF56" s="1002"/>
      <c r="CG56" s="1023"/>
      <c r="CH56" s="998"/>
      <c r="CI56" s="999"/>
      <c r="CJ56" s="999"/>
      <c r="CK56" s="999"/>
      <c r="CL56" s="1000"/>
      <c r="CM56" s="998"/>
      <c r="CN56" s="999"/>
      <c r="CO56" s="999"/>
      <c r="CP56" s="999"/>
      <c r="CQ56" s="1000"/>
      <c r="CR56" s="998"/>
      <c r="CS56" s="999"/>
      <c r="CT56" s="999"/>
      <c r="CU56" s="999"/>
      <c r="CV56" s="1000"/>
      <c r="CW56" s="998"/>
      <c r="CX56" s="999"/>
      <c r="CY56" s="999"/>
      <c r="CZ56" s="999"/>
      <c r="DA56" s="1000"/>
      <c r="DB56" s="998"/>
      <c r="DC56" s="999"/>
      <c r="DD56" s="999"/>
      <c r="DE56" s="999"/>
      <c r="DF56" s="1000"/>
      <c r="DG56" s="998"/>
      <c r="DH56" s="999"/>
      <c r="DI56" s="999"/>
      <c r="DJ56" s="999"/>
      <c r="DK56" s="1000"/>
      <c r="DL56" s="998"/>
      <c r="DM56" s="999"/>
      <c r="DN56" s="999"/>
      <c r="DO56" s="999"/>
      <c r="DP56" s="1000"/>
      <c r="DQ56" s="998"/>
      <c r="DR56" s="999"/>
      <c r="DS56" s="999"/>
      <c r="DT56" s="999"/>
      <c r="DU56" s="1000"/>
      <c r="DV56" s="1001"/>
      <c r="DW56" s="1002"/>
      <c r="DX56" s="1002"/>
      <c r="DY56" s="1002"/>
      <c r="DZ56" s="1003"/>
      <c r="EA56" s="206"/>
    </row>
    <row r="57" spans="1:131" ht="26.25" customHeight="1" x14ac:dyDescent="0.15">
      <c r="A57" s="215">
        <v>30</v>
      </c>
      <c r="B57" s="1039"/>
      <c r="C57" s="1040"/>
      <c r="D57" s="1040"/>
      <c r="E57" s="1040"/>
      <c r="F57" s="1040"/>
      <c r="G57" s="1040"/>
      <c r="H57" s="1040"/>
      <c r="I57" s="1040"/>
      <c r="J57" s="1040"/>
      <c r="K57" s="1040"/>
      <c r="L57" s="1040"/>
      <c r="M57" s="1040"/>
      <c r="N57" s="1040"/>
      <c r="O57" s="1040"/>
      <c r="P57" s="1041"/>
      <c r="Q57" s="1042"/>
      <c r="R57" s="1034"/>
      <c r="S57" s="1034"/>
      <c r="T57" s="1034"/>
      <c r="U57" s="1034"/>
      <c r="V57" s="1034"/>
      <c r="W57" s="1034"/>
      <c r="X57" s="1034"/>
      <c r="Y57" s="1034"/>
      <c r="Z57" s="1034"/>
      <c r="AA57" s="1034"/>
      <c r="AB57" s="1034"/>
      <c r="AC57" s="1034"/>
      <c r="AD57" s="1034"/>
      <c r="AE57" s="1043"/>
      <c r="AF57" s="1044"/>
      <c r="AG57" s="1045"/>
      <c r="AH57" s="1045"/>
      <c r="AI57" s="1045"/>
      <c r="AJ57" s="1046"/>
      <c r="AK57" s="1033"/>
      <c r="AL57" s="1034"/>
      <c r="AM57" s="1034"/>
      <c r="AN57" s="1034"/>
      <c r="AO57" s="1034"/>
      <c r="AP57" s="1034"/>
      <c r="AQ57" s="1034"/>
      <c r="AR57" s="1034"/>
      <c r="AS57" s="1034"/>
      <c r="AT57" s="1034"/>
      <c r="AU57" s="1034"/>
      <c r="AV57" s="1034"/>
      <c r="AW57" s="1034"/>
      <c r="AX57" s="1034"/>
      <c r="AY57" s="1034"/>
      <c r="AZ57" s="1035"/>
      <c r="BA57" s="1035"/>
      <c r="BB57" s="1035"/>
      <c r="BC57" s="1035"/>
      <c r="BD57" s="1035"/>
      <c r="BE57" s="981"/>
      <c r="BF57" s="981"/>
      <c r="BG57" s="981"/>
      <c r="BH57" s="981"/>
      <c r="BI57" s="982"/>
      <c r="BJ57" s="208"/>
      <c r="BK57" s="208"/>
      <c r="BL57" s="208"/>
      <c r="BM57" s="208"/>
      <c r="BN57" s="208"/>
      <c r="BO57" s="218"/>
      <c r="BP57" s="218"/>
      <c r="BQ57" s="215">
        <v>51</v>
      </c>
      <c r="BR57" s="216"/>
      <c r="BS57" s="1001"/>
      <c r="BT57" s="1002"/>
      <c r="BU57" s="1002"/>
      <c r="BV57" s="1002"/>
      <c r="BW57" s="1002"/>
      <c r="BX57" s="1002"/>
      <c r="BY57" s="1002"/>
      <c r="BZ57" s="1002"/>
      <c r="CA57" s="1002"/>
      <c r="CB57" s="1002"/>
      <c r="CC57" s="1002"/>
      <c r="CD57" s="1002"/>
      <c r="CE57" s="1002"/>
      <c r="CF57" s="1002"/>
      <c r="CG57" s="1023"/>
      <c r="CH57" s="998"/>
      <c r="CI57" s="999"/>
      <c r="CJ57" s="999"/>
      <c r="CK57" s="999"/>
      <c r="CL57" s="1000"/>
      <c r="CM57" s="998"/>
      <c r="CN57" s="999"/>
      <c r="CO57" s="999"/>
      <c r="CP57" s="999"/>
      <c r="CQ57" s="1000"/>
      <c r="CR57" s="998"/>
      <c r="CS57" s="999"/>
      <c r="CT57" s="999"/>
      <c r="CU57" s="999"/>
      <c r="CV57" s="1000"/>
      <c r="CW57" s="998"/>
      <c r="CX57" s="999"/>
      <c r="CY57" s="999"/>
      <c r="CZ57" s="999"/>
      <c r="DA57" s="1000"/>
      <c r="DB57" s="998"/>
      <c r="DC57" s="999"/>
      <c r="DD57" s="999"/>
      <c r="DE57" s="999"/>
      <c r="DF57" s="1000"/>
      <c r="DG57" s="998"/>
      <c r="DH57" s="999"/>
      <c r="DI57" s="999"/>
      <c r="DJ57" s="999"/>
      <c r="DK57" s="1000"/>
      <c r="DL57" s="998"/>
      <c r="DM57" s="999"/>
      <c r="DN57" s="999"/>
      <c r="DO57" s="999"/>
      <c r="DP57" s="1000"/>
      <c r="DQ57" s="998"/>
      <c r="DR57" s="999"/>
      <c r="DS57" s="999"/>
      <c r="DT57" s="999"/>
      <c r="DU57" s="1000"/>
      <c r="DV57" s="1001"/>
      <c r="DW57" s="1002"/>
      <c r="DX57" s="1002"/>
      <c r="DY57" s="1002"/>
      <c r="DZ57" s="1003"/>
      <c r="EA57" s="206"/>
    </row>
    <row r="58" spans="1:131" ht="26.25" customHeight="1" x14ac:dyDescent="0.15">
      <c r="A58" s="215">
        <v>31</v>
      </c>
      <c r="B58" s="1039"/>
      <c r="C58" s="1040"/>
      <c r="D58" s="1040"/>
      <c r="E58" s="1040"/>
      <c r="F58" s="1040"/>
      <c r="G58" s="1040"/>
      <c r="H58" s="1040"/>
      <c r="I58" s="1040"/>
      <c r="J58" s="1040"/>
      <c r="K58" s="1040"/>
      <c r="L58" s="1040"/>
      <c r="M58" s="1040"/>
      <c r="N58" s="1040"/>
      <c r="O58" s="1040"/>
      <c r="P58" s="1041"/>
      <c r="Q58" s="1042"/>
      <c r="R58" s="1034"/>
      <c r="S58" s="1034"/>
      <c r="T58" s="1034"/>
      <c r="U58" s="1034"/>
      <c r="V58" s="1034"/>
      <c r="W58" s="1034"/>
      <c r="X58" s="1034"/>
      <c r="Y58" s="1034"/>
      <c r="Z58" s="1034"/>
      <c r="AA58" s="1034"/>
      <c r="AB58" s="1034"/>
      <c r="AC58" s="1034"/>
      <c r="AD58" s="1034"/>
      <c r="AE58" s="1043"/>
      <c r="AF58" s="1044"/>
      <c r="AG58" s="1045"/>
      <c r="AH58" s="1045"/>
      <c r="AI58" s="1045"/>
      <c r="AJ58" s="1046"/>
      <c r="AK58" s="1033"/>
      <c r="AL58" s="1034"/>
      <c r="AM58" s="1034"/>
      <c r="AN58" s="1034"/>
      <c r="AO58" s="1034"/>
      <c r="AP58" s="1034"/>
      <c r="AQ58" s="1034"/>
      <c r="AR58" s="1034"/>
      <c r="AS58" s="1034"/>
      <c r="AT58" s="1034"/>
      <c r="AU58" s="1034"/>
      <c r="AV58" s="1034"/>
      <c r="AW58" s="1034"/>
      <c r="AX58" s="1034"/>
      <c r="AY58" s="1034"/>
      <c r="AZ58" s="1035"/>
      <c r="BA58" s="1035"/>
      <c r="BB58" s="1035"/>
      <c r="BC58" s="1035"/>
      <c r="BD58" s="1035"/>
      <c r="BE58" s="981"/>
      <c r="BF58" s="981"/>
      <c r="BG58" s="981"/>
      <c r="BH58" s="981"/>
      <c r="BI58" s="982"/>
      <c r="BJ58" s="208"/>
      <c r="BK58" s="208"/>
      <c r="BL58" s="208"/>
      <c r="BM58" s="208"/>
      <c r="BN58" s="208"/>
      <c r="BO58" s="218"/>
      <c r="BP58" s="218"/>
      <c r="BQ58" s="215">
        <v>52</v>
      </c>
      <c r="BR58" s="216"/>
      <c r="BS58" s="1001"/>
      <c r="BT58" s="1002"/>
      <c r="BU58" s="1002"/>
      <c r="BV58" s="1002"/>
      <c r="BW58" s="1002"/>
      <c r="BX58" s="1002"/>
      <c r="BY58" s="1002"/>
      <c r="BZ58" s="1002"/>
      <c r="CA58" s="1002"/>
      <c r="CB58" s="1002"/>
      <c r="CC58" s="1002"/>
      <c r="CD58" s="1002"/>
      <c r="CE58" s="1002"/>
      <c r="CF58" s="1002"/>
      <c r="CG58" s="1023"/>
      <c r="CH58" s="998"/>
      <c r="CI58" s="999"/>
      <c r="CJ58" s="999"/>
      <c r="CK58" s="999"/>
      <c r="CL58" s="1000"/>
      <c r="CM58" s="998"/>
      <c r="CN58" s="999"/>
      <c r="CO58" s="999"/>
      <c r="CP58" s="999"/>
      <c r="CQ58" s="1000"/>
      <c r="CR58" s="998"/>
      <c r="CS58" s="999"/>
      <c r="CT58" s="999"/>
      <c r="CU58" s="999"/>
      <c r="CV58" s="1000"/>
      <c r="CW58" s="998"/>
      <c r="CX58" s="999"/>
      <c r="CY58" s="999"/>
      <c r="CZ58" s="999"/>
      <c r="DA58" s="1000"/>
      <c r="DB58" s="998"/>
      <c r="DC58" s="999"/>
      <c r="DD58" s="999"/>
      <c r="DE58" s="999"/>
      <c r="DF58" s="1000"/>
      <c r="DG58" s="998"/>
      <c r="DH58" s="999"/>
      <c r="DI58" s="999"/>
      <c r="DJ58" s="999"/>
      <c r="DK58" s="1000"/>
      <c r="DL58" s="998"/>
      <c r="DM58" s="999"/>
      <c r="DN58" s="999"/>
      <c r="DO58" s="999"/>
      <c r="DP58" s="1000"/>
      <c r="DQ58" s="998"/>
      <c r="DR58" s="999"/>
      <c r="DS58" s="999"/>
      <c r="DT58" s="999"/>
      <c r="DU58" s="1000"/>
      <c r="DV58" s="1001"/>
      <c r="DW58" s="1002"/>
      <c r="DX58" s="1002"/>
      <c r="DY58" s="1002"/>
      <c r="DZ58" s="1003"/>
      <c r="EA58" s="206"/>
    </row>
    <row r="59" spans="1:131" ht="26.25" customHeight="1" x14ac:dyDescent="0.15">
      <c r="A59" s="215">
        <v>32</v>
      </c>
      <c r="B59" s="1039"/>
      <c r="C59" s="1040"/>
      <c r="D59" s="1040"/>
      <c r="E59" s="1040"/>
      <c r="F59" s="1040"/>
      <c r="G59" s="1040"/>
      <c r="H59" s="1040"/>
      <c r="I59" s="1040"/>
      <c r="J59" s="1040"/>
      <c r="K59" s="1040"/>
      <c r="L59" s="1040"/>
      <c r="M59" s="1040"/>
      <c r="N59" s="1040"/>
      <c r="O59" s="1040"/>
      <c r="P59" s="1041"/>
      <c r="Q59" s="1042"/>
      <c r="R59" s="1034"/>
      <c r="S59" s="1034"/>
      <c r="T59" s="1034"/>
      <c r="U59" s="1034"/>
      <c r="V59" s="1034"/>
      <c r="W59" s="1034"/>
      <c r="X59" s="1034"/>
      <c r="Y59" s="1034"/>
      <c r="Z59" s="1034"/>
      <c r="AA59" s="1034"/>
      <c r="AB59" s="1034"/>
      <c r="AC59" s="1034"/>
      <c r="AD59" s="1034"/>
      <c r="AE59" s="1043"/>
      <c r="AF59" s="1044"/>
      <c r="AG59" s="1045"/>
      <c r="AH59" s="1045"/>
      <c r="AI59" s="1045"/>
      <c r="AJ59" s="1046"/>
      <c r="AK59" s="1033"/>
      <c r="AL59" s="1034"/>
      <c r="AM59" s="1034"/>
      <c r="AN59" s="1034"/>
      <c r="AO59" s="1034"/>
      <c r="AP59" s="1034"/>
      <c r="AQ59" s="1034"/>
      <c r="AR59" s="1034"/>
      <c r="AS59" s="1034"/>
      <c r="AT59" s="1034"/>
      <c r="AU59" s="1034"/>
      <c r="AV59" s="1034"/>
      <c r="AW59" s="1034"/>
      <c r="AX59" s="1034"/>
      <c r="AY59" s="1034"/>
      <c r="AZ59" s="1035"/>
      <c r="BA59" s="1035"/>
      <c r="BB59" s="1035"/>
      <c r="BC59" s="1035"/>
      <c r="BD59" s="1035"/>
      <c r="BE59" s="981"/>
      <c r="BF59" s="981"/>
      <c r="BG59" s="981"/>
      <c r="BH59" s="981"/>
      <c r="BI59" s="982"/>
      <c r="BJ59" s="208"/>
      <c r="BK59" s="208"/>
      <c r="BL59" s="208"/>
      <c r="BM59" s="208"/>
      <c r="BN59" s="208"/>
      <c r="BO59" s="218"/>
      <c r="BP59" s="218"/>
      <c r="BQ59" s="215">
        <v>53</v>
      </c>
      <c r="BR59" s="216"/>
      <c r="BS59" s="1001"/>
      <c r="BT59" s="1002"/>
      <c r="BU59" s="1002"/>
      <c r="BV59" s="1002"/>
      <c r="BW59" s="1002"/>
      <c r="BX59" s="1002"/>
      <c r="BY59" s="1002"/>
      <c r="BZ59" s="1002"/>
      <c r="CA59" s="1002"/>
      <c r="CB59" s="1002"/>
      <c r="CC59" s="1002"/>
      <c r="CD59" s="1002"/>
      <c r="CE59" s="1002"/>
      <c r="CF59" s="1002"/>
      <c r="CG59" s="1023"/>
      <c r="CH59" s="998"/>
      <c r="CI59" s="999"/>
      <c r="CJ59" s="999"/>
      <c r="CK59" s="999"/>
      <c r="CL59" s="1000"/>
      <c r="CM59" s="998"/>
      <c r="CN59" s="999"/>
      <c r="CO59" s="999"/>
      <c r="CP59" s="999"/>
      <c r="CQ59" s="1000"/>
      <c r="CR59" s="998"/>
      <c r="CS59" s="999"/>
      <c r="CT59" s="999"/>
      <c r="CU59" s="999"/>
      <c r="CV59" s="1000"/>
      <c r="CW59" s="998"/>
      <c r="CX59" s="999"/>
      <c r="CY59" s="999"/>
      <c r="CZ59" s="999"/>
      <c r="DA59" s="1000"/>
      <c r="DB59" s="998"/>
      <c r="DC59" s="999"/>
      <c r="DD59" s="999"/>
      <c r="DE59" s="999"/>
      <c r="DF59" s="1000"/>
      <c r="DG59" s="998"/>
      <c r="DH59" s="999"/>
      <c r="DI59" s="999"/>
      <c r="DJ59" s="999"/>
      <c r="DK59" s="1000"/>
      <c r="DL59" s="998"/>
      <c r="DM59" s="999"/>
      <c r="DN59" s="999"/>
      <c r="DO59" s="999"/>
      <c r="DP59" s="1000"/>
      <c r="DQ59" s="998"/>
      <c r="DR59" s="999"/>
      <c r="DS59" s="999"/>
      <c r="DT59" s="999"/>
      <c r="DU59" s="1000"/>
      <c r="DV59" s="1001"/>
      <c r="DW59" s="1002"/>
      <c r="DX59" s="1002"/>
      <c r="DY59" s="1002"/>
      <c r="DZ59" s="1003"/>
      <c r="EA59" s="206"/>
    </row>
    <row r="60" spans="1:131" ht="26.25" customHeight="1" x14ac:dyDescent="0.15">
      <c r="A60" s="215">
        <v>33</v>
      </c>
      <c r="B60" s="1039"/>
      <c r="C60" s="1040"/>
      <c r="D60" s="1040"/>
      <c r="E60" s="1040"/>
      <c r="F60" s="1040"/>
      <c r="G60" s="1040"/>
      <c r="H60" s="1040"/>
      <c r="I60" s="1040"/>
      <c r="J60" s="1040"/>
      <c r="K60" s="1040"/>
      <c r="L60" s="1040"/>
      <c r="M60" s="1040"/>
      <c r="N60" s="1040"/>
      <c r="O60" s="1040"/>
      <c r="P60" s="1041"/>
      <c r="Q60" s="1042"/>
      <c r="R60" s="1034"/>
      <c r="S60" s="1034"/>
      <c r="T60" s="1034"/>
      <c r="U60" s="1034"/>
      <c r="V60" s="1034"/>
      <c r="W60" s="1034"/>
      <c r="X60" s="1034"/>
      <c r="Y60" s="1034"/>
      <c r="Z60" s="1034"/>
      <c r="AA60" s="1034"/>
      <c r="AB60" s="1034"/>
      <c r="AC60" s="1034"/>
      <c r="AD60" s="1034"/>
      <c r="AE60" s="1043"/>
      <c r="AF60" s="1044"/>
      <c r="AG60" s="1045"/>
      <c r="AH60" s="1045"/>
      <c r="AI60" s="1045"/>
      <c r="AJ60" s="1046"/>
      <c r="AK60" s="1033"/>
      <c r="AL60" s="1034"/>
      <c r="AM60" s="1034"/>
      <c r="AN60" s="1034"/>
      <c r="AO60" s="1034"/>
      <c r="AP60" s="1034"/>
      <c r="AQ60" s="1034"/>
      <c r="AR60" s="1034"/>
      <c r="AS60" s="1034"/>
      <c r="AT60" s="1034"/>
      <c r="AU60" s="1034"/>
      <c r="AV60" s="1034"/>
      <c r="AW60" s="1034"/>
      <c r="AX60" s="1034"/>
      <c r="AY60" s="1034"/>
      <c r="AZ60" s="1035"/>
      <c r="BA60" s="1035"/>
      <c r="BB60" s="1035"/>
      <c r="BC60" s="1035"/>
      <c r="BD60" s="1035"/>
      <c r="BE60" s="981"/>
      <c r="BF60" s="981"/>
      <c r="BG60" s="981"/>
      <c r="BH60" s="981"/>
      <c r="BI60" s="982"/>
      <c r="BJ60" s="208"/>
      <c r="BK60" s="208"/>
      <c r="BL60" s="208"/>
      <c r="BM60" s="208"/>
      <c r="BN60" s="208"/>
      <c r="BO60" s="218"/>
      <c r="BP60" s="218"/>
      <c r="BQ60" s="215">
        <v>54</v>
      </c>
      <c r="BR60" s="216"/>
      <c r="BS60" s="1001"/>
      <c r="BT60" s="1002"/>
      <c r="BU60" s="1002"/>
      <c r="BV60" s="1002"/>
      <c r="BW60" s="1002"/>
      <c r="BX60" s="1002"/>
      <c r="BY60" s="1002"/>
      <c r="BZ60" s="1002"/>
      <c r="CA60" s="1002"/>
      <c r="CB60" s="1002"/>
      <c r="CC60" s="1002"/>
      <c r="CD60" s="1002"/>
      <c r="CE60" s="1002"/>
      <c r="CF60" s="1002"/>
      <c r="CG60" s="1023"/>
      <c r="CH60" s="998"/>
      <c r="CI60" s="999"/>
      <c r="CJ60" s="999"/>
      <c r="CK60" s="999"/>
      <c r="CL60" s="1000"/>
      <c r="CM60" s="998"/>
      <c r="CN60" s="999"/>
      <c r="CO60" s="999"/>
      <c r="CP60" s="999"/>
      <c r="CQ60" s="1000"/>
      <c r="CR60" s="998"/>
      <c r="CS60" s="999"/>
      <c r="CT60" s="999"/>
      <c r="CU60" s="999"/>
      <c r="CV60" s="1000"/>
      <c r="CW60" s="998"/>
      <c r="CX60" s="999"/>
      <c r="CY60" s="999"/>
      <c r="CZ60" s="999"/>
      <c r="DA60" s="1000"/>
      <c r="DB60" s="998"/>
      <c r="DC60" s="999"/>
      <c r="DD60" s="999"/>
      <c r="DE60" s="999"/>
      <c r="DF60" s="1000"/>
      <c r="DG60" s="998"/>
      <c r="DH60" s="999"/>
      <c r="DI60" s="999"/>
      <c r="DJ60" s="999"/>
      <c r="DK60" s="1000"/>
      <c r="DL60" s="998"/>
      <c r="DM60" s="999"/>
      <c r="DN60" s="999"/>
      <c r="DO60" s="999"/>
      <c r="DP60" s="1000"/>
      <c r="DQ60" s="998"/>
      <c r="DR60" s="999"/>
      <c r="DS60" s="999"/>
      <c r="DT60" s="999"/>
      <c r="DU60" s="1000"/>
      <c r="DV60" s="1001"/>
      <c r="DW60" s="1002"/>
      <c r="DX60" s="1002"/>
      <c r="DY60" s="1002"/>
      <c r="DZ60" s="1003"/>
      <c r="EA60" s="206"/>
    </row>
    <row r="61" spans="1:131" ht="26.25" customHeight="1" thickBot="1" x14ac:dyDescent="0.2">
      <c r="A61" s="215">
        <v>34</v>
      </c>
      <c r="B61" s="1039"/>
      <c r="C61" s="1040"/>
      <c r="D61" s="1040"/>
      <c r="E61" s="1040"/>
      <c r="F61" s="1040"/>
      <c r="G61" s="1040"/>
      <c r="H61" s="1040"/>
      <c r="I61" s="1040"/>
      <c r="J61" s="1040"/>
      <c r="K61" s="1040"/>
      <c r="L61" s="1040"/>
      <c r="M61" s="1040"/>
      <c r="N61" s="1040"/>
      <c r="O61" s="1040"/>
      <c r="P61" s="1041"/>
      <c r="Q61" s="1042"/>
      <c r="R61" s="1034"/>
      <c r="S61" s="1034"/>
      <c r="T61" s="1034"/>
      <c r="U61" s="1034"/>
      <c r="V61" s="1034"/>
      <c r="W61" s="1034"/>
      <c r="X61" s="1034"/>
      <c r="Y61" s="1034"/>
      <c r="Z61" s="1034"/>
      <c r="AA61" s="1034"/>
      <c r="AB61" s="1034"/>
      <c r="AC61" s="1034"/>
      <c r="AD61" s="1034"/>
      <c r="AE61" s="1043"/>
      <c r="AF61" s="1044"/>
      <c r="AG61" s="1045"/>
      <c r="AH61" s="1045"/>
      <c r="AI61" s="1045"/>
      <c r="AJ61" s="1046"/>
      <c r="AK61" s="1033"/>
      <c r="AL61" s="1034"/>
      <c r="AM61" s="1034"/>
      <c r="AN61" s="1034"/>
      <c r="AO61" s="1034"/>
      <c r="AP61" s="1034"/>
      <c r="AQ61" s="1034"/>
      <c r="AR61" s="1034"/>
      <c r="AS61" s="1034"/>
      <c r="AT61" s="1034"/>
      <c r="AU61" s="1034"/>
      <c r="AV61" s="1034"/>
      <c r="AW61" s="1034"/>
      <c r="AX61" s="1034"/>
      <c r="AY61" s="1034"/>
      <c r="AZ61" s="1035"/>
      <c r="BA61" s="1035"/>
      <c r="BB61" s="1035"/>
      <c r="BC61" s="1035"/>
      <c r="BD61" s="1035"/>
      <c r="BE61" s="981"/>
      <c r="BF61" s="981"/>
      <c r="BG61" s="981"/>
      <c r="BH61" s="981"/>
      <c r="BI61" s="982"/>
      <c r="BJ61" s="208"/>
      <c r="BK61" s="208"/>
      <c r="BL61" s="208"/>
      <c r="BM61" s="208"/>
      <c r="BN61" s="208"/>
      <c r="BO61" s="218"/>
      <c r="BP61" s="218"/>
      <c r="BQ61" s="215">
        <v>55</v>
      </c>
      <c r="BR61" s="216"/>
      <c r="BS61" s="1001"/>
      <c r="BT61" s="1002"/>
      <c r="BU61" s="1002"/>
      <c r="BV61" s="1002"/>
      <c r="BW61" s="1002"/>
      <c r="BX61" s="1002"/>
      <c r="BY61" s="1002"/>
      <c r="BZ61" s="1002"/>
      <c r="CA61" s="1002"/>
      <c r="CB61" s="1002"/>
      <c r="CC61" s="1002"/>
      <c r="CD61" s="1002"/>
      <c r="CE61" s="1002"/>
      <c r="CF61" s="1002"/>
      <c r="CG61" s="1023"/>
      <c r="CH61" s="998"/>
      <c r="CI61" s="999"/>
      <c r="CJ61" s="999"/>
      <c r="CK61" s="999"/>
      <c r="CL61" s="1000"/>
      <c r="CM61" s="998"/>
      <c r="CN61" s="999"/>
      <c r="CO61" s="999"/>
      <c r="CP61" s="999"/>
      <c r="CQ61" s="1000"/>
      <c r="CR61" s="998"/>
      <c r="CS61" s="999"/>
      <c r="CT61" s="999"/>
      <c r="CU61" s="999"/>
      <c r="CV61" s="1000"/>
      <c r="CW61" s="998"/>
      <c r="CX61" s="999"/>
      <c r="CY61" s="999"/>
      <c r="CZ61" s="999"/>
      <c r="DA61" s="1000"/>
      <c r="DB61" s="998"/>
      <c r="DC61" s="999"/>
      <c r="DD61" s="999"/>
      <c r="DE61" s="999"/>
      <c r="DF61" s="1000"/>
      <c r="DG61" s="998"/>
      <c r="DH61" s="999"/>
      <c r="DI61" s="999"/>
      <c r="DJ61" s="999"/>
      <c r="DK61" s="1000"/>
      <c r="DL61" s="998"/>
      <c r="DM61" s="999"/>
      <c r="DN61" s="999"/>
      <c r="DO61" s="999"/>
      <c r="DP61" s="1000"/>
      <c r="DQ61" s="998"/>
      <c r="DR61" s="999"/>
      <c r="DS61" s="999"/>
      <c r="DT61" s="999"/>
      <c r="DU61" s="1000"/>
      <c r="DV61" s="1001"/>
      <c r="DW61" s="1002"/>
      <c r="DX61" s="1002"/>
      <c r="DY61" s="1002"/>
      <c r="DZ61" s="1003"/>
      <c r="EA61" s="206"/>
    </row>
    <row r="62" spans="1:131" ht="26.25" customHeight="1" x14ac:dyDescent="0.15">
      <c r="A62" s="215">
        <v>35</v>
      </c>
      <c r="B62" s="1039"/>
      <c r="C62" s="1040"/>
      <c r="D62" s="1040"/>
      <c r="E62" s="1040"/>
      <c r="F62" s="1040"/>
      <c r="G62" s="1040"/>
      <c r="H62" s="1040"/>
      <c r="I62" s="1040"/>
      <c r="J62" s="1040"/>
      <c r="K62" s="1040"/>
      <c r="L62" s="1040"/>
      <c r="M62" s="1040"/>
      <c r="N62" s="1040"/>
      <c r="O62" s="1040"/>
      <c r="P62" s="1041"/>
      <c r="Q62" s="1042"/>
      <c r="R62" s="1034"/>
      <c r="S62" s="1034"/>
      <c r="T62" s="1034"/>
      <c r="U62" s="1034"/>
      <c r="V62" s="1034"/>
      <c r="W62" s="1034"/>
      <c r="X62" s="1034"/>
      <c r="Y62" s="1034"/>
      <c r="Z62" s="1034"/>
      <c r="AA62" s="1034"/>
      <c r="AB62" s="1034"/>
      <c r="AC62" s="1034"/>
      <c r="AD62" s="1034"/>
      <c r="AE62" s="1043"/>
      <c r="AF62" s="1044"/>
      <c r="AG62" s="1045"/>
      <c r="AH62" s="1045"/>
      <c r="AI62" s="1045"/>
      <c r="AJ62" s="1046"/>
      <c r="AK62" s="1033"/>
      <c r="AL62" s="1034"/>
      <c r="AM62" s="1034"/>
      <c r="AN62" s="1034"/>
      <c r="AO62" s="1034"/>
      <c r="AP62" s="1034"/>
      <c r="AQ62" s="1034"/>
      <c r="AR62" s="1034"/>
      <c r="AS62" s="1034"/>
      <c r="AT62" s="1034"/>
      <c r="AU62" s="1034"/>
      <c r="AV62" s="1034"/>
      <c r="AW62" s="1034"/>
      <c r="AX62" s="1034"/>
      <c r="AY62" s="1034"/>
      <c r="AZ62" s="1035"/>
      <c r="BA62" s="1035"/>
      <c r="BB62" s="1035"/>
      <c r="BC62" s="1035"/>
      <c r="BD62" s="1035"/>
      <c r="BE62" s="981"/>
      <c r="BF62" s="981"/>
      <c r="BG62" s="981"/>
      <c r="BH62" s="981"/>
      <c r="BI62" s="982"/>
      <c r="BJ62" s="1036" t="s">
        <v>419</v>
      </c>
      <c r="BK62" s="1037"/>
      <c r="BL62" s="1037"/>
      <c r="BM62" s="1037"/>
      <c r="BN62" s="1038"/>
      <c r="BO62" s="218"/>
      <c r="BP62" s="218"/>
      <c r="BQ62" s="215">
        <v>56</v>
      </c>
      <c r="BR62" s="216"/>
      <c r="BS62" s="1001"/>
      <c r="BT62" s="1002"/>
      <c r="BU62" s="1002"/>
      <c r="BV62" s="1002"/>
      <c r="BW62" s="1002"/>
      <c r="BX62" s="1002"/>
      <c r="BY62" s="1002"/>
      <c r="BZ62" s="1002"/>
      <c r="CA62" s="1002"/>
      <c r="CB62" s="1002"/>
      <c r="CC62" s="1002"/>
      <c r="CD62" s="1002"/>
      <c r="CE62" s="1002"/>
      <c r="CF62" s="1002"/>
      <c r="CG62" s="1023"/>
      <c r="CH62" s="998"/>
      <c r="CI62" s="999"/>
      <c r="CJ62" s="999"/>
      <c r="CK62" s="999"/>
      <c r="CL62" s="1000"/>
      <c r="CM62" s="998"/>
      <c r="CN62" s="999"/>
      <c r="CO62" s="999"/>
      <c r="CP62" s="999"/>
      <c r="CQ62" s="1000"/>
      <c r="CR62" s="998"/>
      <c r="CS62" s="999"/>
      <c r="CT62" s="999"/>
      <c r="CU62" s="999"/>
      <c r="CV62" s="1000"/>
      <c r="CW62" s="998"/>
      <c r="CX62" s="999"/>
      <c r="CY62" s="999"/>
      <c r="CZ62" s="999"/>
      <c r="DA62" s="1000"/>
      <c r="DB62" s="998"/>
      <c r="DC62" s="999"/>
      <c r="DD62" s="999"/>
      <c r="DE62" s="999"/>
      <c r="DF62" s="1000"/>
      <c r="DG62" s="998"/>
      <c r="DH62" s="999"/>
      <c r="DI62" s="999"/>
      <c r="DJ62" s="999"/>
      <c r="DK62" s="1000"/>
      <c r="DL62" s="998"/>
      <c r="DM62" s="999"/>
      <c r="DN62" s="999"/>
      <c r="DO62" s="999"/>
      <c r="DP62" s="1000"/>
      <c r="DQ62" s="998"/>
      <c r="DR62" s="999"/>
      <c r="DS62" s="999"/>
      <c r="DT62" s="999"/>
      <c r="DU62" s="1000"/>
      <c r="DV62" s="1001"/>
      <c r="DW62" s="1002"/>
      <c r="DX62" s="1002"/>
      <c r="DY62" s="1002"/>
      <c r="DZ62" s="1003"/>
      <c r="EA62" s="206"/>
    </row>
    <row r="63" spans="1:131" ht="26.25" customHeight="1" thickBot="1" x14ac:dyDescent="0.2">
      <c r="A63" s="217" t="s">
        <v>397</v>
      </c>
      <c r="B63" s="946" t="s">
        <v>420</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29"/>
      <c r="AF63" s="1030">
        <v>8675</v>
      </c>
      <c r="AG63" s="968"/>
      <c r="AH63" s="968"/>
      <c r="AI63" s="968"/>
      <c r="AJ63" s="1031"/>
      <c r="AK63" s="1032"/>
      <c r="AL63" s="972"/>
      <c r="AM63" s="972"/>
      <c r="AN63" s="972"/>
      <c r="AO63" s="972"/>
      <c r="AP63" s="968">
        <v>20065</v>
      </c>
      <c r="AQ63" s="968"/>
      <c r="AR63" s="968"/>
      <c r="AS63" s="968"/>
      <c r="AT63" s="968"/>
      <c r="AU63" s="968">
        <v>4434</v>
      </c>
      <c r="AV63" s="968"/>
      <c r="AW63" s="968"/>
      <c r="AX63" s="968"/>
      <c r="AY63" s="968"/>
      <c r="AZ63" s="1026"/>
      <c r="BA63" s="1026"/>
      <c r="BB63" s="1026"/>
      <c r="BC63" s="1026"/>
      <c r="BD63" s="1026"/>
      <c r="BE63" s="969"/>
      <c r="BF63" s="969"/>
      <c r="BG63" s="969"/>
      <c r="BH63" s="969"/>
      <c r="BI63" s="970"/>
      <c r="BJ63" s="1027" t="s">
        <v>421</v>
      </c>
      <c r="BK63" s="962"/>
      <c r="BL63" s="962"/>
      <c r="BM63" s="962"/>
      <c r="BN63" s="1028"/>
      <c r="BO63" s="218"/>
      <c r="BP63" s="218"/>
      <c r="BQ63" s="215">
        <v>57</v>
      </c>
      <c r="BR63" s="216"/>
      <c r="BS63" s="1001"/>
      <c r="BT63" s="1002"/>
      <c r="BU63" s="1002"/>
      <c r="BV63" s="1002"/>
      <c r="BW63" s="1002"/>
      <c r="BX63" s="1002"/>
      <c r="BY63" s="1002"/>
      <c r="BZ63" s="1002"/>
      <c r="CA63" s="1002"/>
      <c r="CB63" s="1002"/>
      <c r="CC63" s="1002"/>
      <c r="CD63" s="1002"/>
      <c r="CE63" s="1002"/>
      <c r="CF63" s="1002"/>
      <c r="CG63" s="1023"/>
      <c r="CH63" s="998"/>
      <c r="CI63" s="999"/>
      <c r="CJ63" s="999"/>
      <c r="CK63" s="999"/>
      <c r="CL63" s="1000"/>
      <c r="CM63" s="998"/>
      <c r="CN63" s="999"/>
      <c r="CO63" s="999"/>
      <c r="CP63" s="999"/>
      <c r="CQ63" s="1000"/>
      <c r="CR63" s="998"/>
      <c r="CS63" s="999"/>
      <c r="CT63" s="999"/>
      <c r="CU63" s="999"/>
      <c r="CV63" s="1000"/>
      <c r="CW63" s="998"/>
      <c r="CX63" s="999"/>
      <c r="CY63" s="999"/>
      <c r="CZ63" s="999"/>
      <c r="DA63" s="1000"/>
      <c r="DB63" s="998"/>
      <c r="DC63" s="999"/>
      <c r="DD63" s="999"/>
      <c r="DE63" s="999"/>
      <c r="DF63" s="1000"/>
      <c r="DG63" s="998"/>
      <c r="DH63" s="999"/>
      <c r="DI63" s="999"/>
      <c r="DJ63" s="999"/>
      <c r="DK63" s="1000"/>
      <c r="DL63" s="998"/>
      <c r="DM63" s="999"/>
      <c r="DN63" s="999"/>
      <c r="DO63" s="999"/>
      <c r="DP63" s="1000"/>
      <c r="DQ63" s="998"/>
      <c r="DR63" s="999"/>
      <c r="DS63" s="999"/>
      <c r="DT63" s="999"/>
      <c r="DU63" s="1000"/>
      <c r="DV63" s="1001"/>
      <c r="DW63" s="1002"/>
      <c r="DX63" s="1002"/>
      <c r="DY63" s="1002"/>
      <c r="DZ63" s="1003"/>
      <c r="EA63" s="206"/>
    </row>
    <row r="64" spans="1:13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01"/>
      <c r="BT64" s="1002"/>
      <c r="BU64" s="1002"/>
      <c r="BV64" s="1002"/>
      <c r="BW64" s="1002"/>
      <c r="BX64" s="1002"/>
      <c r="BY64" s="1002"/>
      <c r="BZ64" s="1002"/>
      <c r="CA64" s="1002"/>
      <c r="CB64" s="1002"/>
      <c r="CC64" s="1002"/>
      <c r="CD64" s="1002"/>
      <c r="CE64" s="1002"/>
      <c r="CF64" s="1002"/>
      <c r="CG64" s="1023"/>
      <c r="CH64" s="998"/>
      <c r="CI64" s="999"/>
      <c r="CJ64" s="999"/>
      <c r="CK64" s="999"/>
      <c r="CL64" s="1000"/>
      <c r="CM64" s="998"/>
      <c r="CN64" s="999"/>
      <c r="CO64" s="999"/>
      <c r="CP64" s="999"/>
      <c r="CQ64" s="1000"/>
      <c r="CR64" s="998"/>
      <c r="CS64" s="999"/>
      <c r="CT64" s="999"/>
      <c r="CU64" s="999"/>
      <c r="CV64" s="1000"/>
      <c r="CW64" s="998"/>
      <c r="CX64" s="999"/>
      <c r="CY64" s="999"/>
      <c r="CZ64" s="999"/>
      <c r="DA64" s="1000"/>
      <c r="DB64" s="998"/>
      <c r="DC64" s="999"/>
      <c r="DD64" s="999"/>
      <c r="DE64" s="999"/>
      <c r="DF64" s="1000"/>
      <c r="DG64" s="998"/>
      <c r="DH64" s="999"/>
      <c r="DI64" s="999"/>
      <c r="DJ64" s="999"/>
      <c r="DK64" s="1000"/>
      <c r="DL64" s="998"/>
      <c r="DM64" s="999"/>
      <c r="DN64" s="999"/>
      <c r="DO64" s="999"/>
      <c r="DP64" s="1000"/>
      <c r="DQ64" s="998"/>
      <c r="DR64" s="999"/>
      <c r="DS64" s="999"/>
      <c r="DT64" s="999"/>
      <c r="DU64" s="1000"/>
      <c r="DV64" s="1001"/>
      <c r="DW64" s="1002"/>
      <c r="DX64" s="1002"/>
      <c r="DY64" s="1002"/>
      <c r="DZ64" s="1003"/>
      <c r="EA64" s="206"/>
    </row>
    <row r="65" spans="1:131" ht="26.25" customHeight="1" thickBot="1" x14ac:dyDescent="0.2">
      <c r="A65" s="208" t="s">
        <v>422</v>
      </c>
      <c r="B65" s="208"/>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8"/>
      <c r="AY65" s="208"/>
      <c r="AZ65" s="208"/>
      <c r="BA65" s="208"/>
      <c r="BB65" s="208"/>
      <c r="BC65" s="208"/>
      <c r="BD65" s="208"/>
      <c r="BE65" s="218"/>
      <c r="BF65" s="218"/>
      <c r="BG65" s="218"/>
      <c r="BH65" s="218"/>
      <c r="BI65" s="218"/>
      <c r="BJ65" s="218"/>
      <c r="BK65" s="218"/>
      <c r="BL65" s="218"/>
      <c r="BM65" s="218"/>
      <c r="BN65" s="218"/>
      <c r="BO65" s="218"/>
      <c r="BP65" s="218"/>
      <c r="BQ65" s="215">
        <v>59</v>
      </c>
      <c r="BR65" s="216"/>
      <c r="BS65" s="1001"/>
      <c r="BT65" s="1002"/>
      <c r="BU65" s="1002"/>
      <c r="BV65" s="1002"/>
      <c r="BW65" s="1002"/>
      <c r="BX65" s="1002"/>
      <c r="BY65" s="1002"/>
      <c r="BZ65" s="1002"/>
      <c r="CA65" s="1002"/>
      <c r="CB65" s="1002"/>
      <c r="CC65" s="1002"/>
      <c r="CD65" s="1002"/>
      <c r="CE65" s="1002"/>
      <c r="CF65" s="1002"/>
      <c r="CG65" s="1023"/>
      <c r="CH65" s="998"/>
      <c r="CI65" s="999"/>
      <c r="CJ65" s="999"/>
      <c r="CK65" s="999"/>
      <c r="CL65" s="1000"/>
      <c r="CM65" s="998"/>
      <c r="CN65" s="999"/>
      <c r="CO65" s="999"/>
      <c r="CP65" s="999"/>
      <c r="CQ65" s="1000"/>
      <c r="CR65" s="998"/>
      <c r="CS65" s="999"/>
      <c r="CT65" s="999"/>
      <c r="CU65" s="999"/>
      <c r="CV65" s="1000"/>
      <c r="CW65" s="998"/>
      <c r="CX65" s="999"/>
      <c r="CY65" s="999"/>
      <c r="CZ65" s="999"/>
      <c r="DA65" s="1000"/>
      <c r="DB65" s="998"/>
      <c r="DC65" s="999"/>
      <c r="DD65" s="999"/>
      <c r="DE65" s="999"/>
      <c r="DF65" s="1000"/>
      <c r="DG65" s="998"/>
      <c r="DH65" s="999"/>
      <c r="DI65" s="999"/>
      <c r="DJ65" s="999"/>
      <c r="DK65" s="1000"/>
      <c r="DL65" s="998"/>
      <c r="DM65" s="999"/>
      <c r="DN65" s="999"/>
      <c r="DO65" s="999"/>
      <c r="DP65" s="1000"/>
      <c r="DQ65" s="998"/>
      <c r="DR65" s="999"/>
      <c r="DS65" s="999"/>
      <c r="DT65" s="999"/>
      <c r="DU65" s="1000"/>
      <c r="DV65" s="1001"/>
      <c r="DW65" s="1002"/>
      <c r="DX65" s="1002"/>
      <c r="DY65" s="1002"/>
      <c r="DZ65" s="1003"/>
      <c r="EA65" s="206"/>
    </row>
    <row r="66" spans="1:131" ht="26.25" customHeight="1" x14ac:dyDescent="0.15">
      <c r="A66" s="1004" t="s">
        <v>423</v>
      </c>
      <c r="B66" s="1005"/>
      <c r="C66" s="1005"/>
      <c r="D66" s="1005"/>
      <c r="E66" s="1005"/>
      <c r="F66" s="1005"/>
      <c r="G66" s="1005"/>
      <c r="H66" s="1005"/>
      <c r="I66" s="1005"/>
      <c r="J66" s="1005"/>
      <c r="K66" s="1005"/>
      <c r="L66" s="1005"/>
      <c r="M66" s="1005"/>
      <c r="N66" s="1005"/>
      <c r="O66" s="1005"/>
      <c r="P66" s="1006"/>
      <c r="Q66" s="1010" t="s">
        <v>401</v>
      </c>
      <c r="R66" s="1011"/>
      <c r="S66" s="1011"/>
      <c r="T66" s="1011"/>
      <c r="U66" s="1012"/>
      <c r="V66" s="1010" t="s">
        <v>402</v>
      </c>
      <c r="W66" s="1011"/>
      <c r="X66" s="1011"/>
      <c r="Y66" s="1011"/>
      <c r="Z66" s="1012"/>
      <c r="AA66" s="1010" t="s">
        <v>403</v>
      </c>
      <c r="AB66" s="1011"/>
      <c r="AC66" s="1011"/>
      <c r="AD66" s="1011"/>
      <c r="AE66" s="1012"/>
      <c r="AF66" s="1016" t="s">
        <v>404</v>
      </c>
      <c r="AG66" s="1017"/>
      <c r="AH66" s="1017"/>
      <c r="AI66" s="1017"/>
      <c r="AJ66" s="1018"/>
      <c r="AK66" s="1010" t="s">
        <v>424</v>
      </c>
      <c r="AL66" s="1005"/>
      <c r="AM66" s="1005"/>
      <c r="AN66" s="1005"/>
      <c r="AO66" s="1006"/>
      <c r="AP66" s="1010" t="s">
        <v>406</v>
      </c>
      <c r="AQ66" s="1011"/>
      <c r="AR66" s="1011"/>
      <c r="AS66" s="1011"/>
      <c r="AT66" s="1012"/>
      <c r="AU66" s="1010" t="s">
        <v>425</v>
      </c>
      <c r="AV66" s="1011"/>
      <c r="AW66" s="1011"/>
      <c r="AX66" s="1011"/>
      <c r="AY66" s="1012"/>
      <c r="AZ66" s="1010" t="s">
        <v>385</v>
      </c>
      <c r="BA66" s="1011"/>
      <c r="BB66" s="1011"/>
      <c r="BC66" s="1011"/>
      <c r="BD66" s="1024"/>
      <c r="BE66" s="218"/>
      <c r="BF66" s="218"/>
      <c r="BG66" s="218"/>
      <c r="BH66" s="218"/>
      <c r="BI66" s="218"/>
      <c r="BJ66" s="218"/>
      <c r="BK66" s="218"/>
      <c r="BL66" s="218"/>
      <c r="BM66" s="218"/>
      <c r="BN66" s="218"/>
      <c r="BO66" s="218"/>
      <c r="BP66" s="218"/>
      <c r="BQ66" s="215">
        <v>60</v>
      </c>
      <c r="BR66" s="220"/>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06"/>
    </row>
    <row r="67" spans="1:131" ht="26.25" customHeight="1" thickBot="1" x14ac:dyDescent="0.2">
      <c r="A67" s="1007"/>
      <c r="B67" s="1008"/>
      <c r="C67" s="1008"/>
      <c r="D67" s="1008"/>
      <c r="E67" s="1008"/>
      <c r="F67" s="1008"/>
      <c r="G67" s="1008"/>
      <c r="H67" s="1008"/>
      <c r="I67" s="1008"/>
      <c r="J67" s="1008"/>
      <c r="K67" s="1008"/>
      <c r="L67" s="1008"/>
      <c r="M67" s="1008"/>
      <c r="N67" s="1008"/>
      <c r="O67" s="1008"/>
      <c r="P67" s="1009"/>
      <c r="Q67" s="1013"/>
      <c r="R67" s="1014"/>
      <c r="S67" s="1014"/>
      <c r="T67" s="1014"/>
      <c r="U67" s="1015"/>
      <c r="V67" s="1013"/>
      <c r="W67" s="1014"/>
      <c r="X67" s="1014"/>
      <c r="Y67" s="1014"/>
      <c r="Z67" s="1015"/>
      <c r="AA67" s="1013"/>
      <c r="AB67" s="1014"/>
      <c r="AC67" s="1014"/>
      <c r="AD67" s="1014"/>
      <c r="AE67" s="1015"/>
      <c r="AF67" s="1019"/>
      <c r="AG67" s="1020"/>
      <c r="AH67" s="1020"/>
      <c r="AI67" s="1020"/>
      <c r="AJ67" s="1021"/>
      <c r="AK67" s="1022"/>
      <c r="AL67" s="1008"/>
      <c r="AM67" s="1008"/>
      <c r="AN67" s="1008"/>
      <c r="AO67" s="1009"/>
      <c r="AP67" s="1013"/>
      <c r="AQ67" s="1014"/>
      <c r="AR67" s="1014"/>
      <c r="AS67" s="1014"/>
      <c r="AT67" s="1015"/>
      <c r="AU67" s="1013"/>
      <c r="AV67" s="1014"/>
      <c r="AW67" s="1014"/>
      <c r="AX67" s="1014"/>
      <c r="AY67" s="1015"/>
      <c r="AZ67" s="1013"/>
      <c r="BA67" s="1014"/>
      <c r="BB67" s="1014"/>
      <c r="BC67" s="1014"/>
      <c r="BD67" s="1025"/>
      <c r="BE67" s="218"/>
      <c r="BF67" s="218"/>
      <c r="BG67" s="218"/>
      <c r="BH67" s="218"/>
      <c r="BI67" s="218"/>
      <c r="BJ67" s="218"/>
      <c r="BK67" s="218"/>
      <c r="BL67" s="218"/>
      <c r="BM67" s="218"/>
      <c r="BN67" s="218"/>
      <c r="BO67" s="218"/>
      <c r="BP67" s="218"/>
      <c r="BQ67" s="215">
        <v>61</v>
      </c>
      <c r="BR67" s="220"/>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06"/>
    </row>
    <row r="68" spans="1:131" ht="26.25" customHeight="1" thickTop="1" x14ac:dyDescent="0.15">
      <c r="A68" s="213">
        <v>1</v>
      </c>
      <c r="B68" s="994" t="s">
        <v>583</v>
      </c>
      <c r="C68" s="995"/>
      <c r="D68" s="995"/>
      <c r="E68" s="995"/>
      <c r="F68" s="995"/>
      <c r="G68" s="995"/>
      <c r="H68" s="995"/>
      <c r="I68" s="995"/>
      <c r="J68" s="995"/>
      <c r="K68" s="995"/>
      <c r="L68" s="995"/>
      <c r="M68" s="995"/>
      <c r="N68" s="995"/>
      <c r="O68" s="995"/>
      <c r="P68" s="996"/>
      <c r="Q68" s="997">
        <v>5987</v>
      </c>
      <c r="R68" s="991"/>
      <c r="S68" s="991"/>
      <c r="T68" s="991"/>
      <c r="U68" s="991"/>
      <c r="V68" s="991">
        <v>5782</v>
      </c>
      <c r="W68" s="991"/>
      <c r="X68" s="991"/>
      <c r="Y68" s="991"/>
      <c r="Z68" s="991"/>
      <c r="AA68" s="991">
        <v>205</v>
      </c>
      <c r="AB68" s="991"/>
      <c r="AC68" s="991"/>
      <c r="AD68" s="991"/>
      <c r="AE68" s="991"/>
      <c r="AF68" s="991">
        <v>193</v>
      </c>
      <c r="AG68" s="991"/>
      <c r="AH68" s="991"/>
      <c r="AI68" s="991"/>
      <c r="AJ68" s="991"/>
      <c r="AK68" s="991" t="s">
        <v>582</v>
      </c>
      <c r="AL68" s="991"/>
      <c r="AM68" s="991"/>
      <c r="AN68" s="991"/>
      <c r="AO68" s="991"/>
      <c r="AP68" s="991">
        <v>428</v>
      </c>
      <c r="AQ68" s="991"/>
      <c r="AR68" s="991"/>
      <c r="AS68" s="991"/>
      <c r="AT68" s="991"/>
      <c r="AU68" s="991">
        <v>115</v>
      </c>
      <c r="AV68" s="991"/>
      <c r="AW68" s="991"/>
      <c r="AX68" s="991"/>
      <c r="AY68" s="991"/>
      <c r="AZ68" s="992"/>
      <c r="BA68" s="992"/>
      <c r="BB68" s="992"/>
      <c r="BC68" s="992"/>
      <c r="BD68" s="993"/>
      <c r="BE68" s="218"/>
      <c r="BF68" s="218"/>
      <c r="BG68" s="218"/>
      <c r="BH68" s="218"/>
      <c r="BI68" s="218"/>
      <c r="BJ68" s="218"/>
      <c r="BK68" s="218"/>
      <c r="BL68" s="218"/>
      <c r="BM68" s="218"/>
      <c r="BN68" s="218"/>
      <c r="BO68" s="218"/>
      <c r="BP68" s="218"/>
      <c r="BQ68" s="215">
        <v>62</v>
      </c>
      <c r="BR68" s="220"/>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06"/>
    </row>
    <row r="69" spans="1:131" ht="26.25" customHeight="1" x14ac:dyDescent="0.15">
      <c r="A69" s="215">
        <v>2</v>
      </c>
      <c r="B69" s="983" t="s">
        <v>584</v>
      </c>
      <c r="C69" s="984"/>
      <c r="D69" s="984"/>
      <c r="E69" s="984"/>
      <c r="F69" s="984"/>
      <c r="G69" s="984"/>
      <c r="H69" s="984"/>
      <c r="I69" s="984"/>
      <c r="J69" s="984"/>
      <c r="K69" s="984"/>
      <c r="L69" s="984"/>
      <c r="M69" s="984"/>
      <c r="N69" s="984"/>
      <c r="O69" s="984"/>
      <c r="P69" s="985"/>
      <c r="Q69" s="986">
        <v>2698</v>
      </c>
      <c r="R69" s="980"/>
      <c r="S69" s="980"/>
      <c r="T69" s="980"/>
      <c r="U69" s="980"/>
      <c r="V69" s="980">
        <v>2623</v>
      </c>
      <c r="W69" s="980"/>
      <c r="X69" s="980"/>
      <c r="Y69" s="980"/>
      <c r="Z69" s="980"/>
      <c r="AA69" s="980">
        <v>74</v>
      </c>
      <c r="AB69" s="980"/>
      <c r="AC69" s="980"/>
      <c r="AD69" s="980"/>
      <c r="AE69" s="980"/>
      <c r="AF69" s="980">
        <v>74</v>
      </c>
      <c r="AG69" s="980"/>
      <c r="AH69" s="980"/>
      <c r="AI69" s="980"/>
      <c r="AJ69" s="980"/>
      <c r="AK69" s="980" t="s">
        <v>582</v>
      </c>
      <c r="AL69" s="980"/>
      <c r="AM69" s="980"/>
      <c r="AN69" s="980"/>
      <c r="AO69" s="980"/>
      <c r="AP69" s="980">
        <v>1134</v>
      </c>
      <c r="AQ69" s="980"/>
      <c r="AR69" s="980"/>
      <c r="AS69" s="980"/>
      <c r="AT69" s="980"/>
      <c r="AU69" s="980">
        <v>730</v>
      </c>
      <c r="AV69" s="980"/>
      <c r="AW69" s="980"/>
      <c r="AX69" s="980"/>
      <c r="AY69" s="980"/>
      <c r="AZ69" s="981"/>
      <c r="BA69" s="981"/>
      <c r="BB69" s="981"/>
      <c r="BC69" s="981"/>
      <c r="BD69" s="982"/>
      <c r="BE69" s="218"/>
      <c r="BF69" s="218"/>
      <c r="BG69" s="218"/>
      <c r="BH69" s="218"/>
      <c r="BI69" s="218"/>
      <c r="BJ69" s="218"/>
      <c r="BK69" s="218"/>
      <c r="BL69" s="218"/>
      <c r="BM69" s="218"/>
      <c r="BN69" s="218"/>
      <c r="BO69" s="218"/>
      <c r="BP69" s="218"/>
      <c r="BQ69" s="215">
        <v>63</v>
      </c>
      <c r="BR69" s="220"/>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06"/>
    </row>
    <row r="70" spans="1:131" ht="26.25" customHeight="1" x14ac:dyDescent="0.15">
      <c r="A70" s="215">
        <v>3</v>
      </c>
      <c r="B70" s="983" t="s">
        <v>585</v>
      </c>
      <c r="C70" s="984"/>
      <c r="D70" s="984"/>
      <c r="E70" s="984"/>
      <c r="F70" s="984"/>
      <c r="G70" s="984"/>
      <c r="H70" s="984"/>
      <c r="I70" s="984"/>
      <c r="J70" s="984"/>
      <c r="K70" s="984"/>
      <c r="L70" s="984"/>
      <c r="M70" s="984"/>
      <c r="N70" s="984"/>
      <c r="O70" s="984"/>
      <c r="P70" s="985"/>
      <c r="Q70" s="986">
        <v>1598</v>
      </c>
      <c r="R70" s="980"/>
      <c r="S70" s="980"/>
      <c r="T70" s="980"/>
      <c r="U70" s="980"/>
      <c r="V70" s="980">
        <v>1456</v>
      </c>
      <c r="W70" s="980"/>
      <c r="X70" s="980"/>
      <c r="Y70" s="980"/>
      <c r="Z70" s="980"/>
      <c r="AA70" s="980">
        <v>142</v>
      </c>
      <c r="AB70" s="980"/>
      <c r="AC70" s="980"/>
      <c r="AD70" s="980"/>
      <c r="AE70" s="980"/>
      <c r="AF70" s="980">
        <v>142</v>
      </c>
      <c r="AG70" s="980"/>
      <c r="AH70" s="980"/>
      <c r="AI70" s="980"/>
      <c r="AJ70" s="980"/>
      <c r="AK70" s="980" t="s">
        <v>582</v>
      </c>
      <c r="AL70" s="980"/>
      <c r="AM70" s="980"/>
      <c r="AN70" s="980"/>
      <c r="AO70" s="980"/>
      <c r="AP70" s="980" t="s">
        <v>582</v>
      </c>
      <c r="AQ70" s="980"/>
      <c r="AR70" s="980"/>
      <c r="AS70" s="980"/>
      <c r="AT70" s="980"/>
      <c r="AU70" s="980" t="s">
        <v>582</v>
      </c>
      <c r="AV70" s="980"/>
      <c r="AW70" s="980"/>
      <c r="AX70" s="980"/>
      <c r="AY70" s="980"/>
      <c r="AZ70" s="981"/>
      <c r="BA70" s="981"/>
      <c r="BB70" s="981"/>
      <c r="BC70" s="981"/>
      <c r="BD70" s="982"/>
      <c r="BE70" s="218"/>
      <c r="BF70" s="218"/>
      <c r="BG70" s="218"/>
      <c r="BH70" s="218"/>
      <c r="BI70" s="218"/>
      <c r="BJ70" s="218"/>
      <c r="BK70" s="218"/>
      <c r="BL70" s="218"/>
      <c r="BM70" s="218"/>
      <c r="BN70" s="218"/>
      <c r="BO70" s="218"/>
      <c r="BP70" s="218"/>
      <c r="BQ70" s="215">
        <v>64</v>
      </c>
      <c r="BR70" s="220"/>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06"/>
    </row>
    <row r="71" spans="1:131" ht="26.25" customHeight="1" x14ac:dyDescent="0.15">
      <c r="A71" s="215">
        <v>4</v>
      </c>
      <c r="B71" s="983" t="s">
        <v>586</v>
      </c>
      <c r="C71" s="984"/>
      <c r="D71" s="984"/>
      <c r="E71" s="984"/>
      <c r="F71" s="984"/>
      <c r="G71" s="984"/>
      <c r="H71" s="984"/>
      <c r="I71" s="984"/>
      <c r="J71" s="984"/>
      <c r="K71" s="984"/>
      <c r="L71" s="984"/>
      <c r="M71" s="984"/>
      <c r="N71" s="984"/>
      <c r="O71" s="984"/>
      <c r="P71" s="985"/>
      <c r="Q71" s="986">
        <v>956629</v>
      </c>
      <c r="R71" s="980"/>
      <c r="S71" s="980"/>
      <c r="T71" s="980"/>
      <c r="U71" s="980"/>
      <c r="V71" s="980">
        <v>904884</v>
      </c>
      <c r="W71" s="980"/>
      <c r="X71" s="980"/>
      <c r="Y71" s="980"/>
      <c r="Z71" s="980"/>
      <c r="AA71" s="980">
        <v>51745</v>
      </c>
      <c r="AB71" s="980"/>
      <c r="AC71" s="980"/>
      <c r="AD71" s="980"/>
      <c r="AE71" s="980"/>
      <c r="AF71" s="980">
        <v>51745</v>
      </c>
      <c r="AG71" s="980"/>
      <c r="AH71" s="980"/>
      <c r="AI71" s="980"/>
      <c r="AJ71" s="980"/>
      <c r="AK71" s="980">
        <v>1</v>
      </c>
      <c r="AL71" s="980"/>
      <c r="AM71" s="980"/>
      <c r="AN71" s="980"/>
      <c r="AO71" s="980"/>
      <c r="AP71" s="980" t="s">
        <v>582</v>
      </c>
      <c r="AQ71" s="980"/>
      <c r="AR71" s="980"/>
      <c r="AS71" s="980"/>
      <c r="AT71" s="980"/>
      <c r="AU71" s="980" t="s">
        <v>582</v>
      </c>
      <c r="AV71" s="980"/>
      <c r="AW71" s="980"/>
      <c r="AX71" s="980"/>
      <c r="AY71" s="980"/>
      <c r="AZ71" s="981"/>
      <c r="BA71" s="981"/>
      <c r="BB71" s="981"/>
      <c r="BC71" s="981"/>
      <c r="BD71" s="982"/>
      <c r="BE71" s="218"/>
      <c r="BF71" s="218"/>
      <c r="BG71" s="218"/>
      <c r="BH71" s="218"/>
      <c r="BI71" s="218"/>
      <c r="BJ71" s="218"/>
      <c r="BK71" s="218"/>
      <c r="BL71" s="218"/>
      <c r="BM71" s="218"/>
      <c r="BN71" s="218"/>
      <c r="BO71" s="218"/>
      <c r="BP71" s="218"/>
      <c r="BQ71" s="215">
        <v>65</v>
      </c>
      <c r="BR71" s="220"/>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06"/>
    </row>
    <row r="72" spans="1:131" ht="26.25" customHeight="1" x14ac:dyDescent="0.15">
      <c r="A72" s="215">
        <v>5</v>
      </c>
      <c r="B72" s="983"/>
      <c r="C72" s="984"/>
      <c r="D72" s="984"/>
      <c r="E72" s="984"/>
      <c r="F72" s="984"/>
      <c r="G72" s="984"/>
      <c r="H72" s="984"/>
      <c r="I72" s="984"/>
      <c r="J72" s="984"/>
      <c r="K72" s="984"/>
      <c r="L72" s="984"/>
      <c r="M72" s="984"/>
      <c r="N72" s="984"/>
      <c r="O72" s="984"/>
      <c r="P72" s="985"/>
      <c r="Q72" s="986"/>
      <c r="R72" s="980"/>
      <c r="S72" s="980"/>
      <c r="T72" s="980"/>
      <c r="U72" s="980"/>
      <c r="V72" s="980"/>
      <c r="W72" s="980"/>
      <c r="X72" s="980"/>
      <c r="Y72" s="980"/>
      <c r="Z72" s="980"/>
      <c r="AA72" s="980"/>
      <c r="AB72" s="980"/>
      <c r="AC72" s="980"/>
      <c r="AD72" s="980"/>
      <c r="AE72" s="980"/>
      <c r="AF72" s="980"/>
      <c r="AG72" s="980"/>
      <c r="AH72" s="980"/>
      <c r="AI72" s="980"/>
      <c r="AJ72" s="980"/>
      <c r="AK72" s="980"/>
      <c r="AL72" s="980"/>
      <c r="AM72" s="980"/>
      <c r="AN72" s="980"/>
      <c r="AO72" s="980"/>
      <c r="AP72" s="980"/>
      <c r="AQ72" s="980"/>
      <c r="AR72" s="980"/>
      <c r="AS72" s="980"/>
      <c r="AT72" s="980"/>
      <c r="AU72" s="980"/>
      <c r="AV72" s="980"/>
      <c r="AW72" s="980"/>
      <c r="AX72" s="980"/>
      <c r="AY72" s="980"/>
      <c r="AZ72" s="981"/>
      <c r="BA72" s="981"/>
      <c r="BB72" s="981"/>
      <c r="BC72" s="981"/>
      <c r="BD72" s="982"/>
      <c r="BE72" s="218"/>
      <c r="BF72" s="218"/>
      <c r="BG72" s="218"/>
      <c r="BH72" s="218"/>
      <c r="BI72" s="218"/>
      <c r="BJ72" s="218"/>
      <c r="BK72" s="218"/>
      <c r="BL72" s="218"/>
      <c r="BM72" s="218"/>
      <c r="BN72" s="218"/>
      <c r="BO72" s="218"/>
      <c r="BP72" s="218"/>
      <c r="BQ72" s="215">
        <v>66</v>
      </c>
      <c r="BR72" s="220"/>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06"/>
    </row>
    <row r="73" spans="1:131" ht="26.25" customHeight="1" x14ac:dyDescent="0.15">
      <c r="A73" s="215">
        <v>6</v>
      </c>
      <c r="B73" s="983"/>
      <c r="C73" s="984"/>
      <c r="D73" s="984"/>
      <c r="E73" s="984"/>
      <c r="F73" s="984"/>
      <c r="G73" s="984"/>
      <c r="H73" s="984"/>
      <c r="I73" s="984"/>
      <c r="J73" s="984"/>
      <c r="K73" s="984"/>
      <c r="L73" s="984"/>
      <c r="M73" s="984"/>
      <c r="N73" s="984"/>
      <c r="O73" s="984"/>
      <c r="P73" s="985"/>
      <c r="Q73" s="986"/>
      <c r="R73" s="980"/>
      <c r="S73" s="980"/>
      <c r="T73" s="980"/>
      <c r="U73" s="980"/>
      <c r="V73" s="980"/>
      <c r="W73" s="980"/>
      <c r="X73" s="980"/>
      <c r="Y73" s="980"/>
      <c r="Z73" s="980"/>
      <c r="AA73" s="980"/>
      <c r="AB73" s="980"/>
      <c r="AC73" s="980"/>
      <c r="AD73" s="980"/>
      <c r="AE73" s="980"/>
      <c r="AF73" s="980"/>
      <c r="AG73" s="980"/>
      <c r="AH73" s="980"/>
      <c r="AI73" s="980"/>
      <c r="AJ73" s="980"/>
      <c r="AK73" s="980"/>
      <c r="AL73" s="980"/>
      <c r="AM73" s="980"/>
      <c r="AN73" s="980"/>
      <c r="AO73" s="980"/>
      <c r="AP73" s="980"/>
      <c r="AQ73" s="980"/>
      <c r="AR73" s="980"/>
      <c r="AS73" s="980"/>
      <c r="AT73" s="980"/>
      <c r="AU73" s="980"/>
      <c r="AV73" s="980"/>
      <c r="AW73" s="980"/>
      <c r="AX73" s="980"/>
      <c r="AY73" s="980"/>
      <c r="AZ73" s="981"/>
      <c r="BA73" s="981"/>
      <c r="BB73" s="981"/>
      <c r="BC73" s="981"/>
      <c r="BD73" s="982"/>
      <c r="BE73" s="218"/>
      <c r="BF73" s="218"/>
      <c r="BG73" s="218"/>
      <c r="BH73" s="218"/>
      <c r="BI73" s="218"/>
      <c r="BJ73" s="218"/>
      <c r="BK73" s="218"/>
      <c r="BL73" s="218"/>
      <c r="BM73" s="218"/>
      <c r="BN73" s="218"/>
      <c r="BO73" s="218"/>
      <c r="BP73" s="218"/>
      <c r="BQ73" s="215">
        <v>67</v>
      </c>
      <c r="BR73" s="220"/>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06"/>
    </row>
    <row r="74" spans="1:131" ht="26.25" customHeight="1" x14ac:dyDescent="0.15">
      <c r="A74" s="215">
        <v>7</v>
      </c>
      <c r="B74" s="983"/>
      <c r="C74" s="984"/>
      <c r="D74" s="984"/>
      <c r="E74" s="984"/>
      <c r="F74" s="984"/>
      <c r="G74" s="984"/>
      <c r="H74" s="984"/>
      <c r="I74" s="984"/>
      <c r="J74" s="984"/>
      <c r="K74" s="984"/>
      <c r="L74" s="984"/>
      <c r="M74" s="984"/>
      <c r="N74" s="984"/>
      <c r="O74" s="984"/>
      <c r="P74" s="985"/>
      <c r="Q74" s="986"/>
      <c r="R74" s="980"/>
      <c r="S74" s="980"/>
      <c r="T74" s="980"/>
      <c r="U74" s="980"/>
      <c r="V74" s="980"/>
      <c r="W74" s="980"/>
      <c r="X74" s="980"/>
      <c r="Y74" s="980"/>
      <c r="Z74" s="980"/>
      <c r="AA74" s="980"/>
      <c r="AB74" s="980"/>
      <c r="AC74" s="980"/>
      <c r="AD74" s="980"/>
      <c r="AE74" s="980"/>
      <c r="AF74" s="980"/>
      <c r="AG74" s="980"/>
      <c r="AH74" s="980"/>
      <c r="AI74" s="980"/>
      <c r="AJ74" s="980"/>
      <c r="AK74" s="980"/>
      <c r="AL74" s="980"/>
      <c r="AM74" s="980"/>
      <c r="AN74" s="980"/>
      <c r="AO74" s="980"/>
      <c r="AP74" s="980"/>
      <c r="AQ74" s="980"/>
      <c r="AR74" s="980"/>
      <c r="AS74" s="980"/>
      <c r="AT74" s="980"/>
      <c r="AU74" s="980"/>
      <c r="AV74" s="980"/>
      <c r="AW74" s="980"/>
      <c r="AX74" s="980"/>
      <c r="AY74" s="980"/>
      <c r="AZ74" s="981"/>
      <c r="BA74" s="981"/>
      <c r="BB74" s="981"/>
      <c r="BC74" s="981"/>
      <c r="BD74" s="982"/>
      <c r="BE74" s="218"/>
      <c r="BF74" s="218"/>
      <c r="BG74" s="218"/>
      <c r="BH74" s="218"/>
      <c r="BI74" s="218"/>
      <c r="BJ74" s="218"/>
      <c r="BK74" s="218"/>
      <c r="BL74" s="218"/>
      <c r="BM74" s="218"/>
      <c r="BN74" s="218"/>
      <c r="BO74" s="218"/>
      <c r="BP74" s="218"/>
      <c r="BQ74" s="215">
        <v>68</v>
      </c>
      <c r="BR74" s="220"/>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06"/>
    </row>
    <row r="75" spans="1:131" ht="26.25" customHeight="1" x14ac:dyDescent="0.15">
      <c r="A75" s="215">
        <v>8</v>
      </c>
      <c r="B75" s="983"/>
      <c r="C75" s="984"/>
      <c r="D75" s="984"/>
      <c r="E75" s="984"/>
      <c r="F75" s="984"/>
      <c r="G75" s="984"/>
      <c r="H75" s="984"/>
      <c r="I75" s="984"/>
      <c r="J75" s="984"/>
      <c r="K75" s="984"/>
      <c r="L75" s="984"/>
      <c r="M75" s="984"/>
      <c r="N75" s="984"/>
      <c r="O75" s="984"/>
      <c r="P75" s="985"/>
      <c r="Q75" s="987"/>
      <c r="R75" s="988"/>
      <c r="S75" s="988"/>
      <c r="T75" s="988"/>
      <c r="U75" s="989"/>
      <c r="V75" s="990"/>
      <c r="W75" s="988"/>
      <c r="X75" s="988"/>
      <c r="Y75" s="988"/>
      <c r="Z75" s="989"/>
      <c r="AA75" s="990"/>
      <c r="AB75" s="988"/>
      <c r="AC75" s="988"/>
      <c r="AD75" s="988"/>
      <c r="AE75" s="989"/>
      <c r="AF75" s="990"/>
      <c r="AG75" s="988"/>
      <c r="AH75" s="988"/>
      <c r="AI75" s="988"/>
      <c r="AJ75" s="989"/>
      <c r="AK75" s="990"/>
      <c r="AL75" s="988"/>
      <c r="AM75" s="988"/>
      <c r="AN75" s="988"/>
      <c r="AO75" s="989"/>
      <c r="AP75" s="990"/>
      <c r="AQ75" s="988"/>
      <c r="AR75" s="988"/>
      <c r="AS75" s="988"/>
      <c r="AT75" s="989"/>
      <c r="AU75" s="990"/>
      <c r="AV75" s="988"/>
      <c r="AW75" s="988"/>
      <c r="AX75" s="988"/>
      <c r="AY75" s="989"/>
      <c r="AZ75" s="981"/>
      <c r="BA75" s="981"/>
      <c r="BB75" s="981"/>
      <c r="BC75" s="981"/>
      <c r="BD75" s="982"/>
      <c r="BE75" s="218"/>
      <c r="BF75" s="218"/>
      <c r="BG75" s="218"/>
      <c r="BH75" s="218"/>
      <c r="BI75" s="218"/>
      <c r="BJ75" s="218"/>
      <c r="BK75" s="218"/>
      <c r="BL75" s="218"/>
      <c r="BM75" s="218"/>
      <c r="BN75" s="218"/>
      <c r="BO75" s="218"/>
      <c r="BP75" s="218"/>
      <c r="BQ75" s="215">
        <v>69</v>
      </c>
      <c r="BR75" s="220"/>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06"/>
    </row>
    <row r="76" spans="1:131" ht="26.25" customHeight="1" x14ac:dyDescent="0.15">
      <c r="A76" s="215">
        <v>9</v>
      </c>
      <c r="B76" s="983"/>
      <c r="C76" s="984"/>
      <c r="D76" s="984"/>
      <c r="E76" s="984"/>
      <c r="F76" s="984"/>
      <c r="G76" s="984"/>
      <c r="H76" s="984"/>
      <c r="I76" s="984"/>
      <c r="J76" s="984"/>
      <c r="K76" s="984"/>
      <c r="L76" s="984"/>
      <c r="M76" s="984"/>
      <c r="N76" s="984"/>
      <c r="O76" s="984"/>
      <c r="P76" s="985"/>
      <c r="Q76" s="987"/>
      <c r="R76" s="988"/>
      <c r="S76" s="988"/>
      <c r="T76" s="988"/>
      <c r="U76" s="989"/>
      <c r="V76" s="990"/>
      <c r="W76" s="988"/>
      <c r="X76" s="988"/>
      <c r="Y76" s="988"/>
      <c r="Z76" s="989"/>
      <c r="AA76" s="990"/>
      <c r="AB76" s="988"/>
      <c r="AC76" s="988"/>
      <c r="AD76" s="988"/>
      <c r="AE76" s="989"/>
      <c r="AF76" s="990"/>
      <c r="AG76" s="988"/>
      <c r="AH76" s="988"/>
      <c r="AI76" s="988"/>
      <c r="AJ76" s="989"/>
      <c r="AK76" s="990"/>
      <c r="AL76" s="988"/>
      <c r="AM76" s="988"/>
      <c r="AN76" s="988"/>
      <c r="AO76" s="989"/>
      <c r="AP76" s="990"/>
      <c r="AQ76" s="988"/>
      <c r="AR76" s="988"/>
      <c r="AS76" s="988"/>
      <c r="AT76" s="989"/>
      <c r="AU76" s="990"/>
      <c r="AV76" s="988"/>
      <c r="AW76" s="988"/>
      <c r="AX76" s="988"/>
      <c r="AY76" s="989"/>
      <c r="AZ76" s="981"/>
      <c r="BA76" s="981"/>
      <c r="BB76" s="981"/>
      <c r="BC76" s="981"/>
      <c r="BD76" s="982"/>
      <c r="BE76" s="218"/>
      <c r="BF76" s="218"/>
      <c r="BG76" s="218"/>
      <c r="BH76" s="218"/>
      <c r="BI76" s="218"/>
      <c r="BJ76" s="218"/>
      <c r="BK76" s="218"/>
      <c r="BL76" s="218"/>
      <c r="BM76" s="218"/>
      <c r="BN76" s="218"/>
      <c r="BO76" s="218"/>
      <c r="BP76" s="218"/>
      <c r="BQ76" s="215">
        <v>70</v>
      </c>
      <c r="BR76" s="220"/>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06"/>
    </row>
    <row r="77" spans="1:131" ht="26.25" customHeight="1" x14ac:dyDescent="0.15">
      <c r="A77" s="215">
        <v>10</v>
      </c>
      <c r="B77" s="983"/>
      <c r="C77" s="984"/>
      <c r="D77" s="984"/>
      <c r="E77" s="984"/>
      <c r="F77" s="984"/>
      <c r="G77" s="984"/>
      <c r="H77" s="984"/>
      <c r="I77" s="984"/>
      <c r="J77" s="984"/>
      <c r="K77" s="984"/>
      <c r="L77" s="984"/>
      <c r="M77" s="984"/>
      <c r="N77" s="984"/>
      <c r="O77" s="984"/>
      <c r="P77" s="985"/>
      <c r="Q77" s="987"/>
      <c r="R77" s="988"/>
      <c r="S77" s="988"/>
      <c r="T77" s="988"/>
      <c r="U77" s="989"/>
      <c r="V77" s="990"/>
      <c r="W77" s="988"/>
      <c r="X77" s="988"/>
      <c r="Y77" s="988"/>
      <c r="Z77" s="989"/>
      <c r="AA77" s="990"/>
      <c r="AB77" s="988"/>
      <c r="AC77" s="988"/>
      <c r="AD77" s="988"/>
      <c r="AE77" s="989"/>
      <c r="AF77" s="990"/>
      <c r="AG77" s="988"/>
      <c r="AH77" s="988"/>
      <c r="AI77" s="988"/>
      <c r="AJ77" s="989"/>
      <c r="AK77" s="990"/>
      <c r="AL77" s="988"/>
      <c r="AM77" s="988"/>
      <c r="AN77" s="988"/>
      <c r="AO77" s="989"/>
      <c r="AP77" s="990"/>
      <c r="AQ77" s="988"/>
      <c r="AR77" s="988"/>
      <c r="AS77" s="988"/>
      <c r="AT77" s="989"/>
      <c r="AU77" s="990"/>
      <c r="AV77" s="988"/>
      <c r="AW77" s="988"/>
      <c r="AX77" s="988"/>
      <c r="AY77" s="989"/>
      <c r="AZ77" s="981"/>
      <c r="BA77" s="981"/>
      <c r="BB77" s="981"/>
      <c r="BC77" s="981"/>
      <c r="BD77" s="982"/>
      <c r="BE77" s="218"/>
      <c r="BF77" s="218"/>
      <c r="BG77" s="218"/>
      <c r="BH77" s="218"/>
      <c r="BI77" s="218"/>
      <c r="BJ77" s="218"/>
      <c r="BK77" s="218"/>
      <c r="BL77" s="218"/>
      <c r="BM77" s="218"/>
      <c r="BN77" s="218"/>
      <c r="BO77" s="218"/>
      <c r="BP77" s="218"/>
      <c r="BQ77" s="215">
        <v>71</v>
      </c>
      <c r="BR77" s="220"/>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06"/>
    </row>
    <row r="78" spans="1:131" ht="26.25" customHeight="1" x14ac:dyDescent="0.15">
      <c r="A78" s="215">
        <v>11</v>
      </c>
      <c r="B78" s="983"/>
      <c r="C78" s="984"/>
      <c r="D78" s="984"/>
      <c r="E78" s="984"/>
      <c r="F78" s="984"/>
      <c r="G78" s="984"/>
      <c r="H78" s="984"/>
      <c r="I78" s="984"/>
      <c r="J78" s="984"/>
      <c r="K78" s="984"/>
      <c r="L78" s="984"/>
      <c r="M78" s="984"/>
      <c r="N78" s="984"/>
      <c r="O78" s="984"/>
      <c r="P78" s="985"/>
      <c r="Q78" s="986"/>
      <c r="R78" s="980"/>
      <c r="S78" s="980"/>
      <c r="T78" s="980"/>
      <c r="U78" s="980"/>
      <c r="V78" s="980"/>
      <c r="W78" s="980"/>
      <c r="X78" s="980"/>
      <c r="Y78" s="980"/>
      <c r="Z78" s="980"/>
      <c r="AA78" s="980"/>
      <c r="AB78" s="980"/>
      <c r="AC78" s="980"/>
      <c r="AD78" s="980"/>
      <c r="AE78" s="980"/>
      <c r="AF78" s="980"/>
      <c r="AG78" s="980"/>
      <c r="AH78" s="980"/>
      <c r="AI78" s="980"/>
      <c r="AJ78" s="980"/>
      <c r="AK78" s="980"/>
      <c r="AL78" s="980"/>
      <c r="AM78" s="980"/>
      <c r="AN78" s="980"/>
      <c r="AO78" s="980"/>
      <c r="AP78" s="980"/>
      <c r="AQ78" s="980"/>
      <c r="AR78" s="980"/>
      <c r="AS78" s="980"/>
      <c r="AT78" s="980"/>
      <c r="AU78" s="980"/>
      <c r="AV78" s="980"/>
      <c r="AW78" s="980"/>
      <c r="AX78" s="980"/>
      <c r="AY78" s="980"/>
      <c r="AZ78" s="981"/>
      <c r="BA78" s="981"/>
      <c r="BB78" s="981"/>
      <c r="BC78" s="981"/>
      <c r="BD78" s="982"/>
      <c r="BE78" s="218"/>
      <c r="BF78" s="218"/>
      <c r="BG78" s="218"/>
      <c r="BH78" s="218"/>
      <c r="BI78" s="218"/>
      <c r="BJ78" s="206"/>
      <c r="BK78" s="206"/>
      <c r="BL78" s="206"/>
      <c r="BM78" s="206"/>
      <c r="BN78" s="206"/>
      <c r="BO78" s="218"/>
      <c r="BP78" s="218"/>
      <c r="BQ78" s="215">
        <v>72</v>
      </c>
      <c r="BR78" s="220"/>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06"/>
    </row>
    <row r="79" spans="1:131" ht="26.25" customHeight="1" x14ac:dyDescent="0.15">
      <c r="A79" s="215">
        <v>12</v>
      </c>
      <c r="B79" s="983"/>
      <c r="C79" s="984"/>
      <c r="D79" s="984"/>
      <c r="E79" s="984"/>
      <c r="F79" s="984"/>
      <c r="G79" s="984"/>
      <c r="H79" s="984"/>
      <c r="I79" s="984"/>
      <c r="J79" s="984"/>
      <c r="K79" s="984"/>
      <c r="L79" s="984"/>
      <c r="M79" s="984"/>
      <c r="N79" s="984"/>
      <c r="O79" s="984"/>
      <c r="P79" s="985"/>
      <c r="Q79" s="986"/>
      <c r="R79" s="980"/>
      <c r="S79" s="980"/>
      <c r="T79" s="980"/>
      <c r="U79" s="980"/>
      <c r="V79" s="980"/>
      <c r="W79" s="980"/>
      <c r="X79" s="980"/>
      <c r="Y79" s="980"/>
      <c r="Z79" s="980"/>
      <c r="AA79" s="980"/>
      <c r="AB79" s="980"/>
      <c r="AC79" s="980"/>
      <c r="AD79" s="980"/>
      <c r="AE79" s="980"/>
      <c r="AF79" s="980"/>
      <c r="AG79" s="980"/>
      <c r="AH79" s="980"/>
      <c r="AI79" s="980"/>
      <c r="AJ79" s="980"/>
      <c r="AK79" s="980"/>
      <c r="AL79" s="980"/>
      <c r="AM79" s="980"/>
      <c r="AN79" s="980"/>
      <c r="AO79" s="980"/>
      <c r="AP79" s="980"/>
      <c r="AQ79" s="980"/>
      <c r="AR79" s="980"/>
      <c r="AS79" s="980"/>
      <c r="AT79" s="980"/>
      <c r="AU79" s="980"/>
      <c r="AV79" s="980"/>
      <c r="AW79" s="980"/>
      <c r="AX79" s="980"/>
      <c r="AY79" s="980"/>
      <c r="AZ79" s="981"/>
      <c r="BA79" s="981"/>
      <c r="BB79" s="981"/>
      <c r="BC79" s="981"/>
      <c r="BD79" s="982"/>
      <c r="BE79" s="218"/>
      <c r="BF79" s="218"/>
      <c r="BG79" s="218"/>
      <c r="BH79" s="218"/>
      <c r="BI79" s="218"/>
      <c r="BJ79" s="206"/>
      <c r="BK79" s="206"/>
      <c r="BL79" s="206"/>
      <c r="BM79" s="206"/>
      <c r="BN79" s="206"/>
      <c r="BO79" s="218"/>
      <c r="BP79" s="218"/>
      <c r="BQ79" s="215">
        <v>73</v>
      </c>
      <c r="BR79" s="220"/>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06"/>
    </row>
    <row r="80" spans="1:131" ht="26.25" customHeight="1" x14ac:dyDescent="0.15">
      <c r="A80" s="215">
        <v>13</v>
      </c>
      <c r="B80" s="983"/>
      <c r="C80" s="984"/>
      <c r="D80" s="984"/>
      <c r="E80" s="984"/>
      <c r="F80" s="984"/>
      <c r="G80" s="984"/>
      <c r="H80" s="984"/>
      <c r="I80" s="984"/>
      <c r="J80" s="984"/>
      <c r="K80" s="984"/>
      <c r="L80" s="984"/>
      <c r="M80" s="984"/>
      <c r="N80" s="984"/>
      <c r="O80" s="984"/>
      <c r="P80" s="985"/>
      <c r="Q80" s="986"/>
      <c r="R80" s="980"/>
      <c r="S80" s="980"/>
      <c r="T80" s="980"/>
      <c r="U80" s="980"/>
      <c r="V80" s="980"/>
      <c r="W80" s="980"/>
      <c r="X80" s="980"/>
      <c r="Y80" s="980"/>
      <c r="Z80" s="980"/>
      <c r="AA80" s="980"/>
      <c r="AB80" s="980"/>
      <c r="AC80" s="980"/>
      <c r="AD80" s="980"/>
      <c r="AE80" s="980"/>
      <c r="AF80" s="980"/>
      <c r="AG80" s="980"/>
      <c r="AH80" s="980"/>
      <c r="AI80" s="980"/>
      <c r="AJ80" s="980"/>
      <c r="AK80" s="980"/>
      <c r="AL80" s="980"/>
      <c r="AM80" s="980"/>
      <c r="AN80" s="980"/>
      <c r="AO80" s="980"/>
      <c r="AP80" s="980"/>
      <c r="AQ80" s="980"/>
      <c r="AR80" s="980"/>
      <c r="AS80" s="980"/>
      <c r="AT80" s="980"/>
      <c r="AU80" s="980"/>
      <c r="AV80" s="980"/>
      <c r="AW80" s="980"/>
      <c r="AX80" s="980"/>
      <c r="AY80" s="980"/>
      <c r="AZ80" s="981"/>
      <c r="BA80" s="981"/>
      <c r="BB80" s="981"/>
      <c r="BC80" s="981"/>
      <c r="BD80" s="982"/>
      <c r="BE80" s="218"/>
      <c r="BF80" s="218"/>
      <c r="BG80" s="218"/>
      <c r="BH80" s="218"/>
      <c r="BI80" s="218"/>
      <c r="BJ80" s="218"/>
      <c r="BK80" s="218"/>
      <c r="BL80" s="218"/>
      <c r="BM80" s="218"/>
      <c r="BN80" s="218"/>
      <c r="BO80" s="218"/>
      <c r="BP80" s="218"/>
      <c r="BQ80" s="215">
        <v>74</v>
      </c>
      <c r="BR80" s="220"/>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06"/>
    </row>
    <row r="81" spans="1:131" ht="26.25" customHeight="1" x14ac:dyDescent="0.15">
      <c r="A81" s="215">
        <v>14</v>
      </c>
      <c r="B81" s="983"/>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218"/>
      <c r="BF81" s="218"/>
      <c r="BG81" s="218"/>
      <c r="BH81" s="218"/>
      <c r="BI81" s="218"/>
      <c r="BJ81" s="218"/>
      <c r="BK81" s="218"/>
      <c r="BL81" s="218"/>
      <c r="BM81" s="218"/>
      <c r="BN81" s="218"/>
      <c r="BO81" s="218"/>
      <c r="BP81" s="218"/>
      <c r="BQ81" s="215">
        <v>75</v>
      </c>
      <c r="BR81" s="220"/>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06"/>
    </row>
    <row r="82" spans="1:131" ht="26.25" customHeight="1" x14ac:dyDescent="0.15">
      <c r="A82" s="215">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18"/>
      <c r="BF82" s="218"/>
      <c r="BG82" s="218"/>
      <c r="BH82" s="218"/>
      <c r="BI82" s="218"/>
      <c r="BJ82" s="218"/>
      <c r="BK82" s="218"/>
      <c r="BL82" s="218"/>
      <c r="BM82" s="218"/>
      <c r="BN82" s="218"/>
      <c r="BO82" s="218"/>
      <c r="BP82" s="218"/>
      <c r="BQ82" s="215">
        <v>76</v>
      </c>
      <c r="BR82" s="220"/>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06"/>
    </row>
    <row r="83" spans="1:131" ht="26.25" customHeight="1" x14ac:dyDescent="0.15">
      <c r="A83" s="215">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18"/>
      <c r="BF83" s="218"/>
      <c r="BG83" s="218"/>
      <c r="BH83" s="218"/>
      <c r="BI83" s="218"/>
      <c r="BJ83" s="218"/>
      <c r="BK83" s="218"/>
      <c r="BL83" s="218"/>
      <c r="BM83" s="218"/>
      <c r="BN83" s="218"/>
      <c r="BO83" s="218"/>
      <c r="BP83" s="218"/>
      <c r="BQ83" s="215">
        <v>77</v>
      </c>
      <c r="BR83" s="220"/>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06"/>
    </row>
    <row r="84" spans="1:131" ht="26.25" customHeight="1" x14ac:dyDescent="0.15">
      <c r="A84" s="215">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18"/>
      <c r="BF84" s="218"/>
      <c r="BG84" s="218"/>
      <c r="BH84" s="218"/>
      <c r="BI84" s="218"/>
      <c r="BJ84" s="218"/>
      <c r="BK84" s="218"/>
      <c r="BL84" s="218"/>
      <c r="BM84" s="218"/>
      <c r="BN84" s="218"/>
      <c r="BO84" s="218"/>
      <c r="BP84" s="218"/>
      <c r="BQ84" s="215">
        <v>78</v>
      </c>
      <c r="BR84" s="220"/>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06"/>
    </row>
    <row r="85" spans="1:131" ht="26.25" customHeight="1" x14ac:dyDescent="0.15">
      <c r="A85" s="215">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18"/>
      <c r="BF85" s="218"/>
      <c r="BG85" s="218"/>
      <c r="BH85" s="218"/>
      <c r="BI85" s="218"/>
      <c r="BJ85" s="218"/>
      <c r="BK85" s="218"/>
      <c r="BL85" s="218"/>
      <c r="BM85" s="218"/>
      <c r="BN85" s="218"/>
      <c r="BO85" s="218"/>
      <c r="BP85" s="218"/>
      <c r="BQ85" s="215">
        <v>79</v>
      </c>
      <c r="BR85" s="220"/>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06"/>
    </row>
    <row r="86" spans="1:131" ht="26.25" customHeight="1" x14ac:dyDescent="0.15">
      <c r="A86" s="215">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18"/>
      <c r="BF86" s="218"/>
      <c r="BG86" s="218"/>
      <c r="BH86" s="218"/>
      <c r="BI86" s="218"/>
      <c r="BJ86" s="218"/>
      <c r="BK86" s="218"/>
      <c r="BL86" s="218"/>
      <c r="BM86" s="218"/>
      <c r="BN86" s="218"/>
      <c r="BO86" s="218"/>
      <c r="BP86" s="218"/>
      <c r="BQ86" s="215">
        <v>80</v>
      </c>
      <c r="BR86" s="220"/>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06"/>
    </row>
    <row r="87" spans="1:131" ht="26.25" customHeight="1" x14ac:dyDescent="0.15">
      <c r="A87" s="221">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18"/>
      <c r="BF87" s="218"/>
      <c r="BG87" s="218"/>
      <c r="BH87" s="218"/>
      <c r="BI87" s="218"/>
      <c r="BJ87" s="218"/>
      <c r="BK87" s="218"/>
      <c r="BL87" s="218"/>
      <c r="BM87" s="218"/>
      <c r="BN87" s="218"/>
      <c r="BO87" s="218"/>
      <c r="BP87" s="218"/>
      <c r="BQ87" s="215">
        <v>81</v>
      </c>
      <c r="BR87" s="220"/>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06"/>
    </row>
    <row r="88" spans="1:131" ht="26.25" customHeight="1" thickBot="1" x14ac:dyDescent="0.2">
      <c r="A88" s="217" t="s">
        <v>397</v>
      </c>
      <c r="B88" s="946" t="s">
        <v>426</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v>52154</v>
      </c>
      <c r="AG88" s="968"/>
      <c r="AH88" s="968"/>
      <c r="AI88" s="968"/>
      <c r="AJ88" s="968"/>
      <c r="AK88" s="972"/>
      <c r="AL88" s="972"/>
      <c r="AM88" s="972"/>
      <c r="AN88" s="972"/>
      <c r="AO88" s="972"/>
      <c r="AP88" s="968">
        <v>1562</v>
      </c>
      <c r="AQ88" s="968"/>
      <c r="AR88" s="968"/>
      <c r="AS88" s="968"/>
      <c r="AT88" s="968"/>
      <c r="AU88" s="968">
        <v>845</v>
      </c>
      <c r="AV88" s="968"/>
      <c r="AW88" s="968"/>
      <c r="AX88" s="968"/>
      <c r="AY88" s="968"/>
      <c r="AZ88" s="969"/>
      <c r="BA88" s="969"/>
      <c r="BB88" s="969"/>
      <c r="BC88" s="969"/>
      <c r="BD88" s="970"/>
      <c r="BE88" s="218"/>
      <c r="BF88" s="218"/>
      <c r="BG88" s="218"/>
      <c r="BH88" s="218"/>
      <c r="BI88" s="218"/>
      <c r="BJ88" s="218"/>
      <c r="BK88" s="218"/>
      <c r="BL88" s="218"/>
      <c r="BM88" s="218"/>
      <c r="BN88" s="218"/>
      <c r="BO88" s="218"/>
      <c r="BP88" s="218"/>
      <c r="BQ88" s="215">
        <v>82</v>
      </c>
      <c r="BR88" s="220"/>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06"/>
    </row>
    <row r="89" spans="1:131" ht="26.25" hidden="1" customHeight="1" x14ac:dyDescent="0.15">
      <c r="A89" s="222"/>
      <c r="B89" s="223"/>
      <c r="C89" s="223"/>
      <c r="D89" s="223"/>
      <c r="E89" s="223"/>
      <c r="F89" s="223"/>
      <c r="G89" s="223"/>
      <c r="H89" s="223"/>
      <c r="I89" s="223"/>
      <c r="J89" s="223"/>
      <c r="K89" s="223"/>
      <c r="L89" s="223"/>
      <c r="M89" s="223"/>
      <c r="N89" s="223"/>
      <c r="O89" s="223"/>
      <c r="P89" s="223"/>
      <c r="Q89" s="224"/>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c r="AR89" s="224"/>
      <c r="AS89" s="224"/>
      <c r="AT89" s="224"/>
      <c r="AU89" s="224"/>
      <c r="AV89" s="224"/>
      <c r="AW89" s="224"/>
      <c r="AX89" s="224"/>
      <c r="AY89" s="224"/>
      <c r="AZ89" s="225"/>
      <c r="BA89" s="225"/>
      <c r="BB89" s="225"/>
      <c r="BC89" s="225"/>
      <c r="BD89" s="225"/>
      <c r="BE89" s="218"/>
      <c r="BF89" s="218"/>
      <c r="BG89" s="218"/>
      <c r="BH89" s="218"/>
      <c r="BI89" s="218"/>
      <c r="BJ89" s="218"/>
      <c r="BK89" s="218"/>
      <c r="BL89" s="218"/>
      <c r="BM89" s="218"/>
      <c r="BN89" s="218"/>
      <c r="BO89" s="218"/>
      <c r="BP89" s="218"/>
      <c r="BQ89" s="215">
        <v>83</v>
      </c>
      <c r="BR89" s="220"/>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06"/>
    </row>
    <row r="90" spans="1:131" ht="26.25" hidden="1" customHeight="1" x14ac:dyDescent="0.15">
      <c r="A90" s="222"/>
      <c r="B90" s="223"/>
      <c r="C90" s="223"/>
      <c r="D90" s="223"/>
      <c r="E90" s="223"/>
      <c r="F90" s="223"/>
      <c r="G90" s="223"/>
      <c r="H90" s="223"/>
      <c r="I90" s="223"/>
      <c r="J90" s="223"/>
      <c r="K90" s="223"/>
      <c r="L90" s="223"/>
      <c r="M90" s="223"/>
      <c r="N90" s="223"/>
      <c r="O90" s="223"/>
      <c r="P90" s="223"/>
      <c r="Q90" s="224"/>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c r="AR90" s="224"/>
      <c r="AS90" s="224"/>
      <c r="AT90" s="224"/>
      <c r="AU90" s="224"/>
      <c r="AV90" s="224"/>
      <c r="AW90" s="224"/>
      <c r="AX90" s="224"/>
      <c r="AY90" s="224"/>
      <c r="AZ90" s="225"/>
      <c r="BA90" s="225"/>
      <c r="BB90" s="225"/>
      <c r="BC90" s="225"/>
      <c r="BD90" s="225"/>
      <c r="BE90" s="218"/>
      <c r="BF90" s="218"/>
      <c r="BG90" s="218"/>
      <c r="BH90" s="218"/>
      <c r="BI90" s="218"/>
      <c r="BJ90" s="218"/>
      <c r="BK90" s="218"/>
      <c r="BL90" s="218"/>
      <c r="BM90" s="218"/>
      <c r="BN90" s="218"/>
      <c r="BO90" s="218"/>
      <c r="BP90" s="218"/>
      <c r="BQ90" s="215">
        <v>84</v>
      </c>
      <c r="BR90" s="220"/>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06"/>
    </row>
    <row r="91" spans="1:131" ht="26.25" hidden="1" customHeight="1" x14ac:dyDescent="0.15">
      <c r="A91" s="222"/>
      <c r="B91" s="223"/>
      <c r="C91" s="223"/>
      <c r="D91" s="223"/>
      <c r="E91" s="223"/>
      <c r="F91" s="223"/>
      <c r="G91" s="223"/>
      <c r="H91" s="223"/>
      <c r="I91" s="223"/>
      <c r="J91" s="223"/>
      <c r="K91" s="223"/>
      <c r="L91" s="223"/>
      <c r="M91" s="223"/>
      <c r="N91" s="223"/>
      <c r="O91" s="223"/>
      <c r="P91" s="223"/>
      <c r="Q91" s="224"/>
      <c r="R91" s="224"/>
      <c r="S91" s="224"/>
      <c r="T91" s="224"/>
      <c r="U91" s="224"/>
      <c r="V91" s="224"/>
      <c r="W91" s="224"/>
      <c r="X91" s="224"/>
      <c r="Y91" s="224"/>
      <c r="Z91" s="224"/>
      <c r="AA91" s="224"/>
      <c r="AB91" s="224"/>
      <c r="AC91" s="224"/>
      <c r="AD91" s="224"/>
      <c r="AE91" s="224"/>
      <c r="AF91" s="224"/>
      <c r="AG91" s="224"/>
      <c r="AH91" s="224"/>
      <c r="AI91" s="224"/>
      <c r="AJ91" s="224"/>
      <c r="AK91" s="224"/>
      <c r="AL91" s="224"/>
      <c r="AM91" s="224"/>
      <c r="AN91" s="224"/>
      <c r="AO91" s="224"/>
      <c r="AP91" s="224"/>
      <c r="AQ91" s="224"/>
      <c r="AR91" s="224"/>
      <c r="AS91" s="224"/>
      <c r="AT91" s="224"/>
      <c r="AU91" s="224"/>
      <c r="AV91" s="224"/>
      <c r="AW91" s="224"/>
      <c r="AX91" s="224"/>
      <c r="AY91" s="224"/>
      <c r="AZ91" s="225"/>
      <c r="BA91" s="225"/>
      <c r="BB91" s="225"/>
      <c r="BC91" s="225"/>
      <c r="BD91" s="225"/>
      <c r="BE91" s="218"/>
      <c r="BF91" s="218"/>
      <c r="BG91" s="218"/>
      <c r="BH91" s="218"/>
      <c r="BI91" s="218"/>
      <c r="BJ91" s="218"/>
      <c r="BK91" s="218"/>
      <c r="BL91" s="218"/>
      <c r="BM91" s="218"/>
      <c r="BN91" s="218"/>
      <c r="BO91" s="218"/>
      <c r="BP91" s="218"/>
      <c r="BQ91" s="215">
        <v>85</v>
      </c>
      <c r="BR91" s="220"/>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06"/>
    </row>
    <row r="92" spans="1:131" ht="26.25" hidden="1" customHeight="1" x14ac:dyDescent="0.15">
      <c r="A92" s="222"/>
      <c r="B92" s="223"/>
      <c r="C92" s="223"/>
      <c r="D92" s="223"/>
      <c r="E92" s="223"/>
      <c r="F92" s="223"/>
      <c r="G92" s="223"/>
      <c r="H92" s="223"/>
      <c r="I92" s="223"/>
      <c r="J92" s="223"/>
      <c r="K92" s="223"/>
      <c r="L92" s="223"/>
      <c r="M92" s="223"/>
      <c r="N92" s="223"/>
      <c r="O92" s="223"/>
      <c r="P92" s="223"/>
      <c r="Q92" s="224"/>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4"/>
      <c r="AR92" s="224"/>
      <c r="AS92" s="224"/>
      <c r="AT92" s="224"/>
      <c r="AU92" s="224"/>
      <c r="AV92" s="224"/>
      <c r="AW92" s="224"/>
      <c r="AX92" s="224"/>
      <c r="AY92" s="224"/>
      <c r="AZ92" s="225"/>
      <c r="BA92" s="225"/>
      <c r="BB92" s="225"/>
      <c r="BC92" s="225"/>
      <c r="BD92" s="225"/>
      <c r="BE92" s="218"/>
      <c r="BF92" s="218"/>
      <c r="BG92" s="218"/>
      <c r="BH92" s="218"/>
      <c r="BI92" s="218"/>
      <c r="BJ92" s="218"/>
      <c r="BK92" s="218"/>
      <c r="BL92" s="218"/>
      <c r="BM92" s="218"/>
      <c r="BN92" s="218"/>
      <c r="BO92" s="218"/>
      <c r="BP92" s="218"/>
      <c r="BQ92" s="215">
        <v>86</v>
      </c>
      <c r="BR92" s="220"/>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06"/>
    </row>
    <row r="93" spans="1:131" ht="26.25" hidden="1" customHeight="1" x14ac:dyDescent="0.15">
      <c r="A93" s="222"/>
      <c r="B93" s="223"/>
      <c r="C93" s="223"/>
      <c r="D93" s="223"/>
      <c r="E93" s="223"/>
      <c r="F93" s="223"/>
      <c r="G93" s="223"/>
      <c r="H93" s="223"/>
      <c r="I93" s="223"/>
      <c r="J93" s="223"/>
      <c r="K93" s="223"/>
      <c r="L93" s="223"/>
      <c r="M93" s="223"/>
      <c r="N93" s="223"/>
      <c r="O93" s="223"/>
      <c r="P93" s="223"/>
      <c r="Q93" s="224"/>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R93" s="224"/>
      <c r="AS93" s="224"/>
      <c r="AT93" s="224"/>
      <c r="AU93" s="224"/>
      <c r="AV93" s="224"/>
      <c r="AW93" s="224"/>
      <c r="AX93" s="224"/>
      <c r="AY93" s="224"/>
      <c r="AZ93" s="225"/>
      <c r="BA93" s="225"/>
      <c r="BB93" s="225"/>
      <c r="BC93" s="225"/>
      <c r="BD93" s="225"/>
      <c r="BE93" s="218"/>
      <c r="BF93" s="218"/>
      <c r="BG93" s="218"/>
      <c r="BH93" s="218"/>
      <c r="BI93" s="218"/>
      <c r="BJ93" s="218"/>
      <c r="BK93" s="218"/>
      <c r="BL93" s="218"/>
      <c r="BM93" s="218"/>
      <c r="BN93" s="218"/>
      <c r="BO93" s="218"/>
      <c r="BP93" s="218"/>
      <c r="BQ93" s="215">
        <v>87</v>
      </c>
      <c r="BR93" s="220"/>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06"/>
    </row>
    <row r="94" spans="1:131" ht="26.25" hidden="1" customHeight="1" x14ac:dyDescent="0.15">
      <c r="A94" s="222"/>
      <c r="B94" s="223"/>
      <c r="C94" s="223"/>
      <c r="D94" s="223"/>
      <c r="E94" s="223"/>
      <c r="F94" s="223"/>
      <c r="G94" s="223"/>
      <c r="H94" s="223"/>
      <c r="I94" s="223"/>
      <c r="J94" s="223"/>
      <c r="K94" s="223"/>
      <c r="L94" s="223"/>
      <c r="M94" s="223"/>
      <c r="N94" s="223"/>
      <c r="O94" s="223"/>
      <c r="P94" s="223"/>
      <c r="Q94" s="224"/>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c r="AR94" s="224"/>
      <c r="AS94" s="224"/>
      <c r="AT94" s="224"/>
      <c r="AU94" s="224"/>
      <c r="AV94" s="224"/>
      <c r="AW94" s="224"/>
      <c r="AX94" s="224"/>
      <c r="AY94" s="224"/>
      <c r="AZ94" s="225"/>
      <c r="BA94" s="225"/>
      <c r="BB94" s="225"/>
      <c r="BC94" s="225"/>
      <c r="BD94" s="225"/>
      <c r="BE94" s="218"/>
      <c r="BF94" s="218"/>
      <c r="BG94" s="218"/>
      <c r="BH94" s="218"/>
      <c r="BI94" s="218"/>
      <c r="BJ94" s="218"/>
      <c r="BK94" s="218"/>
      <c r="BL94" s="218"/>
      <c r="BM94" s="218"/>
      <c r="BN94" s="218"/>
      <c r="BO94" s="218"/>
      <c r="BP94" s="218"/>
      <c r="BQ94" s="215">
        <v>88</v>
      </c>
      <c r="BR94" s="220"/>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06"/>
    </row>
    <row r="95" spans="1:131" ht="26.25" hidden="1" customHeight="1" x14ac:dyDescent="0.15">
      <c r="A95" s="222"/>
      <c r="B95" s="223"/>
      <c r="C95" s="223"/>
      <c r="D95" s="223"/>
      <c r="E95" s="223"/>
      <c r="F95" s="223"/>
      <c r="G95" s="223"/>
      <c r="H95" s="223"/>
      <c r="I95" s="223"/>
      <c r="J95" s="223"/>
      <c r="K95" s="223"/>
      <c r="L95" s="223"/>
      <c r="M95" s="223"/>
      <c r="N95" s="223"/>
      <c r="O95" s="223"/>
      <c r="P95" s="223"/>
      <c r="Q95" s="224"/>
      <c r="R95" s="224"/>
      <c r="S95" s="224"/>
      <c r="T95" s="224"/>
      <c r="U95" s="224"/>
      <c r="V95" s="224"/>
      <c r="W95" s="224"/>
      <c r="X95" s="224"/>
      <c r="Y95" s="224"/>
      <c r="Z95" s="224"/>
      <c r="AA95" s="224"/>
      <c r="AB95" s="224"/>
      <c r="AC95" s="224"/>
      <c r="AD95" s="224"/>
      <c r="AE95" s="224"/>
      <c r="AF95" s="224"/>
      <c r="AG95" s="224"/>
      <c r="AH95" s="224"/>
      <c r="AI95" s="224"/>
      <c r="AJ95" s="224"/>
      <c r="AK95" s="224"/>
      <c r="AL95" s="224"/>
      <c r="AM95" s="224"/>
      <c r="AN95" s="224"/>
      <c r="AO95" s="224"/>
      <c r="AP95" s="224"/>
      <c r="AQ95" s="224"/>
      <c r="AR95" s="224"/>
      <c r="AS95" s="224"/>
      <c r="AT95" s="224"/>
      <c r="AU95" s="224"/>
      <c r="AV95" s="224"/>
      <c r="AW95" s="224"/>
      <c r="AX95" s="224"/>
      <c r="AY95" s="224"/>
      <c r="AZ95" s="225"/>
      <c r="BA95" s="225"/>
      <c r="BB95" s="225"/>
      <c r="BC95" s="225"/>
      <c r="BD95" s="225"/>
      <c r="BE95" s="218"/>
      <c r="BF95" s="218"/>
      <c r="BG95" s="218"/>
      <c r="BH95" s="218"/>
      <c r="BI95" s="218"/>
      <c r="BJ95" s="218"/>
      <c r="BK95" s="218"/>
      <c r="BL95" s="218"/>
      <c r="BM95" s="218"/>
      <c r="BN95" s="218"/>
      <c r="BO95" s="218"/>
      <c r="BP95" s="218"/>
      <c r="BQ95" s="215">
        <v>89</v>
      </c>
      <c r="BR95" s="220"/>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06"/>
    </row>
    <row r="96" spans="1:131" ht="26.25" hidden="1" customHeight="1" x14ac:dyDescent="0.15">
      <c r="A96" s="222"/>
      <c r="B96" s="223"/>
      <c r="C96" s="223"/>
      <c r="D96" s="223"/>
      <c r="E96" s="223"/>
      <c r="F96" s="223"/>
      <c r="G96" s="223"/>
      <c r="H96" s="223"/>
      <c r="I96" s="223"/>
      <c r="J96" s="223"/>
      <c r="K96" s="223"/>
      <c r="L96" s="223"/>
      <c r="M96" s="223"/>
      <c r="N96" s="223"/>
      <c r="O96" s="223"/>
      <c r="P96" s="223"/>
      <c r="Q96" s="224"/>
      <c r="R96" s="224"/>
      <c r="S96" s="224"/>
      <c r="T96" s="224"/>
      <c r="U96" s="224"/>
      <c r="V96" s="224"/>
      <c r="W96" s="224"/>
      <c r="X96" s="224"/>
      <c r="Y96" s="224"/>
      <c r="Z96" s="224"/>
      <c r="AA96" s="224"/>
      <c r="AB96" s="224"/>
      <c r="AC96" s="224"/>
      <c r="AD96" s="224"/>
      <c r="AE96" s="224"/>
      <c r="AF96" s="224"/>
      <c r="AG96" s="224"/>
      <c r="AH96" s="224"/>
      <c r="AI96" s="224"/>
      <c r="AJ96" s="224"/>
      <c r="AK96" s="224"/>
      <c r="AL96" s="224"/>
      <c r="AM96" s="224"/>
      <c r="AN96" s="224"/>
      <c r="AO96" s="224"/>
      <c r="AP96" s="224"/>
      <c r="AQ96" s="224"/>
      <c r="AR96" s="224"/>
      <c r="AS96" s="224"/>
      <c r="AT96" s="224"/>
      <c r="AU96" s="224"/>
      <c r="AV96" s="224"/>
      <c r="AW96" s="224"/>
      <c r="AX96" s="224"/>
      <c r="AY96" s="224"/>
      <c r="AZ96" s="225"/>
      <c r="BA96" s="225"/>
      <c r="BB96" s="225"/>
      <c r="BC96" s="225"/>
      <c r="BD96" s="225"/>
      <c r="BE96" s="218"/>
      <c r="BF96" s="218"/>
      <c r="BG96" s="218"/>
      <c r="BH96" s="218"/>
      <c r="BI96" s="218"/>
      <c r="BJ96" s="218"/>
      <c r="BK96" s="218"/>
      <c r="BL96" s="218"/>
      <c r="BM96" s="218"/>
      <c r="BN96" s="218"/>
      <c r="BO96" s="218"/>
      <c r="BP96" s="218"/>
      <c r="BQ96" s="215">
        <v>90</v>
      </c>
      <c r="BR96" s="220"/>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06"/>
    </row>
    <row r="97" spans="1:131" ht="26.25" hidden="1" customHeight="1" x14ac:dyDescent="0.15">
      <c r="A97" s="222"/>
      <c r="B97" s="223"/>
      <c r="C97" s="223"/>
      <c r="D97" s="223"/>
      <c r="E97" s="223"/>
      <c r="F97" s="223"/>
      <c r="G97" s="223"/>
      <c r="H97" s="223"/>
      <c r="I97" s="223"/>
      <c r="J97" s="223"/>
      <c r="K97" s="223"/>
      <c r="L97" s="223"/>
      <c r="M97" s="223"/>
      <c r="N97" s="223"/>
      <c r="O97" s="223"/>
      <c r="P97" s="223"/>
      <c r="Q97" s="224"/>
      <c r="R97" s="224"/>
      <c r="S97" s="224"/>
      <c r="T97" s="224"/>
      <c r="U97" s="224"/>
      <c r="V97" s="224"/>
      <c r="W97" s="224"/>
      <c r="X97" s="224"/>
      <c r="Y97" s="224"/>
      <c r="Z97" s="224"/>
      <c r="AA97" s="224"/>
      <c r="AB97" s="224"/>
      <c r="AC97" s="224"/>
      <c r="AD97" s="224"/>
      <c r="AE97" s="224"/>
      <c r="AF97" s="224"/>
      <c r="AG97" s="224"/>
      <c r="AH97" s="224"/>
      <c r="AI97" s="224"/>
      <c r="AJ97" s="224"/>
      <c r="AK97" s="224"/>
      <c r="AL97" s="224"/>
      <c r="AM97" s="224"/>
      <c r="AN97" s="224"/>
      <c r="AO97" s="224"/>
      <c r="AP97" s="224"/>
      <c r="AQ97" s="224"/>
      <c r="AR97" s="224"/>
      <c r="AS97" s="224"/>
      <c r="AT97" s="224"/>
      <c r="AU97" s="224"/>
      <c r="AV97" s="224"/>
      <c r="AW97" s="224"/>
      <c r="AX97" s="224"/>
      <c r="AY97" s="224"/>
      <c r="AZ97" s="225"/>
      <c r="BA97" s="225"/>
      <c r="BB97" s="225"/>
      <c r="BC97" s="225"/>
      <c r="BD97" s="225"/>
      <c r="BE97" s="218"/>
      <c r="BF97" s="218"/>
      <c r="BG97" s="218"/>
      <c r="BH97" s="218"/>
      <c r="BI97" s="218"/>
      <c r="BJ97" s="218"/>
      <c r="BK97" s="218"/>
      <c r="BL97" s="218"/>
      <c r="BM97" s="218"/>
      <c r="BN97" s="218"/>
      <c r="BO97" s="218"/>
      <c r="BP97" s="218"/>
      <c r="BQ97" s="215">
        <v>91</v>
      </c>
      <c r="BR97" s="220"/>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06"/>
    </row>
    <row r="98" spans="1:131" ht="26.25" hidden="1" customHeight="1" x14ac:dyDescent="0.15">
      <c r="A98" s="222"/>
      <c r="B98" s="223"/>
      <c r="C98" s="223"/>
      <c r="D98" s="223"/>
      <c r="E98" s="223"/>
      <c r="F98" s="223"/>
      <c r="G98" s="223"/>
      <c r="H98" s="223"/>
      <c r="I98" s="223"/>
      <c r="J98" s="223"/>
      <c r="K98" s="223"/>
      <c r="L98" s="223"/>
      <c r="M98" s="223"/>
      <c r="N98" s="223"/>
      <c r="O98" s="223"/>
      <c r="P98" s="223"/>
      <c r="Q98" s="224"/>
      <c r="R98" s="224"/>
      <c r="S98" s="224"/>
      <c r="T98" s="224"/>
      <c r="U98" s="224"/>
      <c r="V98" s="224"/>
      <c r="W98" s="224"/>
      <c r="X98" s="224"/>
      <c r="Y98" s="224"/>
      <c r="Z98" s="224"/>
      <c r="AA98" s="224"/>
      <c r="AB98" s="224"/>
      <c r="AC98" s="224"/>
      <c r="AD98" s="224"/>
      <c r="AE98" s="224"/>
      <c r="AF98" s="224"/>
      <c r="AG98" s="224"/>
      <c r="AH98" s="224"/>
      <c r="AI98" s="224"/>
      <c r="AJ98" s="224"/>
      <c r="AK98" s="224"/>
      <c r="AL98" s="224"/>
      <c r="AM98" s="224"/>
      <c r="AN98" s="224"/>
      <c r="AO98" s="224"/>
      <c r="AP98" s="224"/>
      <c r="AQ98" s="224"/>
      <c r="AR98" s="224"/>
      <c r="AS98" s="224"/>
      <c r="AT98" s="224"/>
      <c r="AU98" s="224"/>
      <c r="AV98" s="224"/>
      <c r="AW98" s="224"/>
      <c r="AX98" s="224"/>
      <c r="AY98" s="224"/>
      <c r="AZ98" s="225"/>
      <c r="BA98" s="225"/>
      <c r="BB98" s="225"/>
      <c r="BC98" s="225"/>
      <c r="BD98" s="225"/>
      <c r="BE98" s="218"/>
      <c r="BF98" s="218"/>
      <c r="BG98" s="218"/>
      <c r="BH98" s="218"/>
      <c r="BI98" s="218"/>
      <c r="BJ98" s="218"/>
      <c r="BK98" s="218"/>
      <c r="BL98" s="218"/>
      <c r="BM98" s="218"/>
      <c r="BN98" s="218"/>
      <c r="BO98" s="218"/>
      <c r="BP98" s="218"/>
      <c r="BQ98" s="215">
        <v>92</v>
      </c>
      <c r="BR98" s="220"/>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06"/>
    </row>
    <row r="99" spans="1:131" ht="26.25" hidden="1" customHeight="1" x14ac:dyDescent="0.15">
      <c r="A99" s="222"/>
      <c r="B99" s="223"/>
      <c r="C99" s="223"/>
      <c r="D99" s="223"/>
      <c r="E99" s="223"/>
      <c r="F99" s="223"/>
      <c r="G99" s="223"/>
      <c r="H99" s="223"/>
      <c r="I99" s="223"/>
      <c r="J99" s="223"/>
      <c r="K99" s="223"/>
      <c r="L99" s="223"/>
      <c r="M99" s="223"/>
      <c r="N99" s="223"/>
      <c r="O99" s="223"/>
      <c r="P99" s="223"/>
      <c r="Q99" s="224"/>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c r="AR99" s="224"/>
      <c r="AS99" s="224"/>
      <c r="AT99" s="224"/>
      <c r="AU99" s="224"/>
      <c r="AV99" s="224"/>
      <c r="AW99" s="224"/>
      <c r="AX99" s="224"/>
      <c r="AY99" s="224"/>
      <c r="AZ99" s="225"/>
      <c r="BA99" s="225"/>
      <c r="BB99" s="225"/>
      <c r="BC99" s="225"/>
      <c r="BD99" s="225"/>
      <c r="BE99" s="218"/>
      <c r="BF99" s="218"/>
      <c r="BG99" s="218"/>
      <c r="BH99" s="218"/>
      <c r="BI99" s="218"/>
      <c r="BJ99" s="218"/>
      <c r="BK99" s="218"/>
      <c r="BL99" s="218"/>
      <c r="BM99" s="218"/>
      <c r="BN99" s="218"/>
      <c r="BO99" s="218"/>
      <c r="BP99" s="218"/>
      <c r="BQ99" s="215">
        <v>93</v>
      </c>
      <c r="BR99" s="220"/>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06"/>
    </row>
    <row r="100" spans="1:131" ht="26.25" hidden="1" customHeight="1" x14ac:dyDescent="0.15">
      <c r="A100" s="222"/>
      <c r="B100" s="223"/>
      <c r="C100" s="223"/>
      <c r="D100" s="223"/>
      <c r="E100" s="223"/>
      <c r="F100" s="223"/>
      <c r="G100" s="223"/>
      <c r="H100" s="223"/>
      <c r="I100" s="223"/>
      <c r="J100" s="223"/>
      <c r="K100" s="223"/>
      <c r="L100" s="223"/>
      <c r="M100" s="223"/>
      <c r="N100" s="223"/>
      <c r="O100" s="223"/>
      <c r="P100" s="223"/>
      <c r="Q100" s="224"/>
      <c r="R100" s="224"/>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24"/>
      <c r="AN100" s="224"/>
      <c r="AO100" s="224"/>
      <c r="AP100" s="224"/>
      <c r="AQ100" s="224"/>
      <c r="AR100" s="224"/>
      <c r="AS100" s="224"/>
      <c r="AT100" s="224"/>
      <c r="AU100" s="224"/>
      <c r="AV100" s="224"/>
      <c r="AW100" s="224"/>
      <c r="AX100" s="224"/>
      <c r="AY100" s="224"/>
      <c r="AZ100" s="225"/>
      <c r="BA100" s="225"/>
      <c r="BB100" s="225"/>
      <c r="BC100" s="225"/>
      <c r="BD100" s="225"/>
      <c r="BE100" s="218"/>
      <c r="BF100" s="218"/>
      <c r="BG100" s="218"/>
      <c r="BH100" s="218"/>
      <c r="BI100" s="218"/>
      <c r="BJ100" s="218"/>
      <c r="BK100" s="218"/>
      <c r="BL100" s="218"/>
      <c r="BM100" s="218"/>
      <c r="BN100" s="218"/>
      <c r="BO100" s="218"/>
      <c r="BP100" s="218"/>
      <c r="BQ100" s="215">
        <v>94</v>
      </c>
      <c r="BR100" s="220"/>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06"/>
    </row>
    <row r="101" spans="1:131" ht="26.25" hidden="1" customHeight="1" x14ac:dyDescent="0.15">
      <c r="A101" s="222"/>
      <c r="B101" s="223"/>
      <c r="C101" s="223"/>
      <c r="D101" s="223"/>
      <c r="E101" s="223"/>
      <c r="F101" s="223"/>
      <c r="G101" s="223"/>
      <c r="H101" s="223"/>
      <c r="I101" s="223"/>
      <c r="J101" s="223"/>
      <c r="K101" s="223"/>
      <c r="L101" s="223"/>
      <c r="M101" s="223"/>
      <c r="N101" s="223"/>
      <c r="O101" s="223"/>
      <c r="P101" s="223"/>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c r="AL101" s="224"/>
      <c r="AM101" s="224"/>
      <c r="AN101" s="224"/>
      <c r="AO101" s="224"/>
      <c r="AP101" s="224"/>
      <c r="AQ101" s="224"/>
      <c r="AR101" s="224"/>
      <c r="AS101" s="224"/>
      <c r="AT101" s="224"/>
      <c r="AU101" s="224"/>
      <c r="AV101" s="224"/>
      <c r="AW101" s="224"/>
      <c r="AX101" s="224"/>
      <c r="AY101" s="224"/>
      <c r="AZ101" s="225"/>
      <c r="BA101" s="225"/>
      <c r="BB101" s="225"/>
      <c r="BC101" s="225"/>
      <c r="BD101" s="225"/>
      <c r="BE101" s="218"/>
      <c r="BF101" s="218"/>
      <c r="BG101" s="218"/>
      <c r="BH101" s="218"/>
      <c r="BI101" s="218"/>
      <c r="BJ101" s="218"/>
      <c r="BK101" s="218"/>
      <c r="BL101" s="218"/>
      <c r="BM101" s="218"/>
      <c r="BN101" s="218"/>
      <c r="BO101" s="218"/>
      <c r="BP101" s="218"/>
      <c r="BQ101" s="215">
        <v>95</v>
      </c>
      <c r="BR101" s="220"/>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06"/>
    </row>
    <row r="102" spans="1:131" ht="26.25" customHeight="1" thickBot="1" x14ac:dyDescent="0.2">
      <c r="A102" s="222"/>
      <c r="B102" s="223"/>
      <c r="C102" s="223"/>
      <c r="D102" s="223"/>
      <c r="E102" s="223"/>
      <c r="F102" s="223"/>
      <c r="G102" s="223"/>
      <c r="H102" s="223"/>
      <c r="I102" s="223"/>
      <c r="J102" s="223"/>
      <c r="K102" s="223"/>
      <c r="L102" s="223"/>
      <c r="M102" s="223"/>
      <c r="N102" s="223"/>
      <c r="O102" s="223"/>
      <c r="P102" s="223"/>
      <c r="Q102" s="224"/>
      <c r="R102" s="224"/>
      <c r="S102" s="224"/>
      <c r="T102" s="224"/>
      <c r="U102" s="224"/>
      <c r="V102" s="224"/>
      <c r="W102" s="224"/>
      <c r="X102" s="224"/>
      <c r="Y102" s="224"/>
      <c r="Z102" s="224"/>
      <c r="AA102" s="224"/>
      <c r="AB102" s="224"/>
      <c r="AC102" s="224"/>
      <c r="AD102" s="224"/>
      <c r="AE102" s="224"/>
      <c r="AF102" s="224"/>
      <c r="AG102" s="224"/>
      <c r="AH102" s="224"/>
      <c r="AI102" s="224"/>
      <c r="AJ102" s="224"/>
      <c r="AK102" s="224"/>
      <c r="AL102" s="224"/>
      <c r="AM102" s="224"/>
      <c r="AN102" s="224"/>
      <c r="AO102" s="224"/>
      <c r="AP102" s="224"/>
      <c r="AQ102" s="224"/>
      <c r="AR102" s="224"/>
      <c r="AS102" s="224"/>
      <c r="AT102" s="224"/>
      <c r="AU102" s="224"/>
      <c r="AV102" s="224"/>
      <c r="AW102" s="224"/>
      <c r="AX102" s="224"/>
      <c r="AY102" s="224"/>
      <c r="AZ102" s="225"/>
      <c r="BA102" s="225"/>
      <c r="BB102" s="225"/>
      <c r="BC102" s="225"/>
      <c r="BD102" s="225"/>
      <c r="BE102" s="218"/>
      <c r="BF102" s="218"/>
      <c r="BG102" s="218"/>
      <c r="BH102" s="218"/>
      <c r="BI102" s="218"/>
      <c r="BJ102" s="218"/>
      <c r="BK102" s="218"/>
      <c r="BL102" s="218"/>
      <c r="BM102" s="218"/>
      <c r="BN102" s="218"/>
      <c r="BO102" s="218"/>
      <c r="BP102" s="218"/>
      <c r="BQ102" s="217" t="s">
        <v>397</v>
      </c>
      <c r="BR102" s="946" t="s">
        <v>427</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v>10</v>
      </c>
      <c r="CS102" s="962"/>
      <c r="CT102" s="962"/>
      <c r="CU102" s="962"/>
      <c r="CV102" s="963"/>
      <c r="CW102" s="961" t="s">
        <v>593</v>
      </c>
      <c r="CX102" s="962"/>
      <c r="CY102" s="962"/>
      <c r="CZ102" s="962"/>
      <c r="DA102" s="963"/>
      <c r="DB102" s="961" t="s">
        <v>593</v>
      </c>
      <c r="DC102" s="962"/>
      <c r="DD102" s="962"/>
      <c r="DE102" s="962"/>
      <c r="DF102" s="963"/>
      <c r="DG102" s="961" t="s">
        <v>593</v>
      </c>
      <c r="DH102" s="962"/>
      <c r="DI102" s="962"/>
      <c r="DJ102" s="962"/>
      <c r="DK102" s="963"/>
      <c r="DL102" s="961" t="s">
        <v>593</v>
      </c>
      <c r="DM102" s="962"/>
      <c r="DN102" s="962"/>
      <c r="DO102" s="962"/>
      <c r="DP102" s="963"/>
      <c r="DQ102" s="961" t="s">
        <v>593</v>
      </c>
      <c r="DR102" s="962"/>
      <c r="DS102" s="962"/>
      <c r="DT102" s="962"/>
      <c r="DU102" s="963"/>
      <c r="DV102" s="946"/>
      <c r="DW102" s="947"/>
      <c r="DX102" s="947"/>
      <c r="DY102" s="947"/>
      <c r="DZ102" s="948"/>
      <c r="EA102" s="206"/>
    </row>
    <row r="103" spans="1:131" ht="26.25" customHeight="1" x14ac:dyDescent="0.15">
      <c r="A103" s="222"/>
      <c r="B103" s="223"/>
      <c r="C103" s="223"/>
      <c r="D103" s="223"/>
      <c r="E103" s="223"/>
      <c r="F103" s="223"/>
      <c r="G103" s="223"/>
      <c r="H103" s="223"/>
      <c r="I103" s="223"/>
      <c r="J103" s="223"/>
      <c r="K103" s="223"/>
      <c r="L103" s="223"/>
      <c r="M103" s="223"/>
      <c r="N103" s="223"/>
      <c r="O103" s="223"/>
      <c r="P103" s="223"/>
      <c r="Q103" s="224"/>
      <c r="R103" s="224"/>
      <c r="S103" s="224"/>
      <c r="T103" s="224"/>
      <c r="U103" s="224"/>
      <c r="V103" s="224"/>
      <c r="W103" s="224"/>
      <c r="X103" s="224"/>
      <c r="Y103" s="224"/>
      <c r="Z103" s="224"/>
      <c r="AA103" s="224"/>
      <c r="AB103" s="224"/>
      <c r="AC103" s="224"/>
      <c r="AD103" s="224"/>
      <c r="AE103" s="224"/>
      <c r="AF103" s="224"/>
      <c r="AG103" s="224"/>
      <c r="AH103" s="224"/>
      <c r="AI103" s="224"/>
      <c r="AJ103" s="224"/>
      <c r="AK103" s="224"/>
      <c r="AL103" s="224"/>
      <c r="AM103" s="224"/>
      <c r="AN103" s="224"/>
      <c r="AO103" s="224"/>
      <c r="AP103" s="224"/>
      <c r="AQ103" s="224"/>
      <c r="AR103" s="224"/>
      <c r="AS103" s="224"/>
      <c r="AT103" s="224"/>
      <c r="AU103" s="224"/>
      <c r="AV103" s="224"/>
      <c r="AW103" s="224"/>
      <c r="AX103" s="224"/>
      <c r="AY103" s="224"/>
      <c r="AZ103" s="225"/>
      <c r="BA103" s="225"/>
      <c r="BB103" s="225"/>
      <c r="BC103" s="225"/>
      <c r="BD103" s="225"/>
      <c r="BE103" s="218"/>
      <c r="BF103" s="218"/>
      <c r="BG103" s="218"/>
      <c r="BH103" s="218"/>
      <c r="BI103" s="218"/>
      <c r="BJ103" s="218"/>
      <c r="BK103" s="218"/>
      <c r="BL103" s="218"/>
      <c r="BM103" s="218"/>
      <c r="BN103" s="218"/>
      <c r="BO103" s="218"/>
      <c r="BP103" s="218"/>
      <c r="BQ103" s="949" t="s">
        <v>428</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06"/>
    </row>
    <row r="104" spans="1:131" ht="26.25" customHeight="1" x14ac:dyDescent="0.15">
      <c r="A104" s="222"/>
      <c r="B104" s="223"/>
      <c r="C104" s="223"/>
      <c r="D104" s="223"/>
      <c r="E104" s="223"/>
      <c r="F104" s="223"/>
      <c r="G104" s="223"/>
      <c r="H104" s="223"/>
      <c r="I104" s="223"/>
      <c r="J104" s="223"/>
      <c r="K104" s="223"/>
      <c r="L104" s="223"/>
      <c r="M104" s="223"/>
      <c r="N104" s="223"/>
      <c r="O104" s="223"/>
      <c r="P104" s="223"/>
      <c r="Q104" s="224"/>
      <c r="R104" s="224"/>
      <c r="S104" s="224"/>
      <c r="T104" s="224"/>
      <c r="U104" s="224"/>
      <c r="V104" s="224"/>
      <c r="W104" s="224"/>
      <c r="X104" s="224"/>
      <c r="Y104" s="224"/>
      <c r="Z104" s="224"/>
      <c r="AA104" s="224"/>
      <c r="AB104" s="224"/>
      <c r="AC104" s="224"/>
      <c r="AD104" s="224"/>
      <c r="AE104" s="224"/>
      <c r="AF104" s="224"/>
      <c r="AG104" s="224"/>
      <c r="AH104" s="224"/>
      <c r="AI104" s="224"/>
      <c r="AJ104" s="224"/>
      <c r="AK104" s="224"/>
      <c r="AL104" s="224"/>
      <c r="AM104" s="224"/>
      <c r="AN104" s="224"/>
      <c r="AO104" s="224"/>
      <c r="AP104" s="224"/>
      <c r="AQ104" s="224"/>
      <c r="AR104" s="224"/>
      <c r="AS104" s="224"/>
      <c r="AT104" s="224"/>
      <c r="AU104" s="224"/>
      <c r="AV104" s="224"/>
      <c r="AW104" s="224"/>
      <c r="AX104" s="224"/>
      <c r="AY104" s="224"/>
      <c r="AZ104" s="225"/>
      <c r="BA104" s="225"/>
      <c r="BB104" s="225"/>
      <c r="BC104" s="225"/>
      <c r="BD104" s="225"/>
      <c r="BE104" s="218"/>
      <c r="BF104" s="218"/>
      <c r="BG104" s="218"/>
      <c r="BH104" s="218"/>
      <c r="BI104" s="218"/>
      <c r="BJ104" s="218"/>
      <c r="BK104" s="218"/>
      <c r="BL104" s="218"/>
      <c r="BM104" s="218"/>
      <c r="BN104" s="218"/>
      <c r="BO104" s="218"/>
      <c r="BP104" s="218"/>
      <c r="BQ104" s="950" t="s">
        <v>429</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06"/>
    </row>
    <row r="105" spans="1:13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06"/>
      <c r="BR105" s="206"/>
      <c r="BS105" s="206"/>
      <c r="BT105" s="206"/>
      <c r="BU105" s="206"/>
      <c r="BV105" s="206"/>
      <c r="BW105" s="206"/>
      <c r="BX105" s="206"/>
      <c r="BY105" s="206"/>
      <c r="BZ105" s="206"/>
      <c r="CA105" s="206"/>
      <c r="CB105" s="206"/>
      <c r="CC105" s="206"/>
      <c r="CD105" s="206"/>
      <c r="CE105" s="206"/>
      <c r="CF105" s="206"/>
      <c r="CG105" s="206"/>
      <c r="CH105" s="206"/>
      <c r="CI105" s="206"/>
      <c r="CJ105" s="206"/>
      <c r="CK105" s="206"/>
      <c r="CL105" s="206"/>
      <c r="CM105" s="206"/>
      <c r="CN105" s="206"/>
      <c r="CO105" s="206"/>
      <c r="CP105" s="206"/>
      <c r="CQ105" s="206"/>
      <c r="CR105" s="206"/>
      <c r="CS105" s="206"/>
      <c r="CT105" s="206"/>
      <c r="CU105" s="206"/>
      <c r="CV105" s="206"/>
      <c r="CW105" s="206"/>
      <c r="CX105" s="206"/>
      <c r="CY105" s="206"/>
      <c r="CZ105" s="206"/>
      <c r="DA105" s="206"/>
      <c r="DB105" s="206"/>
      <c r="DC105" s="206"/>
      <c r="DD105" s="206"/>
      <c r="DE105" s="206"/>
      <c r="DF105" s="206"/>
      <c r="DG105" s="206"/>
      <c r="DH105" s="206"/>
      <c r="DI105" s="206"/>
      <c r="DJ105" s="206"/>
      <c r="DK105" s="206"/>
      <c r="DL105" s="206"/>
      <c r="DM105" s="206"/>
      <c r="DN105" s="206"/>
      <c r="DO105" s="206"/>
      <c r="DP105" s="206"/>
      <c r="DQ105" s="206"/>
      <c r="DR105" s="206"/>
      <c r="DS105" s="206"/>
      <c r="DT105" s="206"/>
      <c r="DU105" s="206"/>
      <c r="DV105" s="206"/>
      <c r="DW105" s="206"/>
      <c r="DX105" s="206"/>
      <c r="DY105" s="206"/>
      <c r="DZ105" s="206"/>
      <c r="EA105" s="206"/>
    </row>
    <row r="106" spans="1:131" ht="11.25" customHeight="1" x14ac:dyDescent="0.15">
      <c r="A106" s="218"/>
      <c r="B106" s="218"/>
      <c r="C106" s="218"/>
      <c r="D106" s="218"/>
      <c r="E106" s="218"/>
      <c r="F106" s="218"/>
      <c r="G106" s="218"/>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218"/>
      <c r="AR106" s="218"/>
      <c r="AS106" s="218"/>
      <c r="AT106" s="218"/>
      <c r="AU106" s="218"/>
      <c r="AV106" s="218"/>
      <c r="AW106" s="218"/>
      <c r="AX106" s="218"/>
      <c r="AY106" s="218"/>
      <c r="AZ106" s="218"/>
      <c r="BA106" s="218"/>
      <c r="BB106" s="218"/>
      <c r="BC106" s="218"/>
      <c r="BD106" s="218"/>
      <c r="BE106" s="218"/>
      <c r="BF106" s="218"/>
      <c r="BG106" s="218"/>
      <c r="BH106" s="218"/>
      <c r="BI106" s="218"/>
      <c r="BJ106" s="218"/>
      <c r="BK106" s="218"/>
      <c r="BL106" s="218"/>
      <c r="BM106" s="218"/>
      <c r="BN106" s="218"/>
      <c r="BO106" s="218"/>
      <c r="BP106" s="218"/>
      <c r="BQ106" s="206"/>
      <c r="BR106" s="206"/>
      <c r="BS106" s="206"/>
      <c r="BT106" s="206"/>
      <c r="BU106" s="206"/>
      <c r="BV106" s="206"/>
      <c r="BW106" s="206"/>
      <c r="BX106" s="206"/>
      <c r="BY106" s="206"/>
      <c r="BZ106" s="206"/>
      <c r="CA106" s="206"/>
      <c r="CB106" s="206"/>
      <c r="CC106" s="206"/>
      <c r="CD106" s="206"/>
      <c r="CE106" s="206"/>
      <c r="CF106" s="206"/>
      <c r="CG106" s="206"/>
      <c r="CH106" s="206"/>
      <c r="CI106" s="206"/>
      <c r="CJ106" s="206"/>
      <c r="CK106" s="206"/>
      <c r="CL106" s="206"/>
      <c r="CM106" s="206"/>
      <c r="CN106" s="206"/>
      <c r="CO106" s="206"/>
      <c r="CP106" s="206"/>
      <c r="CQ106" s="206"/>
      <c r="CR106" s="206"/>
      <c r="CS106" s="206"/>
      <c r="CT106" s="206"/>
      <c r="CU106" s="206"/>
      <c r="CV106" s="206"/>
      <c r="CW106" s="206"/>
      <c r="CX106" s="206"/>
      <c r="CY106" s="206"/>
      <c r="CZ106" s="206"/>
      <c r="DA106" s="206"/>
      <c r="DB106" s="206"/>
      <c r="DC106" s="206"/>
      <c r="DD106" s="206"/>
      <c r="DE106" s="206"/>
      <c r="DF106" s="206"/>
      <c r="DG106" s="206"/>
      <c r="DH106" s="206"/>
      <c r="DI106" s="206"/>
      <c r="DJ106" s="206"/>
      <c r="DK106" s="206"/>
      <c r="DL106" s="206"/>
      <c r="DM106" s="206"/>
      <c r="DN106" s="206"/>
      <c r="DO106" s="206"/>
      <c r="DP106" s="206"/>
      <c r="DQ106" s="206"/>
      <c r="DR106" s="206"/>
      <c r="DS106" s="206"/>
      <c r="DT106" s="206"/>
      <c r="DU106" s="206"/>
      <c r="DV106" s="206"/>
      <c r="DW106" s="206"/>
      <c r="DX106" s="206"/>
      <c r="DY106" s="206"/>
      <c r="DZ106" s="206"/>
      <c r="EA106" s="206"/>
    </row>
    <row r="107" spans="1:131" s="206" customFormat="1" ht="26.25" customHeight="1" thickBot="1" x14ac:dyDescent="0.2">
      <c r="A107" s="210" t="s">
        <v>430</v>
      </c>
      <c r="B107" s="226"/>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26"/>
      <c r="AC107" s="226"/>
      <c r="AD107" s="226"/>
      <c r="AE107" s="226"/>
      <c r="AF107" s="226"/>
      <c r="AG107" s="226"/>
      <c r="AH107" s="226"/>
      <c r="AI107" s="226"/>
      <c r="AJ107" s="226"/>
      <c r="AK107" s="226"/>
      <c r="AL107" s="226"/>
      <c r="AM107" s="226"/>
      <c r="AN107" s="226"/>
      <c r="AO107" s="226"/>
      <c r="AP107" s="226"/>
      <c r="AQ107" s="226"/>
      <c r="AR107" s="226"/>
      <c r="AS107" s="226"/>
      <c r="AT107" s="226"/>
      <c r="AU107" s="210" t="s">
        <v>431</v>
      </c>
      <c r="AV107" s="226"/>
      <c r="AW107" s="226"/>
      <c r="AX107" s="226"/>
      <c r="AY107" s="226"/>
      <c r="AZ107" s="226"/>
      <c r="BA107" s="226"/>
      <c r="BB107" s="226"/>
      <c r="BC107" s="226"/>
      <c r="BD107" s="226"/>
      <c r="BE107" s="226"/>
      <c r="BF107" s="226"/>
      <c r="BG107" s="226"/>
      <c r="BH107" s="226"/>
      <c r="BI107" s="226"/>
      <c r="BJ107" s="226"/>
      <c r="BK107" s="226"/>
      <c r="BL107" s="226"/>
      <c r="BM107" s="226"/>
      <c r="BN107" s="226"/>
      <c r="BO107" s="226"/>
      <c r="BP107" s="226"/>
      <c r="BQ107" s="226"/>
      <c r="BR107" s="226"/>
      <c r="BS107" s="226"/>
      <c r="BT107" s="226"/>
      <c r="BU107" s="226"/>
      <c r="BV107" s="226"/>
      <c r="BW107" s="226"/>
      <c r="BX107" s="226"/>
      <c r="BY107" s="226"/>
      <c r="BZ107" s="226"/>
      <c r="CA107" s="226"/>
      <c r="CB107" s="226"/>
      <c r="CC107" s="226"/>
      <c r="CD107" s="226"/>
      <c r="CE107" s="226"/>
      <c r="CF107" s="226"/>
      <c r="CG107" s="226"/>
      <c r="CH107" s="226"/>
      <c r="CI107" s="226"/>
      <c r="CJ107" s="226"/>
      <c r="CK107" s="226"/>
      <c r="CL107" s="226"/>
      <c r="CM107" s="226"/>
      <c r="CN107" s="226"/>
      <c r="CO107" s="226"/>
      <c r="CP107" s="226"/>
      <c r="CQ107" s="226"/>
      <c r="CR107" s="226"/>
      <c r="CS107" s="226"/>
      <c r="CT107" s="226"/>
      <c r="CU107" s="226"/>
      <c r="CV107" s="226"/>
      <c r="CW107" s="226"/>
      <c r="CX107" s="226"/>
      <c r="CY107" s="226"/>
      <c r="CZ107" s="226"/>
      <c r="DA107" s="226"/>
      <c r="DB107" s="226"/>
      <c r="DC107" s="226"/>
      <c r="DD107" s="226"/>
      <c r="DE107" s="226"/>
      <c r="DF107" s="226"/>
      <c r="DG107" s="226"/>
      <c r="DH107" s="226"/>
      <c r="DI107" s="226"/>
      <c r="DJ107" s="226"/>
      <c r="DK107" s="226"/>
      <c r="DL107" s="226"/>
      <c r="DM107" s="226"/>
      <c r="DN107" s="226"/>
      <c r="DO107" s="226"/>
      <c r="DP107" s="226"/>
      <c r="DQ107" s="226"/>
      <c r="DR107" s="226"/>
      <c r="DS107" s="226"/>
      <c r="DT107" s="226"/>
      <c r="DU107" s="226"/>
      <c r="DV107" s="226"/>
      <c r="DW107" s="226"/>
      <c r="DX107" s="226"/>
      <c r="DY107" s="226"/>
      <c r="DZ107" s="226"/>
    </row>
    <row r="108" spans="1:131" s="206" customFormat="1" ht="26.25" customHeight="1" x14ac:dyDescent="0.15">
      <c r="A108" s="951" t="s">
        <v>432</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433</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06" customFormat="1" ht="26.25" customHeight="1" x14ac:dyDescent="0.15">
      <c r="A109" s="904" t="s">
        <v>434</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435</v>
      </c>
      <c r="AB109" s="905"/>
      <c r="AC109" s="905"/>
      <c r="AD109" s="905"/>
      <c r="AE109" s="906"/>
      <c r="AF109" s="907" t="s">
        <v>436</v>
      </c>
      <c r="AG109" s="905"/>
      <c r="AH109" s="905"/>
      <c r="AI109" s="905"/>
      <c r="AJ109" s="906"/>
      <c r="AK109" s="907" t="s">
        <v>312</v>
      </c>
      <c r="AL109" s="905"/>
      <c r="AM109" s="905"/>
      <c r="AN109" s="905"/>
      <c r="AO109" s="906"/>
      <c r="AP109" s="907" t="s">
        <v>437</v>
      </c>
      <c r="AQ109" s="905"/>
      <c r="AR109" s="905"/>
      <c r="AS109" s="905"/>
      <c r="AT109" s="938"/>
      <c r="AU109" s="904" t="s">
        <v>434</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435</v>
      </c>
      <c r="BR109" s="905"/>
      <c r="BS109" s="905"/>
      <c r="BT109" s="905"/>
      <c r="BU109" s="906"/>
      <c r="BV109" s="907" t="s">
        <v>436</v>
      </c>
      <c r="BW109" s="905"/>
      <c r="BX109" s="905"/>
      <c r="BY109" s="905"/>
      <c r="BZ109" s="906"/>
      <c r="CA109" s="907" t="s">
        <v>312</v>
      </c>
      <c r="CB109" s="905"/>
      <c r="CC109" s="905"/>
      <c r="CD109" s="905"/>
      <c r="CE109" s="906"/>
      <c r="CF109" s="945" t="s">
        <v>437</v>
      </c>
      <c r="CG109" s="945"/>
      <c r="CH109" s="945"/>
      <c r="CI109" s="945"/>
      <c r="CJ109" s="945"/>
      <c r="CK109" s="907" t="s">
        <v>438</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435</v>
      </c>
      <c r="DH109" s="905"/>
      <c r="DI109" s="905"/>
      <c r="DJ109" s="905"/>
      <c r="DK109" s="906"/>
      <c r="DL109" s="907" t="s">
        <v>436</v>
      </c>
      <c r="DM109" s="905"/>
      <c r="DN109" s="905"/>
      <c r="DO109" s="905"/>
      <c r="DP109" s="906"/>
      <c r="DQ109" s="907" t="s">
        <v>312</v>
      </c>
      <c r="DR109" s="905"/>
      <c r="DS109" s="905"/>
      <c r="DT109" s="905"/>
      <c r="DU109" s="906"/>
      <c r="DV109" s="907" t="s">
        <v>437</v>
      </c>
      <c r="DW109" s="905"/>
      <c r="DX109" s="905"/>
      <c r="DY109" s="905"/>
      <c r="DZ109" s="938"/>
    </row>
    <row r="110" spans="1:131" s="206" customFormat="1" ht="26.25" customHeight="1" x14ac:dyDescent="0.15">
      <c r="A110" s="816" t="s">
        <v>439</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1095008</v>
      </c>
      <c r="AB110" s="898"/>
      <c r="AC110" s="898"/>
      <c r="AD110" s="898"/>
      <c r="AE110" s="899"/>
      <c r="AF110" s="900">
        <v>1184996</v>
      </c>
      <c r="AG110" s="898"/>
      <c r="AH110" s="898"/>
      <c r="AI110" s="898"/>
      <c r="AJ110" s="899"/>
      <c r="AK110" s="900">
        <v>1278827</v>
      </c>
      <c r="AL110" s="898"/>
      <c r="AM110" s="898"/>
      <c r="AN110" s="898"/>
      <c r="AO110" s="899"/>
      <c r="AP110" s="901">
        <v>3.6</v>
      </c>
      <c r="AQ110" s="902"/>
      <c r="AR110" s="902"/>
      <c r="AS110" s="902"/>
      <c r="AT110" s="903"/>
      <c r="AU110" s="939" t="s">
        <v>72</v>
      </c>
      <c r="AV110" s="940"/>
      <c r="AW110" s="940"/>
      <c r="AX110" s="940"/>
      <c r="AY110" s="940"/>
      <c r="AZ110" s="869" t="s">
        <v>440</v>
      </c>
      <c r="BA110" s="817"/>
      <c r="BB110" s="817"/>
      <c r="BC110" s="817"/>
      <c r="BD110" s="817"/>
      <c r="BE110" s="817"/>
      <c r="BF110" s="817"/>
      <c r="BG110" s="817"/>
      <c r="BH110" s="817"/>
      <c r="BI110" s="817"/>
      <c r="BJ110" s="817"/>
      <c r="BK110" s="817"/>
      <c r="BL110" s="817"/>
      <c r="BM110" s="817"/>
      <c r="BN110" s="817"/>
      <c r="BO110" s="817"/>
      <c r="BP110" s="818"/>
      <c r="BQ110" s="870">
        <v>9815593</v>
      </c>
      <c r="BR110" s="851"/>
      <c r="BS110" s="851"/>
      <c r="BT110" s="851"/>
      <c r="BU110" s="851"/>
      <c r="BV110" s="851">
        <v>10073885</v>
      </c>
      <c r="BW110" s="851"/>
      <c r="BX110" s="851"/>
      <c r="BY110" s="851"/>
      <c r="BZ110" s="851"/>
      <c r="CA110" s="851">
        <v>9617910</v>
      </c>
      <c r="CB110" s="851"/>
      <c r="CC110" s="851"/>
      <c r="CD110" s="851"/>
      <c r="CE110" s="851"/>
      <c r="CF110" s="875">
        <v>27.2</v>
      </c>
      <c r="CG110" s="876"/>
      <c r="CH110" s="876"/>
      <c r="CI110" s="876"/>
      <c r="CJ110" s="876"/>
      <c r="CK110" s="935" t="s">
        <v>441</v>
      </c>
      <c r="CL110" s="828"/>
      <c r="CM110" s="869" t="s">
        <v>442</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443</v>
      </c>
      <c r="DH110" s="851"/>
      <c r="DI110" s="851"/>
      <c r="DJ110" s="851"/>
      <c r="DK110" s="851"/>
      <c r="DL110" s="851" t="s">
        <v>444</v>
      </c>
      <c r="DM110" s="851"/>
      <c r="DN110" s="851"/>
      <c r="DO110" s="851"/>
      <c r="DP110" s="851"/>
      <c r="DQ110" s="851" t="s">
        <v>147</v>
      </c>
      <c r="DR110" s="851"/>
      <c r="DS110" s="851"/>
      <c r="DT110" s="851"/>
      <c r="DU110" s="851"/>
      <c r="DV110" s="852" t="s">
        <v>443</v>
      </c>
      <c r="DW110" s="852"/>
      <c r="DX110" s="852"/>
      <c r="DY110" s="852"/>
      <c r="DZ110" s="853"/>
    </row>
    <row r="111" spans="1:131" s="206" customFormat="1" ht="26.25" customHeight="1" x14ac:dyDescent="0.15">
      <c r="A111" s="783" t="s">
        <v>445</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443</v>
      </c>
      <c r="AB111" s="928"/>
      <c r="AC111" s="928"/>
      <c r="AD111" s="928"/>
      <c r="AE111" s="929"/>
      <c r="AF111" s="930" t="s">
        <v>443</v>
      </c>
      <c r="AG111" s="928"/>
      <c r="AH111" s="928"/>
      <c r="AI111" s="928"/>
      <c r="AJ111" s="929"/>
      <c r="AK111" s="930" t="s">
        <v>443</v>
      </c>
      <c r="AL111" s="928"/>
      <c r="AM111" s="928"/>
      <c r="AN111" s="928"/>
      <c r="AO111" s="929"/>
      <c r="AP111" s="931" t="s">
        <v>443</v>
      </c>
      <c r="AQ111" s="932"/>
      <c r="AR111" s="932"/>
      <c r="AS111" s="932"/>
      <c r="AT111" s="933"/>
      <c r="AU111" s="941"/>
      <c r="AV111" s="942"/>
      <c r="AW111" s="942"/>
      <c r="AX111" s="942"/>
      <c r="AY111" s="942"/>
      <c r="AZ111" s="824" t="s">
        <v>446</v>
      </c>
      <c r="BA111" s="761"/>
      <c r="BB111" s="761"/>
      <c r="BC111" s="761"/>
      <c r="BD111" s="761"/>
      <c r="BE111" s="761"/>
      <c r="BF111" s="761"/>
      <c r="BG111" s="761"/>
      <c r="BH111" s="761"/>
      <c r="BI111" s="761"/>
      <c r="BJ111" s="761"/>
      <c r="BK111" s="761"/>
      <c r="BL111" s="761"/>
      <c r="BM111" s="761"/>
      <c r="BN111" s="761"/>
      <c r="BO111" s="761"/>
      <c r="BP111" s="762"/>
      <c r="BQ111" s="825" t="s">
        <v>443</v>
      </c>
      <c r="BR111" s="826"/>
      <c r="BS111" s="826"/>
      <c r="BT111" s="826"/>
      <c r="BU111" s="826"/>
      <c r="BV111" s="826" t="s">
        <v>443</v>
      </c>
      <c r="BW111" s="826"/>
      <c r="BX111" s="826"/>
      <c r="BY111" s="826"/>
      <c r="BZ111" s="826"/>
      <c r="CA111" s="826" t="s">
        <v>444</v>
      </c>
      <c r="CB111" s="826"/>
      <c r="CC111" s="826"/>
      <c r="CD111" s="826"/>
      <c r="CE111" s="826"/>
      <c r="CF111" s="884" t="s">
        <v>444</v>
      </c>
      <c r="CG111" s="885"/>
      <c r="CH111" s="885"/>
      <c r="CI111" s="885"/>
      <c r="CJ111" s="885"/>
      <c r="CK111" s="936"/>
      <c r="CL111" s="830"/>
      <c r="CM111" s="824" t="s">
        <v>447</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444</v>
      </c>
      <c r="DH111" s="826"/>
      <c r="DI111" s="826"/>
      <c r="DJ111" s="826"/>
      <c r="DK111" s="826"/>
      <c r="DL111" s="826" t="s">
        <v>444</v>
      </c>
      <c r="DM111" s="826"/>
      <c r="DN111" s="826"/>
      <c r="DO111" s="826"/>
      <c r="DP111" s="826"/>
      <c r="DQ111" s="826" t="s">
        <v>443</v>
      </c>
      <c r="DR111" s="826"/>
      <c r="DS111" s="826"/>
      <c r="DT111" s="826"/>
      <c r="DU111" s="826"/>
      <c r="DV111" s="803" t="s">
        <v>443</v>
      </c>
      <c r="DW111" s="803"/>
      <c r="DX111" s="803"/>
      <c r="DY111" s="803"/>
      <c r="DZ111" s="804"/>
    </row>
    <row r="112" spans="1:131" s="206" customFormat="1" ht="26.25" customHeight="1" x14ac:dyDescent="0.15">
      <c r="A112" s="921" t="s">
        <v>448</v>
      </c>
      <c r="B112" s="922"/>
      <c r="C112" s="761" t="s">
        <v>449</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443</v>
      </c>
      <c r="AB112" s="789"/>
      <c r="AC112" s="789"/>
      <c r="AD112" s="789"/>
      <c r="AE112" s="790"/>
      <c r="AF112" s="791" t="s">
        <v>147</v>
      </c>
      <c r="AG112" s="789"/>
      <c r="AH112" s="789"/>
      <c r="AI112" s="789"/>
      <c r="AJ112" s="790"/>
      <c r="AK112" s="791" t="s">
        <v>444</v>
      </c>
      <c r="AL112" s="789"/>
      <c r="AM112" s="789"/>
      <c r="AN112" s="789"/>
      <c r="AO112" s="790"/>
      <c r="AP112" s="833" t="s">
        <v>444</v>
      </c>
      <c r="AQ112" s="834"/>
      <c r="AR112" s="834"/>
      <c r="AS112" s="834"/>
      <c r="AT112" s="835"/>
      <c r="AU112" s="941"/>
      <c r="AV112" s="942"/>
      <c r="AW112" s="942"/>
      <c r="AX112" s="942"/>
      <c r="AY112" s="942"/>
      <c r="AZ112" s="824" t="s">
        <v>450</v>
      </c>
      <c r="BA112" s="761"/>
      <c r="BB112" s="761"/>
      <c r="BC112" s="761"/>
      <c r="BD112" s="761"/>
      <c r="BE112" s="761"/>
      <c r="BF112" s="761"/>
      <c r="BG112" s="761"/>
      <c r="BH112" s="761"/>
      <c r="BI112" s="761"/>
      <c r="BJ112" s="761"/>
      <c r="BK112" s="761"/>
      <c r="BL112" s="761"/>
      <c r="BM112" s="761"/>
      <c r="BN112" s="761"/>
      <c r="BO112" s="761"/>
      <c r="BP112" s="762"/>
      <c r="BQ112" s="825">
        <v>7521580</v>
      </c>
      <c r="BR112" s="826"/>
      <c r="BS112" s="826"/>
      <c r="BT112" s="826"/>
      <c r="BU112" s="826"/>
      <c r="BV112" s="826">
        <v>4955697</v>
      </c>
      <c r="BW112" s="826"/>
      <c r="BX112" s="826"/>
      <c r="BY112" s="826"/>
      <c r="BZ112" s="826"/>
      <c r="CA112" s="826">
        <v>4433613</v>
      </c>
      <c r="CB112" s="826"/>
      <c r="CC112" s="826"/>
      <c r="CD112" s="826"/>
      <c r="CE112" s="826"/>
      <c r="CF112" s="884">
        <v>12.5</v>
      </c>
      <c r="CG112" s="885"/>
      <c r="CH112" s="885"/>
      <c r="CI112" s="885"/>
      <c r="CJ112" s="885"/>
      <c r="CK112" s="936"/>
      <c r="CL112" s="830"/>
      <c r="CM112" s="824" t="s">
        <v>451</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147</v>
      </c>
      <c r="DH112" s="826"/>
      <c r="DI112" s="826"/>
      <c r="DJ112" s="826"/>
      <c r="DK112" s="826"/>
      <c r="DL112" s="826" t="s">
        <v>147</v>
      </c>
      <c r="DM112" s="826"/>
      <c r="DN112" s="826"/>
      <c r="DO112" s="826"/>
      <c r="DP112" s="826"/>
      <c r="DQ112" s="826" t="s">
        <v>147</v>
      </c>
      <c r="DR112" s="826"/>
      <c r="DS112" s="826"/>
      <c r="DT112" s="826"/>
      <c r="DU112" s="826"/>
      <c r="DV112" s="803" t="s">
        <v>147</v>
      </c>
      <c r="DW112" s="803"/>
      <c r="DX112" s="803"/>
      <c r="DY112" s="803"/>
      <c r="DZ112" s="804"/>
    </row>
    <row r="113" spans="1:130" s="206" customFormat="1" ht="26.25" customHeight="1" x14ac:dyDescent="0.15">
      <c r="A113" s="923"/>
      <c r="B113" s="924"/>
      <c r="C113" s="761" t="s">
        <v>452</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385471</v>
      </c>
      <c r="AB113" s="928"/>
      <c r="AC113" s="928"/>
      <c r="AD113" s="928"/>
      <c r="AE113" s="929"/>
      <c r="AF113" s="930">
        <v>507956</v>
      </c>
      <c r="AG113" s="928"/>
      <c r="AH113" s="928"/>
      <c r="AI113" s="928"/>
      <c r="AJ113" s="929"/>
      <c r="AK113" s="930">
        <v>491914</v>
      </c>
      <c r="AL113" s="928"/>
      <c r="AM113" s="928"/>
      <c r="AN113" s="928"/>
      <c r="AO113" s="929"/>
      <c r="AP113" s="931">
        <v>1.4</v>
      </c>
      <c r="AQ113" s="932"/>
      <c r="AR113" s="932"/>
      <c r="AS113" s="932"/>
      <c r="AT113" s="933"/>
      <c r="AU113" s="941"/>
      <c r="AV113" s="942"/>
      <c r="AW113" s="942"/>
      <c r="AX113" s="942"/>
      <c r="AY113" s="942"/>
      <c r="AZ113" s="824" t="s">
        <v>453</v>
      </c>
      <c r="BA113" s="761"/>
      <c r="BB113" s="761"/>
      <c r="BC113" s="761"/>
      <c r="BD113" s="761"/>
      <c r="BE113" s="761"/>
      <c r="BF113" s="761"/>
      <c r="BG113" s="761"/>
      <c r="BH113" s="761"/>
      <c r="BI113" s="761"/>
      <c r="BJ113" s="761"/>
      <c r="BK113" s="761"/>
      <c r="BL113" s="761"/>
      <c r="BM113" s="761"/>
      <c r="BN113" s="761"/>
      <c r="BO113" s="761"/>
      <c r="BP113" s="762"/>
      <c r="BQ113" s="825">
        <v>1244541</v>
      </c>
      <c r="BR113" s="826"/>
      <c r="BS113" s="826"/>
      <c r="BT113" s="826"/>
      <c r="BU113" s="826"/>
      <c r="BV113" s="826">
        <v>873871</v>
      </c>
      <c r="BW113" s="826"/>
      <c r="BX113" s="826"/>
      <c r="BY113" s="826"/>
      <c r="BZ113" s="826"/>
      <c r="CA113" s="826">
        <v>845466</v>
      </c>
      <c r="CB113" s="826"/>
      <c r="CC113" s="826"/>
      <c r="CD113" s="826"/>
      <c r="CE113" s="826"/>
      <c r="CF113" s="884">
        <v>2.4</v>
      </c>
      <c r="CG113" s="885"/>
      <c r="CH113" s="885"/>
      <c r="CI113" s="885"/>
      <c r="CJ113" s="885"/>
      <c r="CK113" s="936"/>
      <c r="CL113" s="830"/>
      <c r="CM113" s="824" t="s">
        <v>454</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444</v>
      </c>
      <c r="DH113" s="789"/>
      <c r="DI113" s="789"/>
      <c r="DJ113" s="789"/>
      <c r="DK113" s="790"/>
      <c r="DL113" s="791" t="s">
        <v>147</v>
      </c>
      <c r="DM113" s="789"/>
      <c r="DN113" s="789"/>
      <c r="DO113" s="789"/>
      <c r="DP113" s="790"/>
      <c r="DQ113" s="791" t="s">
        <v>444</v>
      </c>
      <c r="DR113" s="789"/>
      <c r="DS113" s="789"/>
      <c r="DT113" s="789"/>
      <c r="DU113" s="790"/>
      <c r="DV113" s="833" t="s">
        <v>147</v>
      </c>
      <c r="DW113" s="834"/>
      <c r="DX113" s="834"/>
      <c r="DY113" s="834"/>
      <c r="DZ113" s="835"/>
    </row>
    <row r="114" spans="1:130" s="206" customFormat="1" ht="26.25" customHeight="1" x14ac:dyDescent="0.15">
      <c r="A114" s="923"/>
      <c r="B114" s="924"/>
      <c r="C114" s="761" t="s">
        <v>455</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415171</v>
      </c>
      <c r="AB114" s="789"/>
      <c r="AC114" s="789"/>
      <c r="AD114" s="789"/>
      <c r="AE114" s="790"/>
      <c r="AF114" s="791">
        <v>416804</v>
      </c>
      <c r="AG114" s="789"/>
      <c r="AH114" s="789"/>
      <c r="AI114" s="789"/>
      <c r="AJ114" s="790"/>
      <c r="AK114" s="791">
        <v>362566</v>
      </c>
      <c r="AL114" s="789"/>
      <c r="AM114" s="789"/>
      <c r="AN114" s="789"/>
      <c r="AO114" s="790"/>
      <c r="AP114" s="833">
        <v>1</v>
      </c>
      <c r="AQ114" s="834"/>
      <c r="AR114" s="834"/>
      <c r="AS114" s="834"/>
      <c r="AT114" s="835"/>
      <c r="AU114" s="941"/>
      <c r="AV114" s="942"/>
      <c r="AW114" s="942"/>
      <c r="AX114" s="942"/>
      <c r="AY114" s="942"/>
      <c r="AZ114" s="824" t="s">
        <v>456</v>
      </c>
      <c r="BA114" s="761"/>
      <c r="BB114" s="761"/>
      <c r="BC114" s="761"/>
      <c r="BD114" s="761"/>
      <c r="BE114" s="761"/>
      <c r="BF114" s="761"/>
      <c r="BG114" s="761"/>
      <c r="BH114" s="761"/>
      <c r="BI114" s="761"/>
      <c r="BJ114" s="761"/>
      <c r="BK114" s="761"/>
      <c r="BL114" s="761"/>
      <c r="BM114" s="761"/>
      <c r="BN114" s="761"/>
      <c r="BO114" s="761"/>
      <c r="BP114" s="762"/>
      <c r="BQ114" s="825">
        <v>5084593</v>
      </c>
      <c r="BR114" s="826"/>
      <c r="BS114" s="826"/>
      <c r="BT114" s="826"/>
      <c r="BU114" s="826"/>
      <c r="BV114" s="826">
        <v>5293614</v>
      </c>
      <c r="BW114" s="826"/>
      <c r="BX114" s="826"/>
      <c r="BY114" s="826"/>
      <c r="BZ114" s="826"/>
      <c r="CA114" s="826">
        <v>5531433</v>
      </c>
      <c r="CB114" s="826"/>
      <c r="CC114" s="826"/>
      <c r="CD114" s="826"/>
      <c r="CE114" s="826"/>
      <c r="CF114" s="884">
        <v>15.6</v>
      </c>
      <c r="CG114" s="885"/>
      <c r="CH114" s="885"/>
      <c r="CI114" s="885"/>
      <c r="CJ114" s="885"/>
      <c r="CK114" s="936"/>
      <c r="CL114" s="830"/>
      <c r="CM114" s="824" t="s">
        <v>457</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147</v>
      </c>
      <c r="DH114" s="789"/>
      <c r="DI114" s="789"/>
      <c r="DJ114" s="789"/>
      <c r="DK114" s="790"/>
      <c r="DL114" s="791" t="s">
        <v>444</v>
      </c>
      <c r="DM114" s="789"/>
      <c r="DN114" s="789"/>
      <c r="DO114" s="789"/>
      <c r="DP114" s="790"/>
      <c r="DQ114" s="791" t="s">
        <v>444</v>
      </c>
      <c r="DR114" s="789"/>
      <c r="DS114" s="789"/>
      <c r="DT114" s="789"/>
      <c r="DU114" s="790"/>
      <c r="DV114" s="833" t="s">
        <v>147</v>
      </c>
      <c r="DW114" s="834"/>
      <c r="DX114" s="834"/>
      <c r="DY114" s="834"/>
      <c r="DZ114" s="835"/>
    </row>
    <row r="115" spans="1:130" s="206" customFormat="1" ht="26.25" customHeight="1" x14ac:dyDescent="0.15">
      <c r="A115" s="923"/>
      <c r="B115" s="924"/>
      <c r="C115" s="761" t="s">
        <v>458</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t="s">
        <v>147</v>
      </c>
      <c r="AB115" s="928"/>
      <c r="AC115" s="928"/>
      <c r="AD115" s="928"/>
      <c r="AE115" s="929"/>
      <c r="AF115" s="930" t="s">
        <v>147</v>
      </c>
      <c r="AG115" s="928"/>
      <c r="AH115" s="928"/>
      <c r="AI115" s="928"/>
      <c r="AJ115" s="929"/>
      <c r="AK115" s="930" t="s">
        <v>444</v>
      </c>
      <c r="AL115" s="928"/>
      <c r="AM115" s="928"/>
      <c r="AN115" s="928"/>
      <c r="AO115" s="929"/>
      <c r="AP115" s="931" t="s">
        <v>443</v>
      </c>
      <c r="AQ115" s="932"/>
      <c r="AR115" s="932"/>
      <c r="AS115" s="932"/>
      <c r="AT115" s="933"/>
      <c r="AU115" s="941"/>
      <c r="AV115" s="942"/>
      <c r="AW115" s="942"/>
      <c r="AX115" s="942"/>
      <c r="AY115" s="942"/>
      <c r="AZ115" s="824" t="s">
        <v>459</v>
      </c>
      <c r="BA115" s="761"/>
      <c r="BB115" s="761"/>
      <c r="BC115" s="761"/>
      <c r="BD115" s="761"/>
      <c r="BE115" s="761"/>
      <c r="BF115" s="761"/>
      <c r="BG115" s="761"/>
      <c r="BH115" s="761"/>
      <c r="BI115" s="761"/>
      <c r="BJ115" s="761"/>
      <c r="BK115" s="761"/>
      <c r="BL115" s="761"/>
      <c r="BM115" s="761"/>
      <c r="BN115" s="761"/>
      <c r="BO115" s="761"/>
      <c r="BP115" s="762"/>
      <c r="BQ115" s="825" t="s">
        <v>444</v>
      </c>
      <c r="BR115" s="826"/>
      <c r="BS115" s="826"/>
      <c r="BT115" s="826"/>
      <c r="BU115" s="826"/>
      <c r="BV115" s="826" t="s">
        <v>147</v>
      </c>
      <c r="BW115" s="826"/>
      <c r="BX115" s="826"/>
      <c r="BY115" s="826"/>
      <c r="BZ115" s="826"/>
      <c r="CA115" s="826" t="s">
        <v>147</v>
      </c>
      <c r="CB115" s="826"/>
      <c r="CC115" s="826"/>
      <c r="CD115" s="826"/>
      <c r="CE115" s="826"/>
      <c r="CF115" s="884" t="s">
        <v>147</v>
      </c>
      <c r="CG115" s="885"/>
      <c r="CH115" s="885"/>
      <c r="CI115" s="885"/>
      <c r="CJ115" s="885"/>
      <c r="CK115" s="936"/>
      <c r="CL115" s="830"/>
      <c r="CM115" s="824" t="s">
        <v>460</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147</v>
      </c>
      <c r="DH115" s="789"/>
      <c r="DI115" s="789"/>
      <c r="DJ115" s="789"/>
      <c r="DK115" s="790"/>
      <c r="DL115" s="791" t="s">
        <v>147</v>
      </c>
      <c r="DM115" s="789"/>
      <c r="DN115" s="789"/>
      <c r="DO115" s="789"/>
      <c r="DP115" s="790"/>
      <c r="DQ115" s="791" t="s">
        <v>147</v>
      </c>
      <c r="DR115" s="789"/>
      <c r="DS115" s="789"/>
      <c r="DT115" s="789"/>
      <c r="DU115" s="790"/>
      <c r="DV115" s="833" t="s">
        <v>443</v>
      </c>
      <c r="DW115" s="834"/>
      <c r="DX115" s="834"/>
      <c r="DY115" s="834"/>
      <c r="DZ115" s="835"/>
    </row>
    <row r="116" spans="1:130" s="206" customFormat="1" ht="26.25" customHeight="1" x14ac:dyDescent="0.15">
      <c r="A116" s="925"/>
      <c r="B116" s="926"/>
      <c r="C116" s="848" t="s">
        <v>461</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t="s">
        <v>147</v>
      </c>
      <c r="AB116" s="789"/>
      <c r="AC116" s="789"/>
      <c r="AD116" s="789"/>
      <c r="AE116" s="790"/>
      <c r="AF116" s="791" t="s">
        <v>444</v>
      </c>
      <c r="AG116" s="789"/>
      <c r="AH116" s="789"/>
      <c r="AI116" s="789"/>
      <c r="AJ116" s="790"/>
      <c r="AK116" s="791" t="s">
        <v>443</v>
      </c>
      <c r="AL116" s="789"/>
      <c r="AM116" s="789"/>
      <c r="AN116" s="789"/>
      <c r="AO116" s="790"/>
      <c r="AP116" s="833" t="s">
        <v>147</v>
      </c>
      <c r="AQ116" s="834"/>
      <c r="AR116" s="834"/>
      <c r="AS116" s="834"/>
      <c r="AT116" s="835"/>
      <c r="AU116" s="941"/>
      <c r="AV116" s="942"/>
      <c r="AW116" s="942"/>
      <c r="AX116" s="942"/>
      <c r="AY116" s="942"/>
      <c r="AZ116" s="918" t="s">
        <v>462</v>
      </c>
      <c r="BA116" s="919"/>
      <c r="BB116" s="919"/>
      <c r="BC116" s="919"/>
      <c r="BD116" s="919"/>
      <c r="BE116" s="919"/>
      <c r="BF116" s="919"/>
      <c r="BG116" s="919"/>
      <c r="BH116" s="919"/>
      <c r="BI116" s="919"/>
      <c r="BJ116" s="919"/>
      <c r="BK116" s="919"/>
      <c r="BL116" s="919"/>
      <c r="BM116" s="919"/>
      <c r="BN116" s="919"/>
      <c r="BO116" s="919"/>
      <c r="BP116" s="920"/>
      <c r="BQ116" s="825" t="s">
        <v>147</v>
      </c>
      <c r="BR116" s="826"/>
      <c r="BS116" s="826"/>
      <c r="BT116" s="826"/>
      <c r="BU116" s="826"/>
      <c r="BV116" s="826" t="s">
        <v>147</v>
      </c>
      <c r="BW116" s="826"/>
      <c r="BX116" s="826"/>
      <c r="BY116" s="826"/>
      <c r="BZ116" s="826"/>
      <c r="CA116" s="826" t="s">
        <v>147</v>
      </c>
      <c r="CB116" s="826"/>
      <c r="CC116" s="826"/>
      <c r="CD116" s="826"/>
      <c r="CE116" s="826"/>
      <c r="CF116" s="884" t="s">
        <v>443</v>
      </c>
      <c r="CG116" s="885"/>
      <c r="CH116" s="885"/>
      <c r="CI116" s="885"/>
      <c r="CJ116" s="885"/>
      <c r="CK116" s="936"/>
      <c r="CL116" s="830"/>
      <c r="CM116" s="824" t="s">
        <v>463</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147</v>
      </c>
      <c r="DH116" s="789"/>
      <c r="DI116" s="789"/>
      <c r="DJ116" s="789"/>
      <c r="DK116" s="790"/>
      <c r="DL116" s="791" t="s">
        <v>147</v>
      </c>
      <c r="DM116" s="789"/>
      <c r="DN116" s="789"/>
      <c r="DO116" s="789"/>
      <c r="DP116" s="790"/>
      <c r="DQ116" s="791" t="s">
        <v>147</v>
      </c>
      <c r="DR116" s="789"/>
      <c r="DS116" s="789"/>
      <c r="DT116" s="789"/>
      <c r="DU116" s="790"/>
      <c r="DV116" s="833" t="s">
        <v>147</v>
      </c>
      <c r="DW116" s="834"/>
      <c r="DX116" s="834"/>
      <c r="DY116" s="834"/>
      <c r="DZ116" s="835"/>
    </row>
    <row r="117" spans="1:130" s="206" customFormat="1" ht="26.25" customHeight="1" x14ac:dyDescent="0.15">
      <c r="A117" s="904" t="s">
        <v>192</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464</v>
      </c>
      <c r="Z117" s="906"/>
      <c r="AA117" s="911">
        <v>1895650</v>
      </c>
      <c r="AB117" s="912"/>
      <c r="AC117" s="912"/>
      <c r="AD117" s="912"/>
      <c r="AE117" s="913"/>
      <c r="AF117" s="914">
        <v>2109756</v>
      </c>
      <c r="AG117" s="912"/>
      <c r="AH117" s="912"/>
      <c r="AI117" s="912"/>
      <c r="AJ117" s="913"/>
      <c r="AK117" s="914">
        <v>2133307</v>
      </c>
      <c r="AL117" s="912"/>
      <c r="AM117" s="912"/>
      <c r="AN117" s="912"/>
      <c r="AO117" s="913"/>
      <c r="AP117" s="915"/>
      <c r="AQ117" s="916"/>
      <c r="AR117" s="916"/>
      <c r="AS117" s="916"/>
      <c r="AT117" s="917"/>
      <c r="AU117" s="941"/>
      <c r="AV117" s="942"/>
      <c r="AW117" s="942"/>
      <c r="AX117" s="942"/>
      <c r="AY117" s="942"/>
      <c r="AZ117" s="872" t="s">
        <v>465</v>
      </c>
      <c r="BA117" s="873"/>
      <c r="BB117" s="873"/>
      <c r="BC117" s="873"/>
      <c r="BD117" s="873"/>
      <c r="BE117" s="873"/>
      <c r="BF117" s="873"/>
      <c r="BG117" s="873"/>
      <c r="BH117" s="873"/>
      <c r="BI117" s="873"/>
      <c r="BJ117" s="873"/>
      <c r="BK117" s="873"/>
      <c r="BL117" s="873"/>
      <c r="BM117" s="873"/>
      <c r="BN117" s="873"/>
      <c r="BO117" s="873"/>
      <c r="BP117" s="874"/>
      <c r="BQ117" s="825" t="s">
        <v>421</v>
      </c>
      <c r="BR117" s="826"/>
      <c r="BS117" s="826"/>
      <c r="BT117" s="826"/>
      <c r="BU117" s="826"/>
      <c r="BV117" s="826" t="s">
        <v>147</v>
      </c>
      <c r="BW117" s="826"/>
      <c r="BX117" s="826"/>
      <c r="BY117" s="826"/>
      <c r="BZ117" s="826"/>
      <c r="CA117" s="826" t="s">
        <v>421</v>
      </c>
      <c r="CB117" s="826"/>
      <c r="CC117" s="826"/>
      <c r="CD117" s="826"/>
      <c r="CE117" s="826"/>
      <c r="CF117" s="884" t="s">
        <v>147</v>
      </c>
      <c r="CG117" s="885"/>
      <c r="CH117" s="885"/>
      <c r="CI117" s="885"/>
      <c r="CJ117" s="885"/>
      <c r="CK117" s="936"/>
      <c r="CL117" s="830"/>
      <c r="CM117" s="824" t="s">
        <v>466</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421</v>
      </c>
      <c r="DH117" s="789"/>
      <c r="DI117" s="789"/>
      <c r="DJ117" s="789"/>
      <c r="DK117" s="790"/>
      <c r="DL117" s="791" t="s">
        <v>147</v>
      </c>
      <c r="DM117" s="789"/>
      <c r="DN117" s="789"/>
      <c r="DO117" s="789"/>
      <c r="DP117" s="790"/>
      <c r="DQ117" s="791" t="s">
        <v>147</v>
      </c>
      <c r="DR117" s="789"/>
      <c r="DS117" s="789"/>
      <c r="DT117" s="789"/>
      <c r="DU117" s="790"/>
      <c r="DV117" s="833" t="s">
        <v>421</v>
      </c>
      <c r="DW117" s="834"/>
      <c r="DX117" s="834"/>
      <c r="DY117" s="834"/>
      <c r="DZ117" s="835"/>
    </row>
    <row r="118" spans="1:130" s="206" customFormat="1" ht="26.25" customHeight="1" x14ac:dyDescent="0.15">
      <c r="A118" s="904" t="s">
        <v>438</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435</v>
      </c>
      <c r="AB118" s="905"/>
      <c r="AC118" s="905"/>
      <c r="AD118" s="905"/>
      <c r="AE118" s="906"/>
      <c r="AF118" s="907" t="s">
        <v>436</v>
      </c>
      <c r="AG118" s="905"/>
      <c r="AH118" s="905"/>
      <c r="AI118" s="905"/>
      <c r="AJ118" s="906"/>
      <c r="AK118" s="907" t="s">
        <v>312</v>
      </c>
      <c r="AL118" s="905"/>
      <c r="AM118" s="905"/>
      <c r="AN118" s="905"/>
      <c r="AO118" s="906"/>
      <c r="AP118" s="908" t="s">
        <v>437</v>
      </c>
      <c r="AQ118" s="909"/>
      <c r="AR118" s="909"/>
      <c r="AS118" s="909"/>
      <c r="AT118" s="910"/>
      <c r="AU118" s="941"/>
      <c r="AV118" s="942"/>
      <c r="AW118" s="942"/>
      <c r="AX118" s="942"/>
      <c r="AY118" s="942"/>
      <c r="AZ118" s="847" t="s">
        <v>467</v>
      </c>
      <c r="BA118" s="848"/>
      <c r="BB118" s="848"/>
      <c r="BC118" s="848"/>
      <c r="BD118" s="848"/>
      <c r="BE118" s="848"/>
      <c r="BF118" s="848"/>
      <c r="BG118" s="848"/>
      <c r="BH118" s="848"/>
      <c r="BI118" s="848"/>
      <c r="BJ118" s="848"/>
      <c r="BK118" s="848"/>
      <c r="BL118" s="848"/>
      <c r="BM118" s="848"/>
      <c r="BN118" s="848"/>
      <c r="BO118" s="848"/>
      <c r="BP118" s="849"/>
      <c r="BQ118" s="888" t="s">
        <v>147</v>
      </c>
      <c r="BR118" s="854"/>
      <c r="BS118" s="854"/>
      <c r="BT118" s="854"/>
      <c r="BU118" s="854"/>
      <c r="BV118" s="854" t="s">
        <v>147</v>
      </c>
      <c r="BW118" s="854"/>
      <c r="BX118" s="854"/>
      <c r="BY118" s="854"/>
      <c r="BZ118" s="854"/>
      <c r="CA118" s="854" t="s">
        <v>147</v>
      </c>
      <c r="CB118" s="854"/>
      <c r="CC118" s="854"/>
      <c r="CD118" s="854"/>
      <c r="CE118" s="854"/>
      <c r="CF118" s="884" t="s">
        <v>421</v>
      </c>
      <c r="CG118" s="885"/>
      <c r="CH118" s="885"/>
      <c r="CI118" s="885"/>
      <c r="CJ118" s="885"/>
      <c r="CK118" s="936"/>
      <c r="CL118" s="830"/>
      <c r="CM118" s="824" t="s">
        <v>468</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147</v>
      </c>
      <c r="DH118" s="789"/>
      <c r="DI118" s="789"/>
      <c r="DJ118" s="789"/>
      <c r="DK118" s="790"/>
      <c r="DL118" s="791" t="s">
        <v>421</v>
      </c>
      <c r="DM118" s="789"/>
      <c r="DN118" s="789"/>
      <c r="DO118" s="789"/>
      <c r="DP118" s="790"/>
      <c r="DQ118" s="791" t="s">
        <v>147</v>
      </c>
      <c r="DR118" s="789"/>
      <c r="DS118" s="789"/>
      <c r="DT118" s="789"/>
      <c r="DU118" s="790"/>
      <c r="DV118" s="833" t="s">
        <v>147</v>
      </c>
      <c r="DW118" s="834"/>
      <c r="DX118" s="834"/>
      <c r="DY118" s="834"/>
      <c r="DZ118" s="835"/>
    </row>
    <row r="119" spans="1:130" s="206" customFormat="1" ht="26.25" customHeight="1" x14ac:dyDescent="0.15">
      <c r="A119" s="827" t="s">
        <v>441</v>
      </c>
      <c r="B119" s="828"/>
      <c r="C119" s="869" t="s">
        <v>442</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147</v>
      </c>
      <c r="AB119" s="898"/>
      <c r="AC119" s="898"/>
      <c r="AD119" s="898"/>
      <c r="AE119" s="899"/>
      <c r="AF119" s="900" t="s">
        <v>147</v>
      </c>
      <c r="AG119" s="898"/>
      <c r="AH119" s="898"/>
      <c r="AI119" s="898"/>
      <c r="AJ119" s="899"/>
      <c r="AK119" s="900" t="s">
        <v>147</v>
      </c>
      <c r="AL119" s="898"/>
      <c r="AM119" s="898"/>
      <c r="AN119" s="898"/>
      <c r="AO119" s="899"/>
      <c r="AP119" s="901" t="s">
        <v>147</v>
      </c>
      <c r="AQ119" s="902"/>
      <c r="AR119" s="902"/>
      <c r="AS119" s="902"/>
      <c r="AT119" s="903"/>
      <c r="AU119" s="943"/>
      <c r="AV119" s="944"/>
      <c r="AW119" s="944"/>
      <c r="AX119" s="944"/>
      <c r="AY119" s="944"/>
      <c r="AZ119" s="229" t="s">
        <v>192</v>
      </c>
      <c r="BA119" s="229"/>
      <c r="BB119" s="229"/>
      <c r="BC119" s="229"/>
      <c r="BD119" s="229"/>
      <c r="BE119" s="229"/>
      <c r="BF119" s="229"/>
      <c r="BG119" s="229"/>
      <c r="BH119" s="229"/>
      <c r="BI119" s="229"/>
      <c r="BJ119" s="229"/>
      <c r="BK119" s="229"/>
      <c r="BL119" s="229"/>
      <c r="BM119" s="229"/>
      <c r="BN119" s="229"/>
      <c r="BO119" s="886" t="s">
        <v>469</v>
      </c>
      <c r="BP119" s="887"/>
      <c r="BQ119" s="888">
        <v>23666307</v>
      </c>
      <c r="BR119" s="854"/>
      <c r="BS119" s="854"/>
      <c r="BT119" s="854"/>
      <c r="BU119" s="854"/>
      <c r="BV119" s="854">
        <v>21197067</v>
      </c>
      <c r="BW119" s="854"/>
      <c r="BX119" s="854"/>
      <c r="BY119" s="854"/>
      <c r="BZ119" s="854"/>
      <c r="CA119" s="854">
        <v>20428422</v>
      </c>
      <c r="CB119" s="854"/>
      <c r="CC119" s="854"/>
      <c r="CD119" s="854"/>
      <c r="CE119" s="854"/>
      <c r="CF119" s="757"/>
      <c r="CG119" s="758"/>
      <c r="CH119" s="758"/>
      <c r="CI119" s="758"/>
      <c r="CJ119" s="843"/>
      <c r="CK119" s="937"/>
      <c r="CL119" s="832"/>
      <c r="CM119" s="847" t="s">
        <v>470</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421</v>
      </c>
      <c r="DH119" s="773"/>
      <c r="DI119" s="773"/>
      <c r="DJ119" s="773"/>
      <c r="DK119" s="774"/>
      <c r="DL119" s="775" t="s">
        <v>147</v>
      </c>
      <c r="DM119" s="773"/>
      <c r="DN119" s="773"/>
      <c r="DO119" s="773"/>
      <c r="DP119" s="774"/>
      <c r="DQ119" s="775" t="s">
        <v>147</v>
      </c>
      <c r="DR119" s="773"/>
      <c r="DS119" s="773"/>
      <c r="DT119" s="773"/>
      <c r="DU119" s="774"/>
      <c r="DV119" s="857" t="s">
        <v>147</v>
      </c>
      <c r="DW119" s="858"/>
      <c r="DX119" s="858"/>
      <c r="DY119" s="858"/>
      <c r="DZ119" s="859"/>
    </row>
    <row r="120" spans="1:130" s="206" customFormat="1" ht="26.25" customHeight="1" x14ac:dyDescent="0.15">
      <c r="A120" s="829"/>
      <c r="B120" s="830"/>
      <c r="C120" s="824" t="s">
        <v>447</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147</v>
      </c>
      <c r="AB120" s="789"/>
      <c r="AC120" s="789"/>
      <c r="AD120" s="789"/>
      <c r="AE120" s="790"/>
      <c r="AF120" s="791" t="s">
        <v>147</v>
      </c>
      <c r="AG120" s="789"/>
      <c r="AH120" s="789"/>
      <c r="AI120" s="789"/>
      <c r="AJ120" s="790"/>
      <c r="AK120" s="791" t="s">
        <v>147</v>
      </c>
      <c r="AL120" s="789"/>
      <c r="AM120" s="789"/>
      <c r="AN120" s="789"/>
      <c r="AO120" s="790"/>
      <c r="AP120" s="833" t="s">
        <v>147</v>
      </c>
      <c r="AQ120" s="834"/>
      <c r="AR120" s="834"/>
      <c r="AS120" s="834"/>
      <c r="AT120" s="835"/>
      <c r="AU120" s="889" t="s">
        <v>471</v>
      </c>
      <c r="AV120" s="890"/>
      <c r="AW120" s="890"/>
      <c r="AX120" s="890"/>
      <c r="AY120" s="891"/>
      <c r="AZ120" s="869" t="s">
        <v>472</v>
      </c>
      <c r="BA120" s="817"/>
      <c r="BB120" s="817"/>
      <c r="BC120" s="817"/>
      <c r="BD120" s="817"/>
      <c r="BE120" s="817"/>
      <c r="BF120" s="817"/>
      <c r="BG120" s="817"/>
      <c r="BH120" s="817"/>
      <c r="BI120" s="817"/>
      <c r="BJ120" s="817"/>
      <c r="BK120" s="817"/>
      <c r="BL120" s="817"/>
      <c r="BM120" s="817"/>
      <c r="BN120" s="817"/>
      <c r="BO120" s="817"/>
      <c r="BP120" s="818"/>
      <c r="BQ120" s="870">
        <v>26774157</v>
      </c>
      <c r="BR120" s="851"/>
      <c r="BS120" s="851"/>
      <c r="BT120" s="851"/>
      <c r="BU120" s="851"/>
      <c r="BV120" s="851">
        <v>24926679</v>
      </c>
      <c r="BW120" s="851"/>
      <c r="BX120" s="851"/>
      <c r="BY120" s="851"/>
      <c r="BZ120" s="851"/>
      <c r="CA120" s="851">
        <v>23661404</v>
      </c>
      <c r="CB120" s="851"/>
      <c r="CC120" s="851"/>
      <c r="CD120" s="851"/>
      <c r="CE120" s="851"/>
      <c r="CF120" s="875">
        <v>66.900000000000006</v>
      </c>
      <c r="CG120" s="876"/>
      <c r="CH120" s="876"/>
      <c r="CI120" s="876"/>
      <c r="CJ120" s="876"/>
      <c r="CK120" s="877" t="s">
        <v>473</v>
      </c>
      <c r="CL120" s="861"/>
      <c r="CM120" s="861"/>
      <c r="CN120" s="861"/>
      <c r="CO120" s="862"/>
      <c r="CP120" s="881" t="s">
        <v>474</v>
      </c>
      <c r="CQ120" s="882"/>
      <c r="CR120" s="882"/>
      <c r="CS120" s="882"/>
      <c r="CT120" s="882"/>
      <c r="CU120" s="882"/>
      <c r="CV120" s="882"/>
      <c r="CW120" s="882"/>
      <c r="CX120" s="882"/>
      <c r="CY120" s="882"/>
      <c r="CZ120" s="882"/>
      <c r="DA120" s="882"/>
      <c r="DB120" s="882"/>
      <c r="DC120" s="882"/>
      <c r="DD120" s="882"/>
      <c r="DE120" s="882"/>
      <c r="DF120" s="883"/>
      <c r="DG120" s="870">
        <v>7428728</v>
      </c>
      <c r="DH120" s="851"/>
      <c r="DI120" s="851"/>
      <c r="DJ120" s="851"/>
      <c r="DK120" s="851"/>
      <c r="DL120" s="851">
        <v>4912254</v>
      </c>
      <c r="DM120" s="851"/>
      <c r="DN120" s="851"/>
      <c r="DO120" s="851"/>
      <c r="DP120" s="851"/>
      <c r="DQ120" s="851">
        <v>4423695</v>
      </c>
      <c r="DR120" s="851"/>
      <c r="DS120" s="851"/>
      <c r="DT120" s="851"/>
      <c r="DU120" s="851"/>
      <c r="DV120" s="852">
        <v>12.5</v>
      </c>
      <c r="DW120" s="852"/>
      <c r="DX120" s="852"/>
      <c r="DY120" s="852"/>
      <c r="DZ120" s="853"/>
    </row>
    <row r="121" spans="1:130" s="206" customFormat="1" ht="26.25" customHeight="1" x14ac:dyDescent="0.15">
      <c r="A121" s="829"/>
      <c r="B121" s="830"/>
      <c r="C121" s="872" t="s">
        <v>475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147</v>
      </c>
      <c r="AB121" s="789"/>
      <c r="AC121" s="789"/>
      <c r="AD121" s="789"/>
      <c r="AE121" s="790"/>
      <c r="AF121" s="791" t="s">
        <v>147</v>
      </c>
      <c r="AG121" s="789"/>
      <c r="AH121" s="789"/>
      <c r="AI121" s="789"/>
      <c r="AJ121" s="790"/>
      <c r="AK121" s="791" t="s">
        <v>147</v>
      </c>
      <c r="AL121" s="789"/>
      <c r="AM121" s="789"/>
      <c r="AN121" s="789"/>
      <c r="AO121" s="790"/>
      <c r="AP121" s="833" t="s">
        <v>421</v>
      </c>
      <c r="AQ121" s="834"/>
      <c r="AR121" s="834"/>
      <c r="AS121" s="834"/>
      <c r="AT121" s="835"/>
      <c r="AU121" s="892"/>
      <c r="AV121" s="893"/>
      <c r="AW121" s="893"/>
      <c r="AX121" s="893"/>
      <c r="AY121" s="894"/>
      <c r="AZ121" s="824" t="s">
        <v>476</v>
      </c>
      <c r="BA121" s="761"/>
      <c r="BB121" s="761"/>
      <c r="BC121" s="761"/>
      <c r="BD121" s="761"/>
      <c r="BE121" s="761"/>
      <c r="BF121" s="761"/>
      <c r="BG121" s="761"/>
      <c r="BH121" s="761"/>
      <c r="BI121" s="761"/>
      <c r="BJ121" s="761"/>
      <c r="BK121" s="761"/>
      <c r="BL121" s="761"/>
      <c r="BM121" s="761"/>
      <c r="BN121" s="761"/>
      <c r="BO121" s="761"/>
      <c r="BP121" s="762"/>
      <c r="BQ121" s="825">
        <v>6489894</v>
      </c>
      <c r="BR121" s="826"/>
      <c r="BS121" s="826"/>
      <c r="BT121" s="826"/>
      <c r="BU121" s="826"/>
      <c r="BV121" s="826">
        <v>5725259</v>
      </c>
      <c r="BW121" s="826"/>
      <c r="BX121" s="826"/>
      <c r="BY121" s="826"/>
      <c r="BZ121" s="826"/>
      <c r="CA121" s="826">
        <v>5125583</v>
      </c>
      <c r="CB121" s="826"/>
      <c r="CC121" s="826"/>
      <c r="CD121" s="826"/>
      <c r="CE121" s="826"/>
      <c r="CF121" s="884">
        <v>14.5</v>
      </c>
      <c r="CG121" s="885"/>
      <c r="CH121" s="885"/>
      <c r="CI121" s="885"/>
      <c r="CJ121" s="885"/>
      <c r="CK121" s="878"/>
      <c r="CL121" s="864"/>
      <c r="CM121" s="864"/>
      <c r="CN121" s="864"/>
      <c r="CO121" s="865"/>
      <c r="CP121" s="844" t="s">
        <v>477</v>
      </c>
      <c r="CQ121" s="845"/>
      <c r="CR121" s="845"/>
      <c r="CS121" s="845"/>
      <c r="CT121" s="845"/>
      <c r="CU121" s="845"/>
      <c r="CV121" s="845"/>
      <c r="CW121" s="845"/>
      <c r="CX121" s="845"/>
      <c r="CY121" s="845"/>
      <c r="CZ121" s="845"/>
      <c r="DA121" s="845"/>
      <c r="DB121" s="845"/>
      <c r="DC121" s="845"/>
      <c r="DD121" s="845"/>
      <c r="DE121" s="845"/>
      <c r="DF121" s="846"/>
      <c r="DG121" s="825">
        <v>92852</v>
      </c>
      <c r="DH121" s="826"/>
      <c r="DI121" s="826"/>
      <c r="DJ121" s="826"/>
      <c r="DK121" s="826"/>
      <c r="DL121" s="826">
        <v>43443</v>
      </c>
      <c r="DM121" s="826"/>
      <c r="DN121" s="826"/>
      <c r="DO121" s="826"/>
      <c r="DP121" s="826"/>
      <c r="DQ121" s="826">
        <v>9918</v>
      </c>
      <c r="DR121" s="826"/>
      <c r="DS121" s="826"/>
      <c r="DT121" s="826"/>
      <c r="DU121" s="826"/>
      <c r="DV121" s="803">
        <v>0</v>
      </c>
      <c r="DW121" s="803"/>
      <c r="DX121" s="803"/>
      <c r="DY121" s="803"/>
      <c r="DZ121" s="804"/>
    </row>
    <row r="122" spans="1:130" s="206" customFormat="1" ht="26.25" customHeight="1" x14ac:dyDescent="0.15">
      <c r="A122" s="829"/>
      <c r="B122" s="830"/>
      <c r="C122" s="824" t="s">
        <v>457</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147</v>
      </c>
      <c r="AB122" s="789"/>
      <c r="AC122" s="789"/>
      <c r="AD122" s="789"/>
      <c r="AE122" s="790"/>
      <c r="AF122" s="791" t="s">
        <v>147</v>
      </c>
      <c r="AG122" s="789"/>
      <c r="AH122" s="789"/>
      <c r="AI122" s="789"/>
      <c r="AJ122" s="790"/>
      <c r="AK122" s="791" t="s">
        <v>147</v>
      </c>
      <c r="AL122" s="789"/>
      <c r="AM122" s="789"/>
      <c r="AN122" s="789"/>
      <c r="AO122" s="790"/>
      <c r="AP122" s="833" t="s">
        <v>147</v>
      </c>
      <c r="AQ122" s="834"/>
      <c r="AR122" s="834"/>
      <c r="AS122" s="834"/>
      <c r="AT122" s="835"/>
      <c r="AU122" s="892"/>
      <c r="AV122" s="893"/>
      <c r="AW122" s="893"/>
      <c r="AX122" s="893"/>
      <c r="AY122" s="894"/>
      <c r="AZ122" s="847" t="s">
        <v>478</v>
      </c>
      <c r="BA122" s="848"/>
      <c r="BB122" s="848"/>
      <c r="BC122" s="848"/>
      <c r="BD122" s="848"/>
      <c r="BE122" s="848"/>
      <c r="BF122" s="848"/>
      <c r="BG122" s="848"/>
      <c r="BH122" s="848"/>
      <c r="BI122" s="848"/>
      <c r="BJ122" s="848"/>
      <c r="BK122" s="848"/>
      <c r="BL122" s="848"/>
      <c r="BM122" s="848"/>
      <c r="BN122" s="848"/>
      <c r="BO122" s="848"/>
      <c r="BP122" s="849"/>
      <c r="BQ122" s="888">
        <v>17997708</v>
      </c>
      <c r="BR122" s="854"/>
      <c r="BS122" s="854"/>
      <c r="BT122" s="854"/>
      <c r="BU122" s="854"/>
      <c r="BV122" s="854">
        <v>16050743</v>
      </c>
      <c r="BW122" s="854"/>
      <c r="BX122" s="854"/>
      <c r="BY122" s="854"/>
      <c r="BZ122" s="854"/>
      <c r="CA122" s="854">
        <v>14528075</v>
      </c>
      <c r="CB122" s="854"/>
      <c r="CC122" s="854"/>
      <c r="CD122" s="854"/>
      <c r="CE122" s="854"/>
      <c r="CF122" s="855">
        <v>41.1</v>
      </c>
      <c r="CG122" s="856"/>
      <c r="CH122" s="856"/>
      <c r="CI122" s="856"/>
      <c r="CJ122" s="856"/>
      <c r="CK122" s="878"/>
      <c r="CL122" s="864"/>
      <c r="CM122" s="864"/>
      <c r="CN122" s="864"/>
      <c r="CO122" s="865"/>
      <c r="CP122" s="844" t="s">
        <v>479</v>
      </c>
      <c r="CQ122" s="845"/>
      <c r="CR122" s="845"/>
      <c r="CS122" s="845"/>
      <c r="CT122" s="845"/>
      <c r="CU122" s="845"/>
      <c r="CV122" s="845"/>
      <c r="CW122" s="845"/>
      <c r="CX122" s="845"/>
      <c r="CY122" s="845"/>
      <c r="CZ122" s="845"/>
      <c r="DA122" s="845"/>
      <c r="DB122" s="845"/>
      <c r="DC122" s="845"/>
      <c r="DD122" s="845"/>
      <c r="DE122" s="845"/>
      <c r="DF122" s="846"/>
      <c r="DG122" s="825" t="s">
        <v>147</v>
      </c>
      <c r="DH122" s="826"/>
      <c r="DI122" s="826"/>
      <c r="DJ122" s="826"/>
      <c r="DK122" s="826"/>
      <c r="DL122" s="826" t="s">
        <v>147</v>
      </c>
      <c r="DM122" s="826"/>
      <c r="DN122" s="826"/>
      <c r="DO122" s="826"/>
      <c r="DP122" s="826"/>
      <c r="DQ122" s="826" t="s">
        <v>147</v>
      </c>
      <c r="DR122" s="826"/>
      <c r="DS122" s="826"/>
      <c r="DT122" s="826"/>
      <c r="DU122" s="826"/>
      <c r="DV122" s="803" t="s">
        <v>147</v>
      </c>
      <c r="DW122" s="803"/>
      <c r="DX122" s="803"/>
      <c r="DY122" s="803"/>
      <c r="DZ122" s="804"/>
    </row>
    <row r="123" spans="1:130" s="206" customFormat="1" ht="26.25" customHeight="1" x14ac:dyDescent="0.15">
      <c r="A123" s="829"/>
      <c r="B123" s="830"/>
      <c r="C123" s="824" t="s">
        <v>463</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147</v>
      </c>
      <c r="AB123" s="789"/>
      <c r="AC123" s="789"/>
      <c r="AD123" s="789"/>
      <c r="AE123" s="790"/>
      <c r="AF123" s="791" t="s">
        <v>147</v>
      </c>
      <c r="AG123" s="789"/>
      <c r="AH123" s="789"/>
      <c r="AI123" s="789"/>
      <c r="AJ123" s="790"/>
      <c r="AK123" s="791" t="s">
        <v>147</v>
      </c>
      <c r="AL123" s="789"/>
      <c r="AM123" s="789"/>
      <c r="AN123" s="789"/>
      <c r="AO123" s="790"/>
      <c r="AP123" s="833" t="s">
        <v>147</v>
      </c>
      <c r="AQ123" s="834"/>
      <c r="AR123" s="834"/>
      <c r="AS123" s="834"/>
      <c r="AT123" s="835"/>
      <c r="AU123" s="895"/>
      <c r="AV123" s="896"/>
      <c r="AW123" s="896"/>
      <c r="AX123" s="896"/>
      <c r="AY123" s="896"/>
      <c r="AZ123" s="229" t="s">
        <v>192</v>
      </c>
      <c r="BA123" s="229"/>
      <c r="BB123" s="229"/>
      <c r="BC123" s="229"/>
      <c r="BD123" s="229"/>
      <c r="BE123" s="229"/>
      <c r="BF123" s="229"/>
      <c r="BG123" s="229"/>
      <c r="BH123" s="229"/>
      <c r="BI123" s="229"/>
      <c r="BJ123" s="229"/>
      <c r="BK123" s="229"/>
      <c r="BL123" s="229"/>
      <c r="BM123" s="229"/>
      <c r="BN123" s="229"/>
      <c r="BO123" s="886" t="s">
        <v>480</v>
      </c>
      <c r="BP123" s="887"/>
      <c r="BQ123" s="841">
        <v>51261759</v>
      </c>
      <c r="BR123" s="842"/>
      <c r="BS123" s="842"/>
      <c r="BT123" s="842"/>
      <c r="BU123" s="842"/>
      <c r="BV123" s="842">
        <v>46702681</v>
      </c>
      <c r="BW123" s="842"/>
      <c r="BX123" s="842"/>
      <c r="BY123" s="842"/>
      <c r="BZ123" s="842"/>
      <c r="CA123" s="842">
        <v>43315062</v>
      </c>
      <c r="CB123" s="842"/>
      <c r="CC123" s="842"/>
      <c r="CD123" s="842"/>
      <c r="CE123" s="842"/>
      <c r="CF123" s="757"/>
      <c r="CG123" s="758"/>
      <c r="CH123" s="758"/>
      <c r="CI123" s="758"/>
      <c r="CJ123" s="843"/>
      <c r="CK123" s="878"/>
      <c r="CL123" s="864"/>
      <c r="CM123" s="864"/>
      <c r="CN123" s="864"/>
      <c r="CO123" s="865"/>
      <c r="CP123" s="844" t="s">
        <v>418</v>
      </c>
      <c r="CQ123" s="845"/>
      <c r="CR123" s="845"/>
      <c r="CS123" s="845"/>
      <c r="CT123" s="845"/>
      <c r="CU123" s="845"/>
      <c r="CV123" s="845"/>
      <c r="CW123" s="845"/>
      <c r="CX123" s="845"/>
      <c r="CY123" s="845"/>
      <c r="CZ123" s="845"/>
      <c r="DA123" s="845"/>
      <c r="DB123" s="845"/>
      <c r="DC123" s="845"/>
      <c r="DD123" s="845"/>
      <c r="DE123" s="845"/>
      <c r="DF123" s="846"/>
      <c r="DG123" s="788" t="s">
        <v>147</v>
      </c>
      <c r="DH123" s="789"/>
      <c r="DI123" s="789"/>
      <c r="DJ123" s="789"/>
      <c r="DK123" s="790"/>
      <c r="DL123" s="791" t="s">
        <v>421</v>
      </c>
      <c r="DM123" s="789"/>
      <c r="DN123" s="789"/>
      <c r="DO123" s="789"/>
      <c r="DP123" s="790"/>
      <c r="DQ123" s="791" t="s">
        <v>147</v>
      </c>
      <c r="DR123" s="789"/>
      <c r="DS123" s="789"/>
      <c r="DT123" s="789"/>
      <c r="DU123" s="790"/>
      <c r="DV123" s="833" t="s">
        <v>147</v>
      </c>
      <c r="DW123" s="834"/>
      <c r="DX123" s="834"/>
      <c r="DY123" s="834"/>
      <c r="DZ123" s="835"/>
    </row>
    <row r="124" spans="1:130" s="206" customFormat="1" ht="26.25" customHeight="1" thickBot="1" x14ac:dyDescent="0.2">
      <c r="A124" s="829"/>
      <c r="B124" s="830"/>
      <c r="C124" s="824" t="s">
        <v>466</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147</v>
      </c>
      <c r="AB124" s="789"/>
      <c r="AC124" s="789"/>
      <c r="AD124" s="789"/>
      <c r="AE124" s="790"/>
      <c r="AF124" s="791" t="s">
        <v>147</v>
      </c>
      <c r="AG124" s="789"/>
      <c r="AH124" s="789"/>
      <c r="AI124" s="789"/>
      <c r="AJ124" s="790"/>
      <c r="AK124" s="791" t="s">
        <v>421</v>
      </c>
      <c r="AL124" s="789"/>
      <c r="AM124" s="789"/>
      <c r="AN124" s="789"/>
      <c r="AO124" s="790"/>
      <c r="AP124" s="833" t="s">
        <v>147</v>
      </c>
      <c r="AQ124" s="834"/>
      <c r="AR124" s="834"/>
      <c r="AS124" s="834"/>
      <c r="AT124" s="835"/>
      <c r="AU124" s="836" t="s">
        <v>481</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t="s">
        <v>147</v>
      </c>
      <c r="BR124" s="840"/>
      <c r="BS124" s="840"/>
      <c r="BT124" s="840"/>
      <c r="BU124" s="840"/>
      <c r="BV124" s="840" t="s">
        <v>147</v>
      </c>
      <c r="BW124" s="840"/>
      <c r="BX124" s="840"/>
      <c r="BY124" s="840"/>
      <c r="BZ124" s="840"/>
      <c r="CA124" s="840" t="s">
        <v>421</v>
      </c>
      <c r="CB124" s="840"/>
      <c r="CC124" s="840"/>
      <c r="CD124" s="840"/>
      <c r="CE124" s="840"/>
      <c r="CF124" s="735"/>
      <c r="CG124" s="736"/>
      <c r="CH124" s="736"/>
      <c r="CI124" s="736"/>
      <c r="CJ124" s="871"/>
      <c r="CK124" s="879"/>
      <c r="CL124" s="879"/>
      <c r="CM124" s="879"/>
      <c r="CN124" s="879"/>
      <c r="CO124" s="880"/>
      <c r="CP124" s="844" t="s">
        <v>482</v>
      </c>
      <c r="CQ124" s="845"/>
      <c r="CR124" s="845"/>
      <c r="CS124" s="845"/>
      <c r="CT124" s="845"/>
      <c r="CU124" s="845"/>
      <c r="CV124" s="845"/>
      <c r="CW124" s="845"/>
      <c r="CX124" s="845"/>
      <c r="CY124" s="845"/>
      <c r="CZ124" s="845"/>
      <c r="DA124" s="845"/>
      <c r="DB124" s="845"/>
      <c r="DC124" s="845"/>
      <c r="DD124" s="845"/>
      <c r="DE124" s="845"/>
      <c r="DF124" s="846"/>
      <c r="DG124" s="772" t="s">
        <v>147</v>
      </c>
      <c r="DH124" s="773"/>
      <c r="DI124" s="773"/>
      <c r="DJ124" s="773"/>
      <c r="DK124" s="774"/>
      <c r="DL124" s="775" t="s">
        <v>147</v>
      </c>
      <c r="DM124" s="773"/>
      <c r="DN124" s="773"/>
      <c r="DO124" s="773"/>
      <c r="DP124" s="774"/>
      <c r="DQ124" s="775" t="s">
        <v>147</v>
      </c>
      <c r="DR124" s="773"/>
      <c r="DS124" s="773"/>
      <c r="DT124" s="773"/>
      <c r="DU124" s="774"/>
      <c r="DV124" s="857" t="s">
        <v>421</v>
      </c>
      <c r="DW124" s="858"/>
      <c r="DX124" s="858"/>
      <c r="DY124" s="858"/>
      <c r="DZ124" s="859"/>
    </row>
    <row r="125" spans="1:130" s="206" customFormat="1" ht="26.25" customHeight="1" x14ac:dyDescent="0.15">
      <c r="A125" s="829"/>
      <c r="B125" s="830"/>
      <c r="C125" s="824" t="s">
        <v>468</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147</v>
      </c>
      <c r="AB125" s="789"/>
      <c r="AC125" s="789"/>
      <c r="AD125" s="789"/>
      <c r="AE125" s="790"/>
      <c r="AF125" s="791" t="s">
        <v>147</v>
      </c>
      <c r="AG125" s="789"/>
      <c r="AH125" s="789"/>
      <c r="AI125" s="789"/>
      <c r="AJ125" s="790"/>
      <c r="AK125" s="791" t="s">
        <v>147</v>
      </c>
      <c r="AL125" s="789"/>
      <c r="AM125" s="789"/>
      <c r="AN125" s="789"/>
      <c r="AO125" s="790"/>
      <c r="AP125" s="833" t="s">
        <v>147</v>
      </c>
      <c r="AQ125" s="834"/>
      <c r="AR125" s="834"/>
      <c r="AS125" s="834"/>
      <c r="AT125" s="835"/>
      <c r="AU125" s="227"/>
      <c r="AV125" s="228"/>
      <c r="AW125" s="228"/>
      <c r="AX125" s="228"/>
      <c r="AY125" s="228"/>
      <c r="AZ125" s="228"/>
      <c r="BA125" s="228"/>
      <c r="BB125" s="228"/>
      <c r="BC125" s="228"/>
      <c r="BD125" s="228"/>
      <c r="BE125" s="228"/>
      <c r="BF125" s="228"/>
      <c r="BG125" s="228"/>
      <c r="BH125" s="228"/>
      <c r="BI125" s="228"/>
      <c r="BJ125" s="228"/>
      <c r="BK125" s="228"/>
      <c r="BL125" s="228"/>
      <c r="BM125" s="228"/>
      <c r="BN125" s="228"/>
      <c r="BO125" s="228"/>
      <c r="BP125" s="228"/>
      <c r="BQ125" s="208"/>
      <c r="BR125" s="208"/>
      <c r="BS125" s="208"/>
      <c r="BT125" s="208"/>
      <c r="BU125" s="208"/>
      <c r="BV125" s="208"/>
      <c r="BW125" s="208"/>
      <c r="BX125" s="208"/>
      <c r="BY125" s="208"/>
      <c r="BZ125" s="208"/>
      <c r="CA125" s="208"/>
      <c r="CB125" s="208"/>
      <c r="CC125" s="208"/>
      <c r="CD125" s="208"/>
      <c r="CE125" s="208"/>
      <c r="CF125" s="208"/>
      <c r="CG125" s="208"/>
      <c r="CH125" s="208"/>
      <c r="CI125" s="208"/>
      <c r="CJ125" s="230"/>
      <c r="CK125" s="860" t="s">
        <v>483</v>
      </c>
      <c r="CL125" s="861"/>
      <c r="CM125" s="861"/>
      <c r="CN125" s="861"/>
      <c r="CO125" s="862"/>
      <c r="CP125" s="869" t="s">
        <v>484</v>
      </c>
      <c r="CQ125" s="817"/>
      <c r="CR125" s="817"/>
      <c r="CS125" s="817"/>
      <c r="CT125" s="817"/>
      <c r="CU125" s="817"/>
      <c r="CV125" s="817"/>
      <c r="CW125" s="817"/>
      <c r="CX125" s="817"/>
      <c r="CY125" s="817"/>
      <c r="CZ125" s="817"/>
      <c r="DA125" s="817"/>
      <c r="DB125" s="817"/>
      <c r="DC125" s="817"/>
      <c r="DD125" s="817"/>
      <c r="DE125" s="817"/>
      <c r="DF125" s="818"/>
      <c r="DG125" s="870" t="s">
        <v>147</v>
      </c>
      <c r="DH125" s="851"/>
      <c r="DI125" s="851"/>
      <c r="DJ125" s="851"/>
      <c r="DK125" s="851"/>
      <c r="DL125" s="851" t="s">
        <v>147</v>
      </c>
      <c r="DM125" s="851"/>
      <c r="DN125" s="851"/>
      <c r="DO125" s="851"/>
      <c r="DP125" s="851"/>
      <c r="DQ125" s="851" t="s">
        <v>147</v>
      </c>
      <c r="DR125" s="851"/>
      <c r="DS125" s="851"/>
      <c r="DT125" s="851"/>
      <c r="DU125" s="851"/>
      <c r="DV125" s="852" t="s">
        <v>147</v>
      </c>
      <c r="DW125" s="852"/>
      <c r="DX125" s="852"/>
      <c r="DY125" s="852"/>
      <c r="DZ125" s="853"/>
    </row>
    <row r="126" spans="1:130" s="206" customFormat="1" ht="26.25" customHeight="1" thickBot="1" x14ac:dyDescent="0.2">
      <c r="A126" s="829"/>
      <c r="B126" s="830"/>
      <c r="C126" s="824" t="s">
        <v>470</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147</v>
      </c>
      <c r="AB126" s="789"/>
      <c r="AC126" s="789"/>
      <c r="AD126" s="789"/>
      <c r="AE126" s="790"/>
      <c r="AF126" s="791" t="s">
        <v>147</v>
      </c>
      <c r="AG126" s="789"/>
      <c r="AH126" s="789"/>
      <c r="AI126" s="789"/>
      <c r="AJ126" s="790"/>
      <c r="AK126" s="791" t="s">
        <v>147</v>
      </c>
      <c r="AL126" s="789"/>
      <c r="AM126" s="789"/>
      <c r="AN126" s="789"/>
      <c r="AO126" s="790"/>
      <c r="AP126" s="833" t="s">
        <v>147</v>
      </c>
      <c r="AQ126" s="834"/>
      <c r="AR126" s="834"/>
      <c r="AS126" s="834"/>
      <c r="AT126" s="835"/>
      <c r="AU126" s="208"/>
      <c r="AV126" s="208"/>
      <c r="AW126" s="208"/>
      <c r="AX126" s="208"/>
      <c r="AY126" s="208"/>
      <c r="AZ126" s="208"/>
      <c r="BA126" s="208"/>
      <c r="BB126" s="208"/>
      <c r="BC126" s="208"/>
      <c r="BD126" s="208"/>
      <c r="BE126" s="208"/>
      <c r="BF126" s="208"/>
      <c r="BG126" s="208"/>
      <c r="BH126" s="208"/>
      <c r="BI126" s="208"/>
      <c r="BJ126" s="208"/>
      <c r="BK126" s="208"/>
      <c r="BL126" s="208"/>
      <c r="BM126" s="208"/>
      <c r="BN126" s="208"/>
      <c r="BO126" s="208"/>
      <c r="BP126" s="208"/>
      <c r="BQ126" s="208"/>
      <c r="BR126" s="208"/>
      <c r="BS126" s="208"/>
      <c r="BT126" s="208"/>
      <c r="BU126" s="208"/>
      <c r="BV126" s="208"/>
      <c r="BW126" s="208"/>
      <c r="BX126" s="208"/>
      <c r="BY126" s="208"/>
      <c r="BZ126" s="208"/>
      <c r="CA126" s="208"/>
      <c r="CB126" s="208"/>
      <c r="CC126" s="208"/>
      <c r="CD126" s="231"/>
      <c r="CE126" s="231"/>
      <c r="CF126" s="231"/>
      <c r="CG126" s="208"/>
      <c r="CH126" s="208"/>
      <c r="CI126" s="208"/>
      <c r="CJ126" s="230"/>
      <c r="CK126" s="863"/>
      <c r="CL126" s="864"/>
      <c r="CM126" s="864"/>
      <c r="CN126" s="864"/>
      <c r="CO126" s="865"/>
      <c r="CP126" s="824" t="s">
        <v>485</v>
      </c>
      <c r="CQ126" s="761"/>
      <c r="CR126" s="761"/>
      <c r="CS126" s="761"/>
      <c r="CT126" s="761"/>
      <c r="CU126" s="761"/>
      <c r="CV126" s="761"/>
      <c r="CW126" s="761"/>
      <c r="CX126" s="761"/>
      <c r="CY126" s="761"/>
      <c r="CZ126" s="761"/>
      <c r="DA126" s="761"/>
      <c r="DB126" s="761"/>
      <c r="DC126" s="761"/>
      <c r="DD126" s="761"/>
      <c r="DE126" s="761"/>
      <c r="DF126" s="762"/>
      <c r="DG126" s="825" t="s">
        <v>147</v>
      </c>
      <c r="DH126" s="826"/>
      <c r="DI126" s="826"/>
      <c r="DJ126" s="826"/>
      <c r="DK126" s="826"/>
      <c r="DL126" s="826" t="s">
        <v>147</v>
      </c>
      <c r="DM126" s="826"/>
      <c r="DN126" s="826"/>
      <c r="DO126" s="826"/>
      <c r="DP126" s="826"/>
      <c r="DQ126" s="826" t="s">
        <v>147</v>
      </c>
      <c r="DR126" s="826"/>
      <c r="DS126" s="826"/>
      <c r="DT126" s="826"/>
      <c r="DU126" s="826"/>
      <c r="DV126" s="803" t="s">
        <v>147</v>
      </c>
      <c r="DW126" s="803"/>
      <c r="DX126" s="803"/>
      <c r="DY126" s="803"/>
      <c r="DZ126" s="804"/>
    </row>
    <row r="127" spans="1:130" s="206" customFormat="1" ht="26.25" customHeight="1" x14ac:dyDescent="0.15">
      <c r="A127" s="831"/>
      <c r="B127" s="832"/>
      <c r="C127" s="847" t="s">
        <v>486</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t="s">
        <v>147</v>
      </c>
      <c r="AB127" s="789"/>
      <c r="AC127" s="789"/>
      <c r="AD127" s="789"/>
      <c r="AE127" s="790"/>
      <c r="AF127" s="791" t="s">
        <v>421</v>
      </c>
      <c r="AG127" s="789"/>
      <c r="AH127" s="789"/>
      <c r="AI127" s="789"/>
      <c r="AJ127" s="790"/>
      <c r="AK127" s="791" t="s">
        <v>421</v>
      </c>
      <c r="AL127" s="789"/>
      <c r="AM127" s="789"/>
      <c r="AN127" s="789"/>
      <c r="AO127" s="790"/>
      <c r="AP127" s="833" t="s">
        <v>147</v>
      </c>
      <c r="AQ127" s="834"/>
      <c r="AR127" s="834"/>
      <c r="AS127" s="834"/>
      <c r="AT127" s="835"/>
      <c r="AU127" s="208"/>
      <c r="AV127" s="208"/>
      <c r="AW127" s="208"/>
      <c r="AX127" s="850" t="s">
        <v>487</v>
      </c>
      <c r="AY127" s="821"/>
      <c r="AZ127" s="821"/>
      <c r="BA127" s="821"/>
      <c r="BB127" s="821"/>
      <c r="BC127" s="821"/>
      <c r="BD127" s="821"/>
      <c r="BE127" s="822"/>
      <c r="BF127" s="820" t="s">
        <v>488</v>
      </c>
      <c r="BG127" s="821"/>
      <c r="BH127" s="821"/>
      <c r="BI127" s="821"/>
      <c r="BJ127" s="821"/>
      <c r="BK127" s="821"/>
      <c r="BL127" s="822"/>
      <c r="BM127" s="820" t="s">
        <v>489</v>
      </c>
      <c r="BN127" s="821"/>
      <c r="BO127" s="821"/>
      <c r="BP127" s="821"/>
      <c r="BQ127" s="821"/>
      <c r="BR127" s="821"/>
      <c r="BS127" s="822"/>
      <c r="BT127" s="820" t="s">
        <v>490</v>
      </c>
      <c r="BU127" s="821"/>
      <c r="BV127" s="821"/>
      <c r="BW127" s="821"/>
      <c r="BX127" s="821"/>
      <c r="BY127" s="821"/>
      <c r="BZ127" s="823"/>
      <c r="CA127" s="208"/>
      <c r="CB127" s="208"/>
      <c r="CC127" s="208"/>
      <c r="CD127" s="231"/>
      <c r="CE127" s="231"/>
      <c r="CF127" s="231"/>
      <c r="CG127" s="208"/>
      <c r="CH127" s="208"/>
      <c r="CI127" s="208"/>
      <c r="CJ127" s="230"/>
      <c r="CK127" s="863"/>
      <c r="CL127" s="864"/>
      <c r="CM127" s="864"/>
      <c r="CN127" s="864"/>
      <c r="CO127" s="865"/>
      <c r="CP127" s="824" t="s">
        <v>491</v>
      </c>
      <c r="CQ127" s="761"/>
      <c r="CR127" s="761"/>
      <c r="CS127" s="761"/>
      <c r="CT127" s="761"/>
      <c r="CU127" s="761"/>
      <c r="CV127" s="761"/>
      <c r="CW127" s="761"/>
      <c r="CX127" s="761"/>
      <c r="CY127" s="761"/>
      <c r="CZ127" s="761"/>
      <c r="DA127" s="761"/>
      <c r="DB127" s="761"/>
      <c r="DC127" s="761"/>
      <c r="DD127" s="761"/>
      <c r="DE127" s="761"/>
      <c r="DF127" s="762"/>
      <c r="DG127" s="825" t="s">
        <v>147</v>
      </c>
      <c r="DH127" s="826"/>
      <c r="DI127" s="826"/>
      <c r="DJ127" s="826"/>
      <c r="DK127" s="826"/>
      <c r="DL127" s="826" t="s">
        <v>147</v>
      </c>
      <c r="DM127" s="826"/>
      <c r="DN127" s="826"/>
      <c r="DO127" s="826"/>
      <c r="DP127" s="826"/>
      <c r="DQ127" s="826" t="s">
        <v>147</v>
      </c>
      <c r="DR127" s="826"/>
      <c r="DS127" s="826"/>
      <c r="DT127" s="826"/>
      <c r="DU127" s="826"/>
      <c r="DV127" s="803" t="s">
        <v>147</v>
      </c>
      <c r="DW127" s="803"/>
      <c r="DX127" s="803"/>
      <c r="DY127" s="803"/>
      <c r="DZ127" s="804"/>
    </row>
    <row r="128" spans="1:130" s="206" customFormat="1" ht="26.25" customHeight="1" thickBot="1" x14ac:dyDescent="0.2">
      <c r="A128" s="805" t="s">
        <v>492</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493</v>
      </c>
      <c r="X128" s="807"/>
      <c r="Y128" s="807"/>
      <c r="Z128" s="808"/>
      <c r="AA128" s="809">
        <v>478897</v>
      </c>
      <c r="AB128" s="810"/>
      <c r="AC128" s="810"/>
      <c r="AD128" s="810"/>
      <c r="AE128" s="811"/>
      <c r="AF128" s="812">
        <v>595921</v>
      </c>
      <c r="AG128" s="810"/>
      <c r="AH128" s="810"/>
      <c r="AI128" s="810"/>
      <c r="AJ128" s="811"/>
      <c r="AK128" s="812">
        <v>575501</v>
      </c>
      <c r="AL128" s="810"/>
      <c r="AM128" s="810"/>
      <c r="AN128" s="810"/>
      <c r="AO128" s="811"/>
      <c r="AP128" s="813"/>
      <c r="AQ128" s="814"/>
      <c r="AR128" s="814"/>
      <c r="AS128" s="814"/>
      <c r="AT128" s="815"/>
      <c r="AU128" s="208"/>
      <c r="AV128" s="208"/>
      <c r="AW128" s="208"/>
      <c r="AX128" s="816" t="s">
        <v>494</v>
      </c>
      <c r="AY128" s="817"/>
      <c r="AZ128" s="817"/>
      <c r="BA128" s="817"/>
      <c r="BB128" s="817"/>
      <c r="BC128" s="817"/>
      <c r="BD128" s="817"/>
      <c r="BE128" s="818"/>
      <c r="BF128" s="795" t="s">
        <v>147</v>
      </c>
      <c r="BG128" s="796"/>
      <c r="BH128" s="796"/>
      <c r="BI128" s="796"/>
      <c r="BJ128" s="796"/>
      <c r="BK128" s="796"/>
      <c r="BL128" s="819"/>
      <c r="BM128" s="795">
        <v>11.52</v>
      </c>
      <c r="BN128" s="796"/>
      <c r="BO128" s="796"/>
      <c r="BP128" s="796"/>
      <c r="BQ128" s="796"/>
      <c r="BR128" s="796"/>
      <c r="BS128" s="819"/>
      <c r="BT128" s="795">
        <v>20</v>
      </c>
      <c r="BU128" s="796"/>
      <c r="BV128" s="796"/>
      <c r="BW128" s="796"/>
      <c r="BX128" s="796"/>
      <c r="BY128" s="796"/>
      <c r="BZ128" s="797"/>
      <c r="CA128" s="231"/>
      <c r="CB128" s="231"/>
      <c r="CC128" s="231"/>
      <c r="CD128" s="231"/>
      <c r="CE128" s="231"/>
      <c r="CF128" s="231"/>
      <c r="CG128" s="208"/>
      <c r="CH128" s="208"/>
      <c r="CI128" s="208"/>
      <c r="CJ128" s="230"/>
      <c r="CK128" s="866"/>
      <c r="CL128" s="867"/>
      <c r="CM128" s="867"/>
      <c r="CN128" s="867"/>
      <c r="CO128" s="868"/>
      <c r="CP128" s="798" t="s">
        <v>495</v>
      </c>
      <c r="CQ128" s="739"/>
      <c r="CR128" s="739"/>
      <c r="CS128" s="739"/>
      <c r="CT128" s="739"/>
      <c r="CU128" s="739"/>
      <c r="CV128" s="739"/>
      <c r="CW128" s="739"/>
      <c r="CX128" s="739"/>
      <c r="CY128" s="739"/>
      <c r="CZ128" s="739"/>
      <c r="DA128" s="739"/>
      <c r="DB128" s="739"/>
      <c r="DC128" s="739"/>
      <c r="DD128" s="739"/>
      <c r="DE128" s="739"/>
      <c r="DF128" s="740"/>
      <c r="DG128" s="799" t="s">
        <v>421</v>
      </c>
      <c r="DH128" s="800"/>
      <c r="DI128" s="800"/>
      <c r="DJ128" s="800"/>
      <c r="DK128" s="800"/>
      <c r="DL128" s="800" t="s">
        <v>147</v>
      </c>
      <c r="DM128" s="800"/>
      <c r="DN128" s="800"/>
      <c r="DO128" s="800"/>
      <c r="DP128" s="800"/>
      <c r="DQ128" s="800" t="s">
        <v>147</v>
      </c>
      <c r="DR128" s="800"/>
      <c r="DS128" s="800"/>
      <c r="DT128" s="800"/>
      <c r="DU128" s="800"/>
      <c r="DV128" s="801" t="s">
        <v>147</v>
      </c>
      <c r="DW128" s="801"/>
      <c r="DX128" s="801"/>
      <c r="DY128" s="801"/>
      <c r="DZ128" s="802"/>
    </row>
    <row r="129" spans="1:131" s="206" customFormat="1" ht="26.25" customHeight="1" x14ac:dyDescent="0.15">
      <c r="A129" s="783" t="s">
        <v>107</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496</v>
      </c>
      <c r="X129" s="786"/>
      <c r="Y129" s="786"/>
      <c r="Z129" s="787"/>
      <c r="AA129" s="788">
        <v>39771070</v>
      </c>
      <c r="AB129" s="789"/>
      <c r="AC129" s="789"/>
      <c r="AD129" s="789"/>
      <c r="AE129" s="790"/>
      <c r="AF129" s="791">
        <v>37729762</v>
      </c>
      <c r="AG129" s="789"/>
      <c r="AH129" s="789"/>
      <c r="AI129" s="789"/>
      <c r="AJ129" s="790"/>
      <c r="AK129" s="791">
        <v>37612551</v>
      </c>
      <c r="AL129" s="789"/>
      <c r="AM129" s="789"/>
      <c r="AN129" s="789"/>
      <c r="AO129" s="790"/>
      <c r="AP129" s="792"/>
      <c r="AQ129" s="793"/>
      <c r="AR129" s="793"/>
      <c r="AS129" s="793"/>
      <c r="AT129" s="794"/>
      <c r="AU129" s="209"/>
      <c r="AV129" s="209"/>
      <c r="AW129" s="209"/>
      <c r="AX129" s="760" t="s">
        <v>497</v>
      </c>
      <c r="AY129" s="761"/>
      <c r="AZ129" s="761"/>
      <c r="BA129" s="761"/>
      <c r="BB129" s="761"/>
      <c r="BC129" s="761"/>
      <c r="BD129" s="761"/>
      <c r="BE129" s="762"/>
      <c r="BF129" s="779" t="s">
        <v>421</v>
      </c>
      <c r="BG129" s="780"/>
      <c r="BH129" s="780"/>
      <c r="BI129" s="780"/>
      <c r="BJ129" s="780"/>
      <c r="BK129" s="780"/>
      <c r="BL129" s="781"/>
      <c r="BM129" s="779">
        <v>16.52</v>
      </c>
      <c r="BN129" s="780"/>
      <c r="BO129" s="780"/>
      <c r="BP129" s="780"/>
      <c r="BQ129" s="780"/>
      <c r="BR129" s="780"/>
      <c r="BS129" s="781"/>
      <c r="BT129" s="779">
        <v>30</v>
      </c>
      <c r="BU129" s="780"/>
      <c r="BV129" s="780"/>
      <c r="BW129" s="780"/>
      <c r="BX129" s="780"/>
      <c r="BY129" s="780"/>
      <c r="BZ129" s="782"/>
      <c r="CA129" s="232"/>
      <c r="CB129" s="232"/>
      <c r="CC129" s="232"/>
      <c r="CD129" s="232"/>
      <c r="CE129" s="232"/>
      <c r="CF129" s="232"/>
      <c r="CG129" s="232"/>
      <c r="CH129" s="232"/>
      <c r="CI129" s="232"/>
      <c r="CJ129" s="232"/>
      <c r="CK129" s="232"/>
      <c r="CL129" s="232"/>
      <c r="CM129" s="232"/>
      <c r="CN129" s="232"/>
      <c r="CO129" s="232"/>
      <c r="CP129" s="232"/>
      <c r="CQ129" s="232"/>
      <c r="CR129" s="232"/>
      <c r="CS129" s="232"/>
      <c r="CT129" s="232"/>
      <c r="CU129" s="232"/>
      <c r="CV129" s="232"/>
      <c r="CW129" s="232"/>
      <c r="CX129" s="232"/>
      <c r="CY129" s="232"/>
      <c r="CZ129" s="232"/>
      <c r="DA129" s="232"/>
      <c r="DB129" s="232"/>
      <c r="DC129" s="232"/>
      <c r="DD129" s="232"/>
      <c r="DE129" s="232"/>
      <c r="DF129" s="232"/>
      <c r="DG129" s="232"/>
      <c r="DH129" s="232"/>
      <c r="DI129" s="232"/>
      <c r="DJ129" s="232"/>
      <c r="DK129" s="232"/>
      <c r="DL129" s="232"/>
      <c r="DM129" s="232"/>
      <c r="DN129" s="232"/>
      <c r="DO129" s="232"/>
      <c r="DP129" s="209"/>
      <c r="DQ129" s="209"/>
      <c r="DR129" s="209"/>
      <c r="DS129" s="209"/>
      <c r="DT129" s="209"/>
      <c r="DU129" s="209"/>
      <c r="DV129" s="209"/>
      <c r="DW129" s="209"/>
      <c r="DX129" s="209"/>
      <c r="DY129" s="209"/>
      <c r="DZ129" s="209"/>
    </row>
    <row r="130" spans="1:131" s="206" customFormat="1" ht="26.25" customHeight="1" x14ac:dyDescent="0.15">
      <c r="A130" s="783" t="s">
        <v>498</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499</v>
      </c>
      <c r="X130" s="786"/>
      <c r="Y130" s="786"/>
      <c r="Z130" s="787"/>
      <c r="AA130" s="788">
        <v>2370956</v>
      </c>
      <c r="AB130" s="789"/>
      <c r="AC130" s="789"/>
      <c r="AD130" s="789"/>
      <c r="AE130" s="790"/>
      <c r="AF130" s="791">
        <v>2297154</v>
      </c>
      <c r="AG130" s="789"/>
      <c r="AH130" s="789"/>
      <c r="AI130" s="789"/>
      <c r="AJ130" s="790"/>
      <c r="AK130" s="791">
        <v>2242548</v>
      </c>
      <c r="AL130" s="789"/>
      <c r="AM130" s="789"/>
      <c r="AN130" s="789"/>
      <c r="AO130" s="790"/>
      <c r="AP130" s="792"/>
      <c r="AQ130" s="793"/>
      <c r="AR130" s="793"/>
      <c r="AS130" s="793"/>
      <c r="AT130" s="794"/>
      <c r="AU130" s="209"/>
      <c r="AV130" s="209"/>
      <c r="AW130" s="209"/>
      <c r="AX130" s="760" t="s">
        <v>500</v>
      </c>
      <c r="AY130" s="761"/>
      <c r="AZ130" s="761"/>
      <c r="BA130" s="761"/>
      <c r="BB130" s="761"/>
      <c r="BC130" s="761"/>
      <c r="BD130" s="761"/>
      <c r="BE130" s="762"/>
      <c r="BF130" s="763">
        <v>-2.2000000000000002</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32"/>
      <c r="CB130" s="232"/>
      <c r="CC130" s="232"/>
      <c r="CD130" s="232"/>
      <c r="CE130" s="232"/>
      <c r="CF130" s="232"/>
      <c r="CG130" s="232"/>
      <c r="CH130" s="232"/>
      <c r="CI130" s="232"/>
      <c r="CJ130" s="232"/>
      <c r="CK130" s="232"/>
      <c r="CL130" s="232"/>
      <c r="CM130" s="232"/>
      <c r="CN130" s="232"/>
      <c r="CO130" s="232"/>
      <c r="CP130" s="232"/>
      <c r="CQ130" s="232"/>
      <c r="CR130" s="232"/>
      <c r="CS130" s="232"/>
      <c r="CT130" s="232"/>
      <c r="CU130" s="232"/>
      <c r="CV130" s="232"/>
      <c r="CW130" s="232"/>
      <c r="CX130" s="232"/>
      <c r="CY130" s="232"/>
      <c r="CZ130" s="232"/>
      <c r="DA130" s="232"/>
      <c r="DB130" s="232"/>
      <c r="DC130" s="232"/>
      <c r="DD130" s="232"/>
      <c r="DE130" s="232"/>
      <c r="DF130" s="232"/>
      <c r="DG130" s="232"/>
      <c r="DH130" s="232"/>
      <c r="DI130" s="232"/>
      <c r="DJ130" s="232"/>
      <c r="DK130" s="232"/>
      <c r="DL130" s="232"/>
      <c r="DM130" s="232"/>
      <c r="DN130" s="232"/>
      <c r="DO130" s="232"/>
      <c r="DP130" s="209"/>
      <c r="DQ130" s="209"/>
      <c r="DR130" s="209"/>
      <c r="DS130" s="209"/>
      <c r="DT130" s="209"/>
      <c r="DU130" s="209"/>
      <c r="DV130" s="209"/>
      <c r="DW130" s="209"/>
      <c r="DX130" s="209"/>
      <c r="DY130" s="209"/>
      <c r="DZ130" s="209"/>
    </row>
    <row r="131" spans="1:131" s="206" customFormat="1" ht="26.25" customHeight="1" thickBot="1" x14ac:dyDescent="0.2">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501</v>
      </c>
      <c r="X131" s="770"/>
      <c r="Y131" s="770"/>
      <c r="Z131" s="771"/>
      <c r="AA131" s="772">
        <v>37400114</v>
      </c>
      <c r="AB131" s="773"/>
      <c r="AC131" s="773"/>
      <c r="AD131" s="773"/>
      <c r="AE131" s="774"/>
      <c r="AF131" s="775">
        <v>35432608</v>
      </c>
      <c r="AG131" s="773"/>
      <c r="AH131" s="773"/>
      <c r="AI131" s="773"/>
      <c r="AJ131" s="774"/>
      <c r="AK131" s="775">
        <v>35370003</v>
      </c>
      <c r="AL131" s="773"/>
      <c r="AM131" s="773"/>
      <c r="AN131" s="773"/>
      <c r="AO131" s="774"/>
      <c r="AP131" s="776"/>
      <c r="AQ131" s="777"/>
      <c r="AR131" s="777"/>
      <c r="AS131" s="777"/>
      <c r="AT131" s="778"/>
      <c r="AU131" s="209"/>
      <c r="AV131" s="209"/>
      <c r="AW131" s="209"/>
      <c r="AX131" s="738" t="s">
        <v>502</v>
      </c>
      <c r="AY131" s="739"/>
      <c r="AZ131" s="739"/>
      <c r="BA131" s="739"/>
      <c r="BB131" s="739"/>
      <c r="BC131" s="739"/>
      <c r="BD131" s="739"/>
      <c r="BE131" s="740"/>
      <c r="BF131" s="741" t="s">
        <v>147</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32"/>
      <c r="CB131" s="232"/>
      <c r="CC131" s="232"/>
      <c r="CD131" s="232"/>
      <c r="CE131" s="232"/>
      <c r="CF131" s="232"/>
      <c r="CG131" s="232"/>
      <c r="CH131" s="232"/>
      <c r="CI131" s="232"/>
      <c r="CJ131" s="232"/>
      <c r="CK131" s="232"/>
      <c r="CL131" s="232"/>
      <c r="CM131" s="232"/>
      <c r="CN131" s="232"/>
      <c r="CO131" s="232"/>
      <c r="CP131" s="232"/>
      <c r="CQ131" s="232"/>
      <c r="CR131" s="232"/>
      <c r="CS131" s="232"/>
      <c r="CT131" s="232"/>
      <c r="CU131" s="232"/>
      <c r="CV131" s="232"/>
      <c r="CW131" s="232"/>
      <c r="CX131" s="232"/>
      <c r="CY131" s="232"/>
      <c r="CZ131" s="232"/>
      <c r="DA131" s="232"/>
      <c r="DB131" s="232"/>
      <c r="DC131" s="232"/>
      <c r="DD131" s="232"/>
      <c r="DE131" s="232"/>
      <c r="DF131" s="232"/>
      <c r="DG131" s="232"/>
      <c r="DH131" s="232"/>
      <c r="DI131" s="232"/>
      <c r="DJ131" s="232"/>
      <c r="DK131" s="232"/>
      <c r="DL131" s="232"/>
      <c r="DM131" s="232"/>
      <c r="DN131" s="232"/>
      <c r="DO131" s="232"/>
      <c r="DP131" s="209"/>
      <c r="DQ131" s="209"/>
      <c r="DR131" s="209"/>
      <c r="DS131" s="209"/>
      <c r="DT131" s="209"/>
      <c r="DU131" s="209"/>
      <c r="DV131" s="209"/>
      <c r="DW131" s="209"/>
      <c r="DX131" s="209"/>
      <c r="DY131" s="209"/>
      <c r="DZ131" s="209"/>
    </row>
    <row r="132" spans="1:131" s="206" customFormat="1" ht="26.25" customHeight="1" x14ac:dyDescent="0.15">
      <c r="A132" s="747" t="s">
        <v>503</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504</v>
      </c>
      <c r="W132" s="751"/>
      <c r="X132" s="751"/>
      <c r="Y132" s="751"/>
      <c r="Z132" s="752"/>
      <c r="AA132" s="753">
        <v>-2.551337143</v>
      </c>
      <c r="AB132" s="754"/>
      <c r="AC132" s="754"/>
      <c r="AD132" s="754"/>
      <c r="AE132" s="755"/>
      <c r="AF132" s="756">
        <v>-2.2107291679999999</v>
      </c>
      <c r="AG132" s="754"/>
      <c r="AH132" s="754"/>
      <c r="AI132" s="754"/>
      <c r="AJ132" s="755"/>
      <c r="AK132" s="756">
        <v>-1.935939898</v>
      </c>
      <c r="AL132" s="754"/>
      <c r="AM132" s="754"/>
      <c r="AN132" s="754"/>
      <c r="AO132" s="755"/>
      <c r="AP132" s="757"/>
      <c r="AQ132" s="758"/>
      <c r="AR132" s="758"/>
      <c r="AS132" s="758"/>
      <c r="AT132" s="759"/>
      <c r="AU132" s="233"/>
      <c r="AV132" s="209"/>
      <c r="AW132" s="209"/>
      <c r="AX132" s="209"/>
      <c r="AY132" s="209"/>
      <c r="AZ132" s="209"/>
      <c r="BA132" s="209"/>
      <c r="BB132" s="209"/>
      <c r="BC132" s="209"/>
      <c r="BD132" s="209"/>
      <c r="BE132" s="209"/>
      <c r="BF132" s="209"/>
      <c r="BG132" s="209"/>
      <c r="BH132" s="209"/>
      <c r="BI132" s="209"/>
      <c r="BJ132" s="209"/>
      <c r="BK132" s="209"/>
      <c r="BL132" s="209"/>
      <c r="BM132" s="209"/>
      <c r="BN132" s="209"/>
      <c r="BO132" s="209"/>
      <c r="BP132" s="209"/>
      <c r="BQ132" s="209"/>
      <c r="BR132" s="209"/>
      <c r="BS132" s="211"/>
      <c r="BT132" s="209"/>
      <c r="BU132" s="209"/>
      <c r="BV132" s="209"/>
      <c r="BW132" s="209"/>
      <c r="BX132" s="209"/>
      <c r="BY132" s="209"/>
      <c r="BZ132" s="209"/>
      <c r="CA132" s="232"/>
      <c r="CB132" s="232"/>
      <c r="CC132" s="232"/>
      <c r="CD132" s="232"/>
      <c r="CE132" s="232"/>
      <c r="CF132" s="232"/>
      <c r="CG132" s="232"/>
      <c r="CH132" s="232"/>
      <c r="CI132" s="232"/>
      <c r="CJ132" s="232"/>
      <c r="CK132" s="232"/>
      <c r="CL132" s="232"/>
      <c r="CM132" s="232"/>
      <c r="CN132" s="232"/>
      <c r="CO132" s="232"/>
      <c r="CP132" s="232"/>
      <c r="CQ132" s="232"/>
      <c r="CR132" s="232"/>
      <c r="CS132" s="232"/>
      <c r="CT132" s="232"/>
      <c r="CU132" s="232"/>
      <c r="CV132" s="232"/>
      <c r="CW132" s="232"/>
      <c r="CX132" s="232"/>
      <c r="CY132" s="232"/>
      <c r="CZ132" s="232"/>
      <c r="DA132" s="232"/>
      <c r="DB132" s="232"/>
      <c r="DC132" s="232"/>
      <c r="DD132" s="232"/>
      <c r="DE132" s="232"/>
      <c r="DF132" s="232"/>
      <c r="DG132" s="232"/>
      <c r="DH132" s="232"/>
      <c r="DI132" s="232"/>
      <c r="DJ132" s="232"/>
      <c r="DK132" s="232"/>
      <c r="DL132" s="232"/>
      <c r="DM132" s="232"/>
      <c r="DN132" s="232"/>
      <c r="DO132" s="232"/>
      <c r="DP132" s="209"/>
      <c r="DQ132" s="209"/>
      <c r="DR132" s="209"/>
      <c r="DS132" s="209"/>
      <c r="DT132" s="209"/>
      <c r="DU132" s="209"/>
      <c r="DV132" s="209"/>
      <c r="DW132" s="209"/>
      <c r="DX132" s="209"/>
      <c r="DY132" s="209"/>
      <c r="DZ132" s="209"/>
    </row>
    <row r="133" spans="1:131" s="206" customFormat="1" ht="26.25" customHeight="1" thickBot="1" x14ac:dyDescent="0.2">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505</v>
      </c>
      <c r="W133" s="730"/>
      <c r="X133" s="730"/>
      <c r="Y133" s="730"/>
      <c r="Z133" s="731"/>
      <c r="AA133" s="732">
        <v>-2.9</v>
      </c>
      <c r="AB133" s="733"/>
      <c r="AC133" s="733"/>
      <c r="AD133" s="733"/>
      <c r="AE133" s="734"/>
      <c r="AF133" s="732">
        <v>-2.7</v>
      </c>
      <c r="AG133" s="733"/>
      <c r="AH133" s="733"/>
      <c r="AI133" s="733"/>
      <c r="AJ133" s="734"/>
      <c r="AK133" s="732">
        <v>-2.2000000000000002</v>
      </c>
      <c r="AL133" s="733"/>
      <c r="AM133" s="733"/>
      <c r="AN133" s="733"/>
      <c r="AO133" s="734"/>
      <c r="AP133" s="735"/>
      <c r="AQ133" s="736"/>
      <c r="AR133" s="736"/>
      <c r="AS133" s="736"/>
      <c r="AT133" s="737"/>
      <c r="AU133" s="209"/>
      <c r="AV133" s="209"/>
      <c r="AW133" s="209"/>
      <c r="AX133" s="209"/>
      <c r="AY133" s="209"/>
      <c r="AZ133" s="209"/>
      <c r="BA133" s="209"/>
      <c r="BB133" s="209"/>
      <c r="BC133" s="209"/>
      <c r="BD133" s="209"/>
      <c r="BE133" s="209"/>
      <c r="BF133" s="209"/>
      <c r="BG133" s="209"/>
      <c r="BH133" s="209"/>
      <c r="BI133" s="209"/>
      <c r="BJ133" s="209"/>
      <c r="BK133" s="209"/>
      <c r="BL133" s="209"/>
      <c r="BM133" s="209"/>
      <c r="BN133" s="232"/>
      <c r="BO133" s="232"/>
      <c r="BP133" s="232"/>
      <c r="BQ133" s="232"/>
      <c r="BR133" s="232"/>
      <c r="BS133" s="232"/>
      <c r="BT133" s="232"/>
      <c r="BU133" s="232"/>
      <c r="BV133" s="232"/>
      <c r="BW133" s="232"/>
      <c r="BX133" s="232"/>
      <c r="BY133" s="232"/>
      <c r="BZ133" s="232"/>
      <c r="CA133" s="232"/>
      <c r="CB133" s="232"/>
      <c r="CC133" s="232"/>
      <c r="CD133" s="232"/>
      <c r="CE133" s="232"/>
      <c r="CF133" s="232"/>
      <c r="CG133" s="232"/>
      <c r="CH133" s="232"/>
      <c r="CI133" s="232"/>
      <c r="CJ133" s="232"/>
      <c r="CK133" s="232"/>
      <c r="CL133" s="232"/>
      <c r="CM133" s="232"/>
      <c r="CN133" s="232"/>
      <c r="CO133" s="232"/>
      <c r="CP133" s="232"/>
      <c r="CQ133" s="232"/>
      <c r="CR133" s="232"/>
      <c r="CS133" s="232"/>
      <c r="CT133" s="232"/>
      <c r="CU133" s="232"/>
      <c r="CV133" s="232"/>
      <c r="CW133" s="232"/>
      <c r="CX133" s="232"/>
      <c r="CY133" s="232"/>
      <c r="CZ133" s="232"/>
      <c r="DA133" s="232"/>
      <c r="DB133" s="232"/>
      <c r="DC133" s="232"/>
      <c r="DD133" s="232"/>
      <c r="DE133" s="232"/>
      <c r="DF133" s="232"/>
      <c r="DG133" s="232"/>
      <c r="DH133" s="232"/>
      <c r="DI133" s="232"/>
      <c r="DJ133" s="232"/>
      <c r="DK133" s="232"/>
      <c r="DL133" s="232"/>
      <c r="DM133" s="232"/>
      <c r="DN133" s="232"/>
      <c r="DO133" s="232"/>
      <c r="DP133" s="209"/>
      <c r="DQ133" s="209"/>
      <c r="DR133" s="209"/>
      <c r="DS133" s="209"/>
      <c r="DT133" s="209"/>
      <c r="DU133" s="209"/>
      <c r="DV133" s="209"/>
      <c r="DW133" s="209"/>
      <c r="DX133" s="209"/>
      <c r="DY133" s="209"/>
      <c r="DZ133" s="209"/>
    </row>
    <row r="134" spans="1:131" ht="11.25" customHeight="1" x14ac:dyDescent="0.15">
      <c r="A134" s="234"/>
      <c r="B134" s="234"/>
      <c r="C134" s="234"/>
      <c r="D134" s="234"/>
      <c r="E134" s="234"/>
      <c r="F134" s="234"/>
      <c r="G134" s="234"/>
      <c r="H134" s="234"/>
      <c r="I134" s="234"/>
      <c r="J134" s="234"/>
      <c r="K134" s="234"/>
      <c r="L134" s="234"/>
      <c r="M134" s="234"/>
      <c r="N134" s="234"/>
      <c r="O134" s="234"/>
      <c r="P134" s="234"/>
      <c r="Q134" s="234"/>
      <c r="R134" s="234"/>
      <c r="S134" s="234"/>
      <c r="T134" s="234"/>
      <c r="U134" s="234"/>
      <c r="V134" s="234"/>
      <c r="W134" s="234"/>
      <c r="X134" s="234"/>
      <c r="Y134" s="234"/>
      <c r="Z134" s="234"/>
      <c r="AA134" s="234"/>
      <c r="AB134" s="234"/>
      <c r="AC134" s="234"/>
      <c r="AD134" s="234"/>
      <c r="AE134" s="234"/>
      <c r="AF134" s="234"/>
      <c r="AG134" s="234"/>
      <c r="AH134" s="234"/>
      <c r="AI134" s="234"/>
      <c r="AJ134" s="234"/>
      <c r="AK134" s="234"/>
      <c r="AL134" s="234"/>
      <c r="AM134" s="234"/>
      <c r="AN134" s="234"/>
      <c r="AO134" s="234"/>
      <c r="AP134" s="234"/>
      <c r="AQ134" s="234"/>
      <c r="AR134" s="234"/>
      <c r="AS134" s="234"/>
      <c r="AT134" s="234"/>
      <c r="AU134" s="209"/>
      <c r="AV134" s="209"/>
      <c r="AW134" s="209"/>
      <c r="AX134" s="209"/>
      <c r="AY134" s="209"/>
      <c r="AZ134" s="209"/>
      <c r="BA134" s="209"/>
      <c r="BB134" s="209"/>
      <c r="BC134" s="209"/>
      <c r="BD134" s="209"/>
      <c r="BE134" s="209"/>
      <c r="BF134" s="209"/>
      <c r="BG134" s="209"/>
      <c r="BH134" s="209"/>
      <c r="BI134" s="209"/>
      <c r="BJ134" s="209"/>
      <c r="BK134" s="209"/>
      <c r="BL134" s="209"/>
      <c r="BM134" s="209"/>
      <c r="BN134" s="232"/>
      <c r="BO134" s="232"/>
      <c r="BP134" s="232"/>
      <c r="BQ134" s="232"/>
      <c r="BR134" s="232"/>
      <c r="BS134" s="232"/>
      <c r="BT134" s="232"/>
      <c r="BU134" s="232"/>
      <c r="BV134" s="232"/>
      <c r="BW134" s="232"/>
      <c r="BX134" s="232"/>
      <c r="BY134" s="232"/>
      <c r="BZ134" s="232"/>
      <c r="CA134" s="232"/>
      <c r="CB134" s="232"/>
      <c r="CC134" s="232"/>
      <c r="CD134" s="232"/>
      <c r="CE134" s="232"/>
      <c r="CF134" s="232"/>
      <c r="CG134" s="232"/>
      <c r="CH134" s="232"/>
      <c r="CI134" s="232"/>
      <c r="CJ134" s="232"/>
      <c r="CK134" s="232"/>
      <c r="CL134" s="232"/>
      <c r="CM134" s="232"/>
      <c r="CN134" s="232"/>
      <c r="CO134" s="232"/>
      <c r="CP134" s="232"/>
      <c r="CQ134" s="232"/>
      <c r="CR134" s="232"/>
      <c r="CS134" s="232"/>
      <c r="CT134" s="232"/>
      <c r="CU134" s="232"/>
      <c r="CV134" s="232"/>
      <c r="CW134" s="232"/>
      <c r="CX134" s="232"/>
      <c r="CY134" s="232"/>
      <c r="CZ134" s="232"/>
      <c r="DA134" s="232"/>
      <c r="DB134" s="232"/>
      <c r="DC134" s="232"/>
      <c r="DD134" s="232"/>
      <c r="DE134" s="232"/>
      <c r="DF134" s="232"/>
      <c r="DG134" s="232"/>
      <c r="DH134" s="232"/>
      <c r="DI134" s="232"/>
      <c r="DJ134" s="232"/>
      <c r="DK134" s="232"/>
      <c r="DL134" s="232"/>
      <c r="DM134" s="232"/>
      <c r="DN134" s="232"/>
      <c r="DO134" s="232"/>
      <c r="DP134" s="209"/>
      <c r="DQ134" s="209"/>
      <c r="DR134" s="209"/>
      <c r="DS134" s="209"/>
      <c r="DT134" s="209"/>
      <c r="DU134" s="209"/>
      <c r="DV134" s="209"/>
      <c r="DW134" s="209"/>
      <c r="DX134" s="209"/>
      <c r="DY134" s="209"/>
      <c r="DZ134" s="209"/>
      <c r="EA134" s="206"/>
    </row>
    <row r="135" spans="1:131" ht="14.25" hidden="1" x14ac:dyDescent="0.15">
      <c r="AU135" s="234"/>
      <c r="AV135" s="234"/>
      <c r="AW135" s="234"/>
      <c r="AX135" s="234"/>
      <c r="AY135" s="234"/>
      <c r="AZ135" s="234"/>
      <c r="BA135" s="234"/>
      <c r="BB135" s="234"/>
      <c r="BC135" s="234"/>
      <c r="BD135" s="234"/>
      <c r="BE135" s="234"/>
      <c r="BF135" s="234"/>
      <c r="BG135" s="234"/>
      <c r="BH135" s="234"/>
      <c r="BI135" s="234"/>
      <c r="BJ135" s="234"/>
      <c r="BK135" s="234"/>
      <c r="BL135" s="234"/>
      <c r="BM135" s="234"/>
      <c r="BN135" s="234"/>
      <c r="BO135" s="234"/>
      <c r="BP135" s="234"/>
      <c r="BQ135" s="234"/>
      <c r="BR135" s="234"/>
      <c r="BS135" s="234"/>
      <c r="BT135" s="234"/>
      <c r="BU135" s="234"/>
      <c r="BV135" s="234"/>
      <c r="BW135" s="234"/>
      <c r="BX135" s="234"/>
      <c r="BY135" s="234"/>
      <c r="BZ135" s="234"/>
      <c r="CA135" s="234"/>
      <c r="CB135" s="234"/>
      <c r="CC135" s="234"/>
      <c r="CD135" s="234"/>
      <c r="CE135" s="234"/>
      <c r="CF135" s="234"/>
      <c r="CG135" s="234"/>
      <c r="CH135" s="234"/>
      <c r="CI135" s="234"/>
      <c r="CJ135" s="234"/>
      <c r="CK135" s="234"/>
      <c r="CL135" s="234"/>
      <c r="CM135" s="234"/>
      <c r="CN135" s="234"/>
      <c r="CO135" s="234"/>
      <c r="CP135" s="234"/>
      <c r="CQ135" s="234"/>
      <c r="CR135" s="234"/>
      <c r="CS135" s="234"/>
      <c r="CT135" s="234"/>
      <c r="CU135" s="234"/>
      <c r="CV135" s="234"/>
      <c r="CW135" s="234"/>
      <c r="CX135" s="234"/>
      <c r="CY135" s="234"/>
      <c r="CZ135" s="234"/>
      <c r="DA135" s="234"/>
      <c r="DB135" s="234"/>
      <c r="DC135" s="234"/>
      <c r="DD135" s="234"/>
      <c r="DE135" s="234"/>
      <c r="DF135" s="234"/>
      <c r="DG135" s="234"/>
      <c r="DH135" s="234"/>
      <c r="DI135" s="234"/>
      <c r="DJ135" s="234"/>
      <c r="DK135" s="234"/>
      <c r="DL135" s="234"/>
      <c r="DM135" s="234"/>
      <c r="DN135" s="234"/>
      <c r="DO135" s="234"/>
      <c r="DP135" s="234"/>
      <c r="DQ135" s="234"/>
      <c r="DR135" s="234"/>
      <c r="DS135" s="234"/>
      <c r="DT135" s="234"/>
      <c r="DU135" s="234"/>
      <c r="DV135" s="234"/>
      <c r="DW135" s="234"/>
      <c r="DX135" s="234"/>
      <c r="DY135" s="234"/>
      <c r="DZ135" s="234"/>
    </row>
  </sheetData>
  <sheetProtection algorithmName="SHA-512" hashValue="+KHShOv2fxza3764pwMxxF6huoMUIL0Pprej2ie3e53q9ZiQQ9p0D9ToRiD77Itt+7MHWCnteqAebgYJNk5SuA==" saltValue="GxHXBsO1zukb1wVYbLAuV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36" customWidth="1"/>
    <col min="121" max="121" width="0" style="235" hidden="1" customWidth="1"/>
    <col min="122" max="16384" width="9" style="235" hidden="1"/>
  </cols>
  <sheetData>
    <row r="1" spans="1:120" x14ac:dyDescent="0.15">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5"/>
      <c r="CD1" s="235"/>
      <c r="CE1" s="235"/>
      <c r="CF1" s="235"/>
      <c r="CG1" s="235"/>
      <c r="CH1" s="235"/>
      <c r="CI1" s="235"/>
      <c r="CJ1" s="235"/>
      <c r="CK1" s="235"/>
      <c r="CL1" s="235"/>
      <c r="CM1" s="235"/>
      <c r="CN1" s="235"/>
      <c r="CO1" s="235"/>
      <c r="CP1" s="235"/>
      <c r="CQ1" s="235"/>
      <c r="CR1" s="235"/>
      <c r="CS1" s="235"/>
      <c r="CT1" s="235"/>
      <c r="CU1" s="235"/>
      <c r="CV1" s="235"/>
      <c r="CW1" s="235"/>
      <c r="CX1" s="235"/>
      <c r="CY1" s="235"/>
      <c r="CZ1" s="235"/>
      <c r="DA1" s="235"/>
      <c r="DB1" s="235"/>
      <c r="DC1" s="235"/>
      <c r="DD1" s="235"/>
      <c r="DE1" s="235"/>
      <c r="DF1" s="235"/>
      <c r="DG1" s="235"/>
      <c r="DH1" s="235"/>
      <c r="DI1" s="235"/>
      <c r="DJ1" s="235"/>
      <c r="DK1" s="235"/>
      <c r="DL1" s="235"/>
      <c r="DM1" s="235"/>
      <c r="DN1" s="235"/>
      <c r="DO1" s="235"/>
      <c r="DP1" s="23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35"/>
    </row>
    <row r="17" spans="119:120" x14ac:dyDescent="0.15">
      <c r="DP17" s="235"/>
    </row>
    <row r="18" spans="119:120" x14ac:dyDescent="0.15"/>
    <row r="19" spans="119:120" x14ac:dyDescent="0.15"/>
    <row r="20" spans="119:120" x14ac:dyDescent="0.15">
      <c r="DO20" s="235"/>
      <c r="DP20" s="235"/>
    </row>
    <row r="21" spans="119:120" x14ac:dyDescent="0.15">
      <c r="DP21" s="235"/>
    </row>
    <row r="22" spans="119:120" x14ac:dyDescent="0.15"/>
    <row r="23" spans="119:120" x14ac:dyDescent="0.15">
      <c r="DO23" s="235"/>
      <c r="DP23" s="235"/>
    </row>
    <row r="24" spans="119:120" x14ac:dyDescent="0.15">
      <c r="DP24" s="235"/>
    </row>
    <row r="25" spans="119:120" x14ac:dyDescent="0.15">
      <c r="DP25" s="235"/>
    </row>
    <row r="26" spans="119:120" x14ac:dyDescent="0.15">
      <c r="DO26" s="235"/>
      <c r="DP26" s="235"/>
    </row>
    <row r="27" spans="119:120" x14ac:dyDescent="0.15"/>
    <row r="28" spans="119:120" x14ac:dyDescent="0.15">
      <c r="DO28" s="235"/>
      <c r="DP28" s="235"/>
    </row>
    <row r="29" spans="119:120" x14ac:dyDescent="0.15">
      <c r="DP29" s="235"/>
    </row>
    <row r="30" spans="119:120" x14ac:dyDescent="0.15"/>
    <row r="31" spans="119:120" x14ac:dyDescent="0.15">
      <c r="DO31" s="235"/>
      <c r="DP31" s="235"/>
    </row>
    <row r="32" spans="119:120" x14ac:dyDescent="0.15"/>
    <row r="33" spans="98:120" x14ac:dyDescent="0.15">
      <c r="DO33" s="235"/>
      <c r="DP33" s="235"/>
    </row>
    <row r="34" spans="98:120" x14ac:dyDescent="0.15">
      <c r="DM34" s="235"/>
    </row>
    <row r="35" spans="98:120" x14ac:dyDescent="0.15">
      <c r="CT35" s="235"/>
      <c r="CU35" s="235"/>
      <c r="CV35" s="235"/>
      <c r="CY35" s="235"/>
      <c r="CZ35" s="235"/>
      <c r="DA35" s="235"/>
      <c r="DD35" s="235"/>
      <c r="DE35" s="235"/>
      <c r="DF35" s="235"/>
      <c r="DI35" s="235"/>
      <c r="DJ35" s="235"/>
      <c r="DK35" s="235"/>
      <c r="DM35" s="235"/>
      <c r="DN35" s="235"/>
      <c r="DO35" s="235"/>
      <c r="DP35" s="235"/>
    </row>
    <row r="36" spans="98:120" x14ac:dyDescent="0.15"/>
    <row r="37" spans="98:120" x14ac:dyDescent="0.15">
      <c r="CW37" s="235"/>
      <c r="DB37" s="235"/>
      <c r="DG37" s="235"/>
      <c r="DL37" s="235"/>
      <c r="DP37" s="235"/>
    </row>
    <row r="38" spans="98:120" x14ac:dyDescent="0.15">
      <c r="CT38" s="235"/>
      <c r="CU38" s="235"/>
      <c r="CV38" s="235"/>
      <c r="CW38" s="235"/>
      <c r="CY38" s="235"/>
      <c r="CZ38" s="235"/>
      <c r="DA38" s="235"/>
      <c r="DB38" s="235"/>
      <c r="DD38" s="235"/>
      <c r="DE38" s="235"/>
      <c r="DF38" s="235"/>
      <c r="DG38" s="235"/>
      <c r="DI38" s="235"/>
      <c r="DJ38" s="235"/>
      <c r="DK38" s="235"/>
      <c r="DL38" s="235"/>
      <c r="DN38" s="235"/>
      <c r="DO38" s="235"/>
      <c r="DP38" s="23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35"/>
      <c r="DO49" s="235"/>
      <c r="DP49" s="23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35"/>
      <c r="CS63" s="235"/>
      <c r="CX63" s="235"/>
      <c r="DC63" s="235"/>
      <c r="DH63" s="235"/>
    </row>
    <row r="64" spans="22:120" x14ac:dyDescent="0.15">
      <c r="V64" s="235"/>
    </row>
    <row r="65" spans="15:120" x14ac:dyDescent="0.15">
      <c r="X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35"/>
      <c r="BF65" s="235"/>
      <c r="BG65" s="235"/>
      <c r="BH65" s="235"/>
      <c r="BI65" s="235"/>
      <c r="BJ65" s="235"/>
      <c r="BK65" s="235"/>
      <c r="BL65" s="235"/>
      <c r="BM65" s="235"/>
      <c r="BN65" s="235"/>
      <c r="BO65" s="235"/>
      <c r="BP65" s="235"/>
      <c r="BQ65" s="235"/>
      <c r="BR65" s="235"/>
      <c r="BS65" s="235"/>
      <c r="BT65" s="235"/>
      <c r="BU65" s="235"/>
      <c r="BV65" s="235"/>
      <c r="BW65" s="235"/>
      <c r="BX65" s="235"/>
      <c r="BY65" s="235"/>
      <c r="BZ65" s="235"/>
      <c r="CA65" s="235"/>
      <c r="CB65" s="235"/>
      <c r="CC65" s="235"/>
      <c r="CD65" s="235"/>
      <c r="CE65" s="235"/>
      <c r="CF65" s="235"/>
      <c r="CG65" s="235"/>
      <c r="CH65" s="235"/>
      <c r="CI65" s="235"/>
      <c r="CJ65" s="235"/>
      <c r="CK65" s="235"/>
      <c r="CL65" s="235"/>
      <c r="CM65" s="235"/>
      <c r="CN65" s="235"/>
      <c r="CO65" s="235"/>
      <c r="CP65" s="235"/>
      <c r="CQ65" s="235"/>
      <c r="CR65" s="235"/>
      <c r="CU65" s="235"/>
      <c r="CZ65" s="235"/>
      <c r="DE65" s="235"/>
      <c r="DJ65" s="235"/>
    </row>
    <row r="66" spans="15:120" x14ac:dyDescent="0.15">
      <c r="Q66" s="235"/>
      <c r="S66" s="235"/>
      <c r="U66" s="235"/>
      <c r="DM66" s="235"/>
    </row>
    <row r="67" spans="15:120" x14ac:dyDescent="0.15">
      <c r="O67" s="235"/>
      <c r="P67" s="235"/>
      <c r="R67" s="235"/>
      <c r="T67" s="235"/>
      <c r="Y67" s="235"/>
      <c r="CT67" s="235"/>
      <c r="CV67" s="235"/>
      <c r="CW67" s="235"/>
      <c r="CY67" s="235"/>
      <c r="DA67" s="235"/>
      <c r="DB67" s="235"/>
      <c r="DD67" s="235"/>
      <c r="DF67" s="235"/>
      <c r="DG67" s="235"/>
      <c r="DI67" s="235"/>
      <c r="DK67" s="235"/>
      <c r="DL67" s="235"/>
      <c r="DN67" s="235"/>
      <c r="DO67" s="235"/>
      <c r="DP67" s="235"/>
    </row>
    <row r="68" spans="15:120" x14ac:dyDescent="0.15"/>
    <row r="69" spans="15:120" x14ac:dyDescent="0.15"/>
    <row r="70" spans="15:120" x14ac:dyDescent="0.15"/>
    <row r="71" spans="15:120" x14ac:dyDescent="0.15"/>
    <row r="72" spans="15:120" x14ac:dyDescent="0.15">
      <c r="DP72" s="235"/>
    </row>
    <row r="73" spans="15:120" x14ac:dyDescent="0.15">
      <c r="DP73" s="23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35"/>
      <c r="CX96" s="235"/>
      <c r="DC96" s="235"/>
      <c r="DH96" s="235"/>
    </row>
    <row r="97" spans="24:120" x14ac:dyDescent="0.15">
      <c r="CS97" s="235"/>
      <c r="CX97" s="235"/>
      <c r="DC97" s="235"/>
      <c r="DH97" s="235"/>
      <c r="DP97" s="236" t="s">
        <v>506</v>
      </c>
    </row>
    <row r="98" spans="24:120" hidden="1" x14ac:dyDescent="0.15">
      <c r="CS98" s="235"/>
      <c r="CX98" s="235"/>
      <c r="DC98" s="235"/>
      <c r="DH98" s="235"/>
    </row>
    <row r="99" spans="24:120" hidden="1" x14ac:dyDescent="0.15">
      <c r="CS99" s="235"/>
      <c r="CX99" s="235"/>
      <c r="DC99" s="235"/>
      <c r="DH99" s="235"/>
    </row>
    <row r="101" spans="24:120" ht="12" hidden="1" customHeight="1" x14ac:dyDescent="0.15">
      <c r="X101" s="235"/>
      <c r="Y101" s="235"/>
      <c r="Z101" s="235"/>
      <c r="AA101" s="235"/>
      <c r="AB101" s="235"/>
      <c r="AC101" s="235"/>
      <c r="AD101" s="235"/>
      <c r="AE101" s="235"/>
      <c r="AF101" s="235"/>
      <c r="AG101" s="235"/>
      <c r="AH101" s="235"/>
      <c r="AI101" s="235"/>
      <c r="AJ101" s="235"/>
      <c r="AK101" s="235"/>
      <c r="AL101" s="235"/>
      <c r="AM101" s="235"/>
      <c r="AN101" s="235"/>
      <c r="AO101" s="235"/>
      <c r="AP101" s="235"/>
      <c r="AQ101" s="235"/>
      <c r="AR101" s="235"/>
      <c r="AS101" s="235"/>
      <c r="AT101" s="235"/>
      <c r="AU101" s="235"/>
      <c r="AV101" s="235"/>
      <c r="AW101" s="235"/>
      <c r="AX101" s="235"/>
      <c r="AY101" s="235"/>
      <c r="AZ101" s="235"/>
      <c r="BA101" s="235"/>
      <c r="BB101" s="235"/>
      <c r="BC101" s="235"/>
      <c r="BD101" s="235"/>
      <c r="BE101" s="235"/>
      <c r="BF101" s="235"/>
      <c r="BG101" s="235"/>
      <c r="BH101" s="235"/>
      <c r="BI101" s="235"/>
      <c r="BJ101" s="235"/>
      <c r="BK101" s="235"/>
      <c r="BL101" s="235"/>
      <c r="BM101" s="235"/>
      <c r="BN101" s="235"/>
      <c r="BO101" s="235"/>
      <c r="BP101" s="235"/>
      <c r="BQ101" s="235"/>
      <c r="BR101" s="235"/>
      <c r="BS101" s="235"/>
      <c r="BT101" s="235"/>
      <c r="BU101" s="235"/>
      <c r="BV101" s="235"/>
      <c r="BW101" s="235"/>
      <c r="BX101" s="235"/>
      <c r="BY101" s="235"/>
      <c r="BZ101" s="235"/>
      <c r="CA101" s="235"/>
      <c r="CB101" s="235"/>
      <c r="CC101" s="235"/>
      <c r="CD101" s="235"/>
      <c r="CE101" s="235"/>
      <c r="CF101" s="235"/>
      <c r="CG101" s="235"/>
      <c r="CH101" s="235"/>
      <c r="CI101" s="235"/>
      <c r="CJ101" s="235"/>
      <c r="CK101" s="235"/>
      <c r="CL101" s="235"/>
      <c r="CM101" s="235"/>
      <c r="CN101" s="235"/>
      <c r="CO101" s="235"/>
      <c r="CP101" s="235"/>
      <c r="CQ101" s="235"/>
      <c r="CR101" s="235"/>
      <c r="CU101" s="235"/>
      <c r="CZ101" s="235"/>
      <c r="DE101" s="235"/>
      <c r="DJ101" s="235"/>
    </row>
    <row r="102" spans="24:120" ht="1.5" hidden="1" customHeight="1" x14ac:dyDescent="0.15">
      <c r="CU102" s="235"/>
      <c r="CZ102" s="235"/>
      <c r="DE102" s="235"/>
      <c r="DJ102" s="235"/>
      <c r="DM102" s="235"/>
    </row>
    <row r="103" spans="24:120" hidden="1" x14ac:dyDescent="0.15">
      <c r="CT103" s="235"/>
      <c r="CV103" s="235"/>
      <c r="CW103" s="235"/>
      <c r="CY103" s="235"/>
      <c r="DA103" s="235"/>
      <c r="DB103" s="235"/>
      <c r="DD103" s="235"/>
      <c r="DF103" s="235"/>
      <c r="DG103" s="235"/>
      <c r="DI103" s="235"/>
      <c r="DK103" s="235"/>
      <c r="DL103" s="235"/>
      <c r="DM103" s="235"/>
      <c r="DN103" s="235"/>
      <c r="DO103" s="235"/>
      <c r="DP103" s="235"/>
    </row>
    <row r="104" spans="24:120" hidden="1" x14ac:dyDescent="0.15">
      <c r="CV104" s="235"/>
      <c r="CW104" s="235"/>
      <c r="DA104" s="235"/>
      <c r="DB104" s="235"/>
      <c r="DF104" s="235"/>
      <c r="DG104" s="235"/>
      <c r="DK104" s="235"/>
      <c r="DL104" s="235"/>
      <c r="DN104" s="235"/>
      <c r="DO104" s="235"/>
      <c r="DP104" s="235"/>
    </row>
    <row r="105" spans="24:120" ht="12.75" hidden="1" customHeight="1" x14ac:dyDescent="0.15"/>
  </sheetData>
  <sheetProtection algorithmName="SHA-512" hashValue="Vijpk/A8reh7Rsmts1cwwxQg+eJr9uUM+kJouELe3jb73PcOVCwqz24rZGYVcel526EjEKALTvgOBh/y/cQ4jQ==" saltValue="aTionD6lgl7+w2I6LhqT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36" customWidth="1"/>
    <col min="117" max="16384" width="9" style="235" hidden="1"/>
  </cols>
  <sheetData>
    <row r="1" spans="2:116" x14ac:dyDescent="0.1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5"/>
      <c r="CD1" s="235"/>
      <c r="CE1" s="235"/>
      <c r="CF1" s="235"/>
      <c r="CG1" s="235"/>
      <c r="CH1" s="235"/>
      <c r="CI1" s="235"/>
      <c r="CJ1" s="235"/>
      <c r="CK1" s="235"/>
      <c r="CL1" s="235"/>
      <c r="CM1" s="235"/>
      <c r="CN1" s="235"/>
      <c r="CO1" s="235"/>
      <c r="CP1" s="235"/>
      <c r="CQ1" s="235"/>
      <c r="CR1" s="235"/>
      <c r="CS1" s="235"/>
      <c r="CT1" s="235"/>
      <c r="CU1" s="235"/>
      <c r="CV1" s="235"/>
      <c r="CW1" s="235"/>
      <c r="CX1" s="235"/>
      <c r="CY1" s="235"/>
      <c r="CZ1" s="235"/>
      <c r="DA1" s="235"/>
      <c r="DB1" s="235"/>
      <c r="DC1" s="235"/>
      <c r="DD1" s="235"/>
      <c r="DE1" s="235"/>
      <c r="DF1" s="235"/>
      <c r="DG1" s="235"/>
      <c r="DH1" s="235"/>
      <c r="DI1" s="235"/>
      <c r="DJ1" s="235"/>
      <c r="DK1" s="235"/>
      <c r="DL1" s="235"/>
    </row>
    <row r="2" spans="2:116" x14ac:dyDescent="0.15"/>
    <row r="3" spans="2:116" x14ac:dyDescent="0.15"/>
    <row r="4" spans="2:116" x14ac:dyDescent="0.1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5"/>
      <c r="BV4" s="235"/>
      <c r="BW4" s="235"/>
      <c r="BX4" s="235"/>
      <c r="BY4" s="235"/>
      <c r="BZ4" s="235"/>
      <c r="CA4" s="235"/>
      <c r="CB4" s="235"/>
      <c r="CC4" s="235"/>
      <c r="CD4" s="235"/>
      <c r="CE4" s="235"/>
      <c r="CF4" s="235"/>
      <c r="CG4" s="235"/>
      <c r="CH4" s="235"/>
      <c r="CI4" s="235"/>
      <c r="CJ4" s="235"/>
      <c r="CK4" s="235"/>
      <c r="CL4" s="235"/>
      <c r="CM4" s="235"/>
      <c r="CN4" s="235"/>
      <c r="CO4" s="235"/>
      <c r="CP4" s="235"/>
      <c r="CQ4" s="235"/>
      <c r="CR4" s="235"/>
      <c r="CS4" s="235"/>
      <c r="CT4" s="235"/>
      <c r="CU4" s="235"/>
      <c r="CV4" s="235"/>
      <c r="CW4" s="235"/>
      <c r="CX4" s="235"/>
      <c r="CY4" s="235"/>
      <c r="CZ4" s="235"/>
      <c r="DA4" s="235"/>
      <c r="DB4" s="235"/>
      <c r="DC4" s="235"/>
      <c r="DD4" s="235"/>
      <c r="DE4" s="235"/>
      <c r="DF4" s="235"/>
      <c r="DG4" s="235"/>
      <c r="DH4" s="235"/>
      <c r="DI4" s="235"/>
      <c r="DJ4" s="235"/>
      <c r="DK4" s="235"/>
      <c r="DL4" s="235"/>
    </row>
    <row r="5" spans="2:116" x14ac:dyDescent="0.1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c r="CK5" s="235"/>
      <c r="CL5" s="235"/>
      <c r="CM5" s="235"/>
      <c r="CN5" s="235"/>
      <c r="CO5" s="235"/>
      <c r="CP5" s="235"/>
      <c r="CQ5" s="235"/>
      <c r="CR5" s="235"/>
      <c r="CS5" s="235"/>
      <c r="CT5" s="235"/>
      <c r="CU5" s="235"/>
      <c r="CV5" s="235"/>
      <c r="CW5" s="235"/>
      <c r="CX5" s="235"/>
      <c r="CY5" s="235"/>
      <c r="CZ5" s="235"/>
      <c r="DA5" s="235"/>
      <c r="DB5" s="235"/>
      <c r="DC5" s="235"/>
      <c r="DD5" s="235"/>
      <c r="DE5" s="235"/>
      <c r="DF5" s="235"/>
      <c r="DG5" s="235"/>
      <c r="DH5" s="235"/>
      <c r="DI5" s="235"/>
      <c r="DJ5" s="235"/>
      <c r="DK5" s="235"/>
      <c r="DL5" s="23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5"/>
      <c r="BH18" s="235"/>
      <c r="BI18" s="235"/>
      <c r="BJ18" s="235"/>
      <c r="BK18" s="235"/>
      <c r="BL18" s="235"/>
      <c r="BM18" s="235"/>
      <c r="BN18" s="235"/>
      <c r="BO18" s="235"/>
      <c r="BP18" s="235"/>
      <c r="BQ18" s="235"/>
      <c r="BR18" s="235"/>
      <c r="BS18" s="235"/>
      <c r="BT18" s="235"/>
      <c r="BU18" s="235"/>
      <c r="BV18" s="235"/>
      <c r="BW18" s="235"/>
      <c r="BX18" s="235"/>
      <c r="BY18" s="235"/>
      <c r="BZ18" s="235"/>
      <c r="CA18" s="235"/>
      <c r="CB18" s="235"/>
      <c r="CC18" s="235"/>
      <c r="CD18" s="235"/>
      <c r="CE18" s="235"/>
      <c r="CF18" s="235"/>
      <c r="CG18" s="235"/>
      <c r="CH18" s="235"/>
      <c r="CI18" s="235"/>
      <c r="CJ18" s="235"/>
      <c r="CK18" s="235"/>
      <c r="CL18" s="235"/>
      <c r="CM18" s="235"/>
      <c r="CN18" s="235"/>
      <c r="CO18" s="235"/>
      <c r="CP18" s="235"/>
      <c r="CQ18" s="235"/>
      <c r="CR18" s="235"/>
      <c r="CS18" s="235"/>
      <c r="CT18" s="235"/>
      <c r="CU18" s="235"/>
      <c r="CV18" s="235"/>
      <c r="CW18" s="235"/>
      <c r="CX18" s="235"/>
      <c r="CY18" s="235"/>
      <c r="CZ18" s="235"/>
      <c r="DA18" s="235"/>
      <c r="DB18" s="235"/>
      <c r="DC18" s="235"/>
      <c r="DD18" s="235"/>
      <c r="DE18" s="235"/>
      <c r="DF18" s="235"/>
      <c r="DG18" s="235"/>
      <c r="DH18" s="235"/>
      <c r="DI18" s="235"/>
      <c r="DJ18" s="235"/>
      <c r="DK18" s="235"/>
      <c r="DL18" s="235"/>
    </row>
    <row r="19" spans="9:116" x14ac:dyDescent="0.15"/>
    <row r="20" spans="9:116" x14ac:dyDescent="0.15"/>
    <row r="21" spans="9:116" x14ac:dyDescent="0.15">
      <c r="DL21" s="235"/>
    </row>
    <row r="22" spans="9:116" x14ac:dyDescent="0.15">
      <c r="DI22" s="235"/>
      <c r="DJ22" s="235"/>
      <c r="DK22" s="235"/>
      <c r="DL22" s="235"/>
    </row>
    <row r="23" spans="9:116" x14ac:dyDescent="0.15">
      <c r="CY23" s="235"/>
      <c r="CZ23" s="235"/>
      <c r="DA23" s="235"/>
      <c r="DB23" s="235"/>
      <c r="DC23" s="235"/>
      <c r="DD23" s="235"/>
      <c r="DE23" s="235"/>
      <c r="DF23" s="235"/>
      <c r="DG23" s="235"/>
      <c r="DH23" s="235"/>
      <c r="DI23" s="235"/>
      <c r="DJ23" s="235"/>
      <c r="DK23" s="235"/>
      <c r="DL23" s="23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35"/>
      <c r="DA35" s="235"/>
      <c r="DB35" s="235"/>
      <c r="DC35" s="235"/>
      <c r="DD35" s="235"/>
      <c r="DE35" s="235"/>
      <c r="DF35" s="235"/>
      <c r="DG35" s="235"/>
      <c r="DH35" s="235"/>
      <c r="DI35" s="235"/>
      <c r="DJ35" s="235"/>
      <c r="DK35" s="235"/>
      <c r="DL35" s="235"/>
    </row>
    <row r="36" spans="15:116" x14ac:dyDescent="0.15"/>
    <row r="37" spans="15:116" x14ac:dyDescent="0.15">
      <c r="DL37" s="235"/>
    </row>
    <row r="38" spans="15:116" x14ac:dyDescent="0.15">
      <c r="DI38" s="235"/>
      <c r="DJ38" s="235"/>
      <c r="DK38" s="235"/>
      <c r="DL38" s="235"/>
    </row>
    <row r="39" spans="15:116" x14ac:dyDescent="0.15"/>
    <row r="40" spans="15:116" x14ac:dyDescent="0.15"/>
    <row r="41" spans="15:116" x14ac:dyDescent="0.15"/>
    <row r="42" spans="15:116" x14ac:dyDescent="0.15"/>
    <row r="43" spans="15:116" x14ac:dyDescent="0.1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c r="BE43" s="235"/>
      <c r="BF43" s="235"/>
      <c r="BG43" s="235"/>
      <c r="BH43" s="235"/>
      <c r="BI43" s="235"/>
      <c r="BJ43" s="235"/>
      <c r="BK43" s="235"/>
      <c r="BL43" s="235"/>
      <c r="BM43" s="235"/>
      <c r="BN43" s="235"/>
      <c r="BO43" s="235"/>
      <c r="BP43" s="235"/>
      <c r="BQ43" s="235"/>
      <c r="BR43" s="235"/>
      <c r="BS43" s="235"/>
      <c r="BT43" s="235"/>
      <c r="BU43" s="235"/>
      <c r="BV43" s="235"/>
      <c r="BW43" s="235"/>
      <c r="BX43" s="235"/>
      <c r="BY43" s="235"/>
      <c r="BZ43" s="235"/>
      <c r="CA43" s="235"/>
      <c r="CB43" s="235"/>
      <c r="CC43" s="235"/>
      <c r="CD43" s="235"/>
      <c r="CE43" s="235"/>
      <c r="CF43" s="235"/>
      <c r="CG43" s="235"/>
      <c r="CH43" s="235"/>
      <c r="CI43" s="235"/>
      <c r="CJ43" s="235"/>
      <c r="CK43" s="235"/>
      <c r="CL43" s="235"/>
      <c r="CM43" s="235"/>
      <c r="CN43" s="235"/>
      <c r="CO43" s="235"/>
      <c r="CP43" s="235"/>
      <c r="CQ43" s="235"/>
      <c r="CR43" s="235"/>
      <c r="CS43" s="235"/>
      <c r="CT43" s="235"/>
      <c r="CU43" s="235"/>
      <c r="CV43" s="235"/>
      <c r="CW43" s="235"/>
      <c r="CX43" s="235"/>
      <c r="CY43" s="235"/>
      <c r="CZ43" s="235"/>
      <c r="DA43" s="235"/>
      <c r="DB43" s="235"/>
      <c r="DC43" s="235"/>
      <c r="DD43" s="235"/>
      <c r="DE43" s="235"/>
      <c r="DF43" s="235"/>
      <c r="DG43" s="235"/>
      <c r="DH43" s="235"/>
      <c r="DI43" s="235"/>
      <c r="DJ43" s="235"/>
      <c r="DK43" s="235"/>
      <c r="DL43" s="235"/>
    </row>
    <row r="44" spans="15:116" x14ac:dyDescent="0.15">
      <c r="DL44" s="235"/>
    </row>
    <row r="45" spans="15:116" x14ac:dyDescent="0.15"/>
    <row r="46" spans="15:116" x14ac:dyDescent="0.15">
      <c r="DA46" s="235"/>
      <c r="DB46" s="235"/>
      <c r="DC46" s="235"/>
      <c r="DD46" s="235"/>
      <c r="DE46" s="235"/>
      <c r="DF46" s="235"/>
      <c r="DG46" s="235"/>
      <c r="DH46" s="235"/>
      <c r="DI46" s="235"/>
      <c r="DJ46" s="235"/>
      <c r="DK46" s="235"/>
      <c r="DL46" s="235"/>
    </row>
    <row r="47" spans="15:116" x14ac:dyDescent="0.15"/>
    <row r="48" spans="15:116" x14ac:dyDescent="0.15"/>
    <row r="49" spans="104:116" x14ac:dyDescent="0.15"/>
    <row r="50" spans="104:116" x14ac:dyDescent="0.15">
      <c r="CZ50" s="235"/>
      <c r="DA50" s="235"/>
      <c r="DB50" s="235"/>
      <c r="DC50" s="235"/>
      <c r="DD50" s="235"/>
      <c r="DE50" s="235"/>
      <c r="DF50" s="235"/>
      <c r="DG50" s="235"/>
      <c r="DH50" s="235"/>
      <c r="DI50" s="235"/>
      <c r="DJ50" s="235"/>
      <c r="DK50" s="235"/>
      <c r="DL50" s="235"/>
    </row>
    <row r="51" spans="104:116" x14ac:dyDescent="0.15"/>
    <row r="52" spans="104:116" x14ac:dyDescent="0.15"/>
    <row r="53" spans="104:116" x14ac:dyDescent="0.15">
      <c r="DL53" s="23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35"/>
      <c r="DD67" s="235"/>
      <c r="DE67" s="235"/>
      <c r="DF67" s="235"/>
      <c r="DG67" s="235"/>
      <c r="DH67" s="235"/>
      <c r="DI67" s="235"/>
      <c r="DJ67" s="235"/>
      <c r="DK67" s="235"/>
      <c r="DL67" s="23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dBHAKfLGD3hpIgN+fzKcg0/KYPV5LYCT4Yn6QTAd6B84FeUvEKzKYwmV/5fE1MEJF4AjzRpjEeaBAbVUX/FA==" saltValue="RWJVYVNpTGtz68A1ap3pY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37" customWidth="1"/>
    <col min="37" max="44" width="17" style="237" customWidth="1"/>
    <col min="45" max="45" width="6.125" style="243" customWidth="1"/>
    <col min="46" max="46" width="3" style="241" customWidth="1"/>
    <col min="47" max="47" width="19.125" style="237" hidden="1" customWidth="1"/>
    <col min="48" max="52" width="12.625" style="237" hidden="1" customWidth="1"/>
    <col min="53" max="16384" width="8.625" style="237" hidden="1"/>
  </cols>
  <sheetData>
    <row r="1" spans="1:46" x14ac:dyDescent="0.15">
      <c r="AS1" s="237"/>
      <c r="AT1" s="237"/>
    </row>
    <row r="2" spans="1:46" x14ac:dyDescent="0.15">
      <c r="AS2" s="237"/>
      <c r="AT2" s="237"/>
    </row>
    <row r="3" spans="1:46" x14ac:dyDescent="0.15">
      <c r="AS3" s="237"/>
      <c r="AT3" s="237"/>
    </row>
    <row r="4" spans="1:46" x14ac:dyDescent="0.15">
      <c r="AS4" s="237"/>
      <c r="AT4" s="237"/>
    </row>
    <row r="5" spans="1:46" ht="17.25" x14ac:dyDescent="0.15">
      <c r="A5" s="238" t="s">
        <v>507</v>
      </c>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40"/>
    </row>
    <row r="6" spans="1:46" x14ac:dyDescent="0.15">
      <c r="A6" s="241"/>
      <c r="AK6" s="242" t="s">
        <v>508</v>
      </c>
      <c r="AL6" s="242"/>
      <c r="AM6" s="242"/>
      <c r="AN6" s="242"/>
    </row>
    <row r="7" spans="1:46" ht="13.5" customHeight="1" x14ac:dyDescent="0.15">
      <c r="A7" s="241"/>
      <c r="AK7" s="244"/>
      <c r="AL7" s="245"/>
      <c r="AM7" s="245"/>
      <c r="AN7" s="246"/>
      <c r="AO7" s="1127" t="s">
        <v>509</v>
      </c>
      <c r="AP7" s="247"/>
      <c r="AQ7" s="248" t="s">
        <v>510</v>
      </c>
      <c r="AR7" s="249"/>
    </row>
    <row r="8" spans="1:46" x14ac:dyDescent="0.15">
      <c r="A8" s="241"/>
      <c r="AK8" s="250"/>
      <c r="AL8" s="251"/>
      <c r="AM8" s="251"/>
      <c r="AN8" s="252"/>
      <c r="AO8" s="1128"/>
      <c r="AP8" s="253" t="s">
        <v>511</v>
      </c>
      <c r="AQ8" s="254" t="s">
        <v>512</v>
      </c>
      <c r="AR8" s="255" t="s">
        <v>513</v>
      </c>
    </row>
    <row r="9" spans="1:46" x14ac:dyDescent="0.15">
      <c r="A9" s="241"/>
      <c r="AK9" s="1139" t="s">
        <v>514</v>
      </c>
      <c r="AL9" s="1140"/>
      <c r="AM9" s="1140"/>
      <c r="AN9" s="1141"/>
      <c r="AO9" s="256">
        <v>10130347</v>
      </c>
      <c r="AP9" s="256">
        <v>66453</v>
      </c>
      <c r="AQ9" s="257">
        <v>68851</v>
      </c>
      <c r="AR9" s="258">
        <v>-3.5</v>
      </c>
    </row>
    <row r="10" spans="1:46" ht="13.5" customHeight="1" x14ac:dyDescent="0.15">
      <c r="A10" s="241"/>
      <c r="AK10" s="1139" t="s">
        <v>515</v>
      </c>
      <c r="AL10" s="1140"/>
      <c r="AM10" s="1140"/>
      <c r="AN10" s="1141"/>
      <c r="AO10" s="259">
        <v>1122918</v>
      </c>
      <c r="AP10" s="259">
        <v>7366</v>
      </c>
      <c r="AQ10" s="260">
        <v>2699</v>
      </c>
      <c r="AR10" s="261">
        <v>172.9</v>
      </c>
    </row>
    <row r="11" spans="1:46" ht="13.5" customHeight="1" x14ac:dyDescent="0.15">
      <c r="A11" s="241"/>
      <c r="AK11" s="1139" t="s">
        <v>516</v>
      </c>
      <c r="AL11" s="1140"/>
      <c r="AM11" s="1140"/>
      <c r="AN11" s="1141"/>
      <c r="AO11" s="259">
        <v>18805</v>
      </c>
      <c r="AP11" s="259">
        <v>123</v>
      </c>
      <c r="AQ11" s="260">
        <v>448</v>
      </c>
      <c r="AR11" s="261">
        <v>-72.5</v>
      </c>
    </row>
    <row r="12" spans="1:46" ht="13.5" customHeight="1" x14ac:dyDescent="0.15">
      <c r="A12" s="241"/>
      <c r="AK12" s="1139" t="s">
        <v>517</v>
      </c>
      <c r="AL12" s="1140"/>
      <c r="AM12" s="1140"/>
      <c r="AN12" s="1141"/>
      <c r="AO12" s="259">
        <v>44324</v>
      </c>
      <c r="AP12" s="259">
        <v>291</v>
      </c>
      <c r="AQ12" s="260">
        <v>16</v>
      </c>
      <c r="AR12" s="261">
        <v>1718.8</v>
      </c>
    </row>
    <row r="13" spans="1:46" ht="13.5" customHeight="1" x14ac:dyDescent="0.15">
      <c r="A13" s="241"/>
      <c r="AK13" s="1139" t="s">
        <v>518</v>
      </c>
      <c r="AL13" s="1140"/>
      <c r="AM13" s="1140"/>
      <c r="AN13" s="1141"/>
      <c r="AO13" s="259">
        <v>223804</v>
      </c>
      <c r="AP13" s="259">
        <v>1468</v>
      </c>
      <c r="AQ13" s="260">
        <v>2047</v>
      </c>
      <c r="AR13" s="261">
        <v>-28.3</v>
      </c>
    </row>
    <row r="14" spans="1:46" ht="13.5" customHeight="1" x14ac:dyDescent="0.15">
      <c r="A14" s="241"/>
      <c r="AK14" s="1139" t="s">
        <v>519</v>
      </c>
      <c r="AL14" s="1140"/>
      <c r="AM14" s="1140"/>
      <c r="AN14" s="1141"/>
      <c r="AO14" s="259">
        <v>385333</v>
      </c>
      <c r="AP14" s="259">
        <v>2528</v>
      </c>
      <c r="AQ14" s="260">
        <v>1619</v>
      </c>
      <c r="AR14" s="261">
        <v>56.1</v>
      </c>
    </row>
    <row r="15" spans="1:46" ht="13.5" customHeight="1" x14ac:dyDescent="0.15">
      <c r="A15" s="241"/>
      <c r="AK15" s="1142" t="s">
        <v>520</v>
      </c>
      <c r="AL15" s="1143"/>
      <c r="AM15" s="1143"/>
      <c r="AN15" s="1144"/>
      <c r="AO15" s="259">
        <v>-203123</v>
      </c>
      <c r="AP15" s="259">
        <v>-1332</v>
      </c>
      <c r="AQ15" s="260">
        <v>-4243</v>
      </c>
      <c r="AR15" s="261">
        <v>-68.599999999999994</v>
      </c>
    </row>
    <row r="16" spans="1:46" x14ac:dyDescent="0.15">
      <c r="A16" s="241"/>
      <c r="AK16" s="1142" t="s">
        <v>192</v>
      </c>
      <c r="AL16" s="1143"/>
      <c r="AM16" s="1143"/>
      <c r="AN16" s="1144"/>
      <c r="AO16" s="259">
        <v>11722408</v>
      </c>
      <c r="AP16" s="259">
        <v>76897</v>
      </c>
      <c r="AQ16" s="260">
        <v>71437</v>
      </c>
      <c r="AR16" s="261">
        <v>7.6</v>
      </c>
    </row>
    <row r="17" spans="1:46" x14ac:dyDescent="0.15">
      <c r="A17" s="241"/>
    </row>
    <row r="18" spans="1:46" x14ac:dyDescent="0.15">
      <c r="A18" s="241"/>
      <c r="AQ18" s="262"/>
      <c r="AR18" s="262"/>
    </row>
    <row r="19" spans="1:46" x14ac:dyDescent="0.15">
      <c r="A19" s="241"/>
      <c r="AK19" s="237" t="s">
        <v>521</v>
      </c>
    </row>
    <row r="20" spans="1:46" x14ac:dyDescent="0.15">
      <c r="A20" s="241"/>
      <c r="AK20" s="263"/>
      <c r="AL20" s="264"/>
      <c r="AM20" s="264"/>
      <c r="AN20" s="265"/>
      <c r="AO20" s="266" t="s">
        <v>522</v>
      </c>
      <c r="AP20" s="267" t="s">
        <v>523</v>
      </c>
      <c r="AQ20" s="268" t="s">
        <v>524</v>
      </c>
      <c r="AR20" s="269"/>
    </row>
    <row r="21" spans="1:46" s="242" customFormat="1" x14ac:dyDescent="0.15">
      <c r="A21" s="270"/>
      <c r="AK21" s="1145" t="s">
        <v>525</v>
      </c>
      <c r="AL21" s="1146"/>
      <c r="AM21" s="1146"/>
      <c r="AN21" s="1147"/>
      <c r="AO21" s="271">
        <v>7.08</v>
      </c>
      <c r="AP21" s="272">
        <v>6.93</v>
      </c>
      <c r="AQ21" s="273">
        <v>0.15</v>
      </c>
      <c r="AS21" s="274"/>
      <c r="AT21" s="270"/>
    </row>
    <row r="22" spans="1:46" s="242" customFormat="1" x14ac:dyDescent="0.15">
      <c r="A22" s="270"/>
      <c r="AK22" s="1145" t="s">
        <v>526</v>
      </c>
      <c r="AL22" s="1146"/>
      <c r="AM22" s="1146"/>
      <c r="AN22" s="1147"/>
      <c r="AO22" s="275">
        <v>99.2</v>
      </c>
      <c r="AP22" s="276">
        <v>99.1</v>
      </c>
      <c r="AQ22" s="277">
        <v>0.1</v>
      </c>
      <c r="AR22" s="262"/>
      <c r="AS22" s="274"/>
      <c r="AT22" s="270"/>
    </row>
    <row r="23" spans="1:46" s="242" customFormat="1" x14ac:dyDescent="0.15">
      <c r="A23" s="270"/>
      <c r="AP23" s="262"/>
      <c r="AQ23" s="262"/>
      <c r="AR23" s="262"/>
      <c r="AS23" s="274"/>
      <c r="AT23" s="270"/>
    </row>
    <row r="24" spans="1:46" s="242" customFormat="1" x14ac:dyDescent="0.15">
      <c r="A24" s="270"/>
      <c r="AP24" s="262"/>
      <c r="AQ24" s="262"/>
      <c r="AR24" s="262"/>
      <c r="AS24" s="274"/>
      <c r="AT24" s="270"/>
    </row>
    <row r="25" spans="1:46" s="242" customFormat="1" x14ac:dyDescent="0.15">
      <c r="A25" s="278"/>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80"/>
      <c r="AQ25" s="280"/>
      <c r="AR25" s="280"/>
      <c r="AS25" s="281"/>
      <c r="AT25" s="270"/>
    </row>
    <row r="26" spans="1:46" s="242" customFormat="1" x14ac:dyDescent="0.15">
      <c r="A26" s="1138" t="s">
        <v>527</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row>
    <row r="27" spans="1:46" x14ac:dyDescent="0.15">
      <c r="A27" s="282"/>
      <c r="AS27" s="237"/>
      <c r="AT27" s="237"/>
    </row>
    <row r="28" spans="1:46" ht="17.25" x14ac:dyDescent="0.15">
      <c r="A28" s="238" t="s">
        <v>528</v>
      </c>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83"/>
    </row>
    <row r="29" spans="1:46" x14ac:dyDescent="0.15">
      <c r="A29" s="241"/>
      <c r="AK29" s="242" t="s">
        <v>529</v>
      </c>
      <c r="AL29" s="242"/>
      <c r="AM29" s="242"/>
      <c r="AN29" s="242"/>
      <c r="AS29" s="284"/>
    </row>
    <row r="30" spans="1:46" ht="13.5" customHeight="1" x14ac:dyDescent="0.15">
      <c r="A30" s="241"/>
      <c r="AK30" s="244"/>
      <c r="AL30" s="245"/>
      <c r="AM30" s="245"/>
      <c r="AN30" s="246"/>
      <c r="AO30" s="1127" t="s">
        <v>509</v>
      </c>
      <c r="AP30" s="247"/>
      <c r="AQ30" s="248" t="s">
        <v>510</v>
      </c>
      <c r="AR30" s="249"/>
    </row>
    <row r="31" spans="1:46" x14ac:dyDescent="0.15">
      <c r="A31" s="241"/>
      <c r="AK31" s="250"/>
      <c r="AL31" s="251"/>
      <c r="AM31" s="251"/>
      <c r="AN31" s="252"/>
      <c r="AO31" s="1128"/>
      <c r="AP31" s="253" t="s">
        <v>511</v>
      </c>
      <c r="AQ31" s="254" t="s">
        <v>512</v>
      </c>
      <c r="AR31" s="255" t="s">
        <v>513</v>
      </c>
    </row>
    <row r="32" spans="1:46" ht="27" customHeight="1" x14ac:dyDescent="0.15">
      <c r="A32" s="241"/>
      <c r="AK32" s="1129" t="s">
        <v>530</v>
      </c>
      <c r="AL32" s="1130"/>
      <c r="AM32" s="1130"/>
      <c r="AN32" s="1131"/>
      <c r="AO32" s="285">
        <v>1278827</v>
      </c>
      <c r="AP32" s="285">
        <v>8389</v>
      </c>
      <c r="AQ32" s="286">
        <v>36212</v>
      </c>
      <c r="AR32" s="287">
        <v>-76.8</v>
      </c>
    </row>
    <row r="33" spans="1:46" ht="13.5" customHeight="1" x14ac:dyDescent="0.15">
      <c r="A33" s="241"/>
      <c r="AK33" s="1129" t="s">
        <v>531</v>
      </c>
      <c r="AL33" s="1130"/>
      <c r="AM33" s="1130"/>
      <c r="AN33" s="1131"/>
      <c r="AO33" s="285" t="s">
        <v>532</v>
      </c>
      <c r="AP33" s="285" t="s">
        <v>532</v>
      </c>
      <c r="AQ33" s="286" t="s">
        <v>532</v>
      </c>
      <c r="AR33" s="287" t="s">
        <v>532</v>
      </c>
    </row>
    <row r="34" spans="1:46" ht="27" customHeight="1" x14ac:dyDescent="0.15">
      <c r="A34" s="241"/>
      <c r="AK34" s="1129" t="s">
        <v>533</v>
      </c>
      <c r="AL34" s="1130"/>
      <c r="AM34" s="1130"/>
      <c r="AN34" s="1131"/>
      <c r="AO34" s="285" t="s">
        <v>532</v>
      </c>
      <c r="AP34" s="285" t="s">
        <v>532</v>
      </c>
      <c r="AQ34" s="286" t="s">
        <v>532</v>
      </c>
      <c r="AR34" s="287" t="s">
        <v>532</v>
      </c>
    </row>
    <row r="35" spans="1:46" ht="27" customHeight="1" x14ac:dyDescent="0.15">
      <c r="A35" s="241"/>
      <c r="AK35" s="1129" t="s">
        <v>534</v>
      </c>
      <c r="AL35" s="1130"/>
      <c r="AM35" s="1130"/>
      <c r="AN35" s="1131"/>
      <c r="AO35" s="285">
        <v>491914</v>
      </c>
      <c r="AP35" s="285">
        <v>3227</v>
      </c>
      <c r="AQ35" s="286">
        <v>9512</v>
      </c>
      <c r="AR35" s="287">
        <v>-66.099999999999994</v>
      </c>
    </row>
    <row r="36" spans="1:46" ht="27" customHeight="1" x14ac:dyDescent="0.15">
      <c r="A36" s="241"/>
      <c r="AK36" s="1129" t="s">
        <v>535</v>
      </c>
      <c r="AL36" s="1130"/>
      <c r="AM36" s="1130"/>
      <c r="AN36" s="1131"/>
      <c r="AO36" s="285">
        <v>362566</v>
      </c>
      <c r="AP36" s="285">
        <v>2378</v>
      </c>
      <c r="AQ36" s="286">
        <v>644</v>
      </c>
      <c r="AR36" s="287">
        <v>269.3</v>
      </c>
    </row>
    <row r="37" spans="1:46" ht="13.5" customHeight="1" x14ac:dyDescent="0.15">
      <c r="A37" s="241"/>
      <c r="AK37" s="1129" t="s">
        <v>536</v>
      </c>
      <c r="AL37" s="1130"/>
      <c r="AM37" s="1130"/>
      <c r="AN37" s="1131"/>
      <c r="AO37" s="285" t="s">
        <v>532</v>
      </c>
      <c r="AP37" s="285" t="s">
        <v>532</v>
      </c>
      <c r="AQ37" s="286">
        <v>587</v>
      </c>
      <c r="AR37" s="287" t="s">
        <v>532</v>
      </c>
    </row>
    <row r="38" spans="1:46" ht="27" customHeight="1" x14ac:dyDescent="0.15">
      <c r="A38" s="241"/>
      <c r="AK38" s="1132" t="s">
        <v>537</v>
      </c>
      <c r="AL38" s="1133"/>
      <c r="AM38" s="1133"/>
      <c r="AN38" s="1134"/>
      <c r="AO38" s="288" t="s">
        <v>532</v>
      </c>
      <c r="AP38" s="288" t="s">
        <v>532</v>
      </c>
      <c r="AQ38" s="289">
        <v>0</v>
      </c>
      <c r="AR38" s="277" t="s">
        <v>532</v>
      </c>
      <c r="AS38" s="284"/>
    </row>
    <row r="39" spans="1:46" x14ac:dyDescent="0.15">
      <c r="A39" s="241"/>
      <c r="AK39" s="1132" t="s">
        <v>538</v>
      </c>
      <c r="AL39" s="1133"/>
      <c r="AM39" s="1133"/>
      <c r="AN39" s="1134"/>
      <c r="AO39" s="285">
        <v>-575501</v>
      </c>
      <c r="AP39" s="285">
        <v>-3775</v>
      </c>
      <c r="AQ39" s="286">
        <v>-5655</v>
      </c>
      <c r="AR39" s="287">
        <v>-33.200000000000003</v>
      </c>
      <c r="AS39" s="284"/>
    </row>
    <row r="40" spans="1:46" ht="27" customHeight="1" x14ac:dyDescent="0.15">
      <c r="A40" s="241"/>
      <c r="AK40" s="1129" t="s">
        <v>539</v>
      </c>
      <c r="AL40" s="1130"/>
      <c r="AM40" s="1130"/>
      <c r="AN40" s="1131"/>
      <c r="AO40" s="285">
        <v>-2242548</v>
      </c>
      <c r="AP40" s="285">
        <v>-14711</v>
      </c>
      <c r="AQ40" s="286">
        <v>-33547</v>
      </c>
      <c r="AR40" s="287">
        <v>-56.1</v>
      </c>
      <c r="AS40" s="284"/>
    </row>
    <row r="41" spans="1:46" x14ac:dyDescent="0.15">
      <c r="A41" s="241"/>
      <c r="AK41" s="1135" t="s">
        <v>305</v>
      </c>
      <c r="AL41" s="1136"/>
      <c r="AM41" s="1136"/>
      <c r="AN41" s="1137"/>
      <c r="AO41" s="285">
        <v>-684742</v>
      </c>
      <c r="AP41" s="285">
        <v>-4492</v>
      </c>
      <c r="AQ41" s="286">
        <v>7752</v>
      </c>
      <c r="AR41" s="287">
        <v>-157.9</v>
      </c>
      <c r="AS41" s="284"/>
    </row>
    <row r="42" spans="1:46" x14ac:dyDescent="0.15">
      <c r="A42" s="241"/>
      <c r="AK42" s="290" t="s">
        <v>540</v>
      </c>
      <c r="AQ42" s="262"/>
      <c r="AR42" s="262"/>
      <c r="AS42" s="284"/>
    </row>
    <row r="43" spans="1:46" x14ac:dyDescent="0.15">
      <c r="A43" s="241"/>
      <c r="AP43" s="291"/>
      <c r="AQ43" s="262"/>
      <c r="AS43" s="284"/>
    </row>
    <row r="44" spans="1:46" x14ac:dyDescent="0.15">
      <c r="A44" s="241"/>
      <c r="AQ44" s="262"/>
    </row>
    <row r="45" spans="1:46" x14ac:dyDescent="0.15">
      <c r="A45" s="239"/>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92"/>
      <c r="AR45" s="239"/>
      <c r="AS45" s="239"/>
      <c r="AT45" s="237"/>
    </row>
    <row r="46" spans="1:46" x14ac:dyDescent="0.15">
      <c r="A46" s="293"/>
      <c r="B46" s="293"/>
      <c r="C46" s="293"/>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c r="AP46" s="293"/>
      <c r="AQ46" s="293"/>
      <c r="AR46" s="293"/>
      <c r="AS46" s="293"/>
      <c r="AT46" s="237"/>
    </row>
    <row r="47" spans="1:46" ht="17.25" customHeight="1" x14ac:dyDescent="0.15">
      <c r="A47" s="294" t="s">
        <v>541</v>
      </c>
    </row>
    <row r="48" spans="1:46" x14ac:dyDescent="0.15">
      <c r="A48" s="241"/>
      <c r="AK48" s="295" t="s">
        <v>542</v>
      </c>
      <c r="AL48" s="295"/>
      <c r="AM48" s="295"/>
      <c r="AN48" s="295"/>
      <c r="AO48" s="295"/>
      <c r="AP48" s="295"/>
      <c r="AQ48" s="296"/>
      <c r="AR48" s="295"/>
    </row>
    <row r="49" spans="1:44" ht="13.5" customHeight="1" x14ac:dyDescent="0.15">
      <c r="A49" s="241"/>
      <c r="AK49" s="297"/>
      <c r="AL49" s="298"/>
      <c r="AM49" s="1122" t="s">
        <v>509</v>
      </c>
      <c r="AN49" s="1124" t="s">
        <v>543</v>
      </c>
      <c r="AO49" s="1125"/>
      <c r="AP49" s="1125"/>
      <c r="AQ49" s="1125"/>
      <c r="AR49" s="1126"/>
    </row>
    <row r="50" spans="1:44" x14ac:dyDescent="0.15">
      <c r="A50" s="241"/>
      <c r="AK50" s="299"/>
      <c r="AL50" s="300"/>
      <c r="AM50" s="1123"/>
      <c r="AN50" s="301" t="s">
        <v>544</v>
      </c>
      <c r="AO50" s="302" t="s">
        <v>545</v>
      </c>
      <c r="AP50" s="303" t="s">
        <v>546</v>
      </c>
      <c r="AQ50" s="304" t="s">
        <v>547</v>
      </c>
      <c r="AR50" s="305" t="s">
        <v>548</v>
      </c>
    </row>
    <row r="51" spans="1:44" x14ac:dyDescent="0.15">
      <c r="A51" s="241"/>
      <c r="AK51" s="297" t="s">
        <v>549</v>
      </c>
      <c r="AL51" s="298"/>
      <c r="AM51" s="306">
        <v>13103078</v>
      </c>
      <c r="AN51" s="307">
        <v>86843</v>
      </c>
      <c r="AO51" s="308">
        <v>29</v>
      </c>
      <c r="AP51" s="309">
        <v>52308</v>
      </c>
      <c r="AQ51" s="310">
        <v>-17.3</v>
      </c>
      <c r="AR51" s="311">
        <v>46.3</v>
      </c>
    </row>
    <row r="52" spans="1:44" x14ac:dyDescent="0.15">
      <c r="A52" s="241"/>
      <c r="AK52" s="312"/>
      <c r="AL52" s="313" t="s">
        <v>550</v>
      </c>
      <c r="AM52" s="314">
        <v>10489156</v>
      </c>
      <c r="AN52" s="315">
        <v>69518</v>
      </c>
      <c r="AO52" s="316">
        <v>19.3</v>
      </c>
      <c r="AP52" s="317">
        <v>28695</v>
      </c>
      <c r="AQ52" s="318">
        <v>5.3</v>
      </c>
      <c r="AR52" s="319">
        <v>14</v>
      </c>
    </row>
    <row r="53" spans="1:44" x14ac:dyDescent="0.15">
      <c r="A53" s="241"/>
      <c r="AK53" s="297" t="s">
        <v>551</v>
      </c>
      <c r="AL53" s="298"/>
      <c r="AM53" s="306">
        <v>11469767</v>
      </c>
      <c r="AN53" s="307">
        <v>75569</v>
      </c>
      <c r="AO53" s="308">
        <v>-13</v>
      </c>
      <c r="AP53" s="309">
        <v>46402</v>
      </c>
      <c r="AQ53" s="310">
        <v>-11.3</v>
      </c>
      <c r="AR53" s="311">
        <v>-1.7</v>
      </c>
    </row>
    <row r="54" spans="1:44" x14ac:dyDescent="0.15">
      <c r="A54" s="241"/>
      <c r="AK54" s="312"/>
      <c r="AL54" s="313" t="s">
        <v>550</v>
      </c>
      <c r="AM54" s="314">
        <v>9137018</v>
      </c>
      <c r="AN54" s="315">
        <v>60200</v>
      </c>
      <c r="AO54" s="316">
        <v>-13.4</v>
      </c>
      <c r="AP54" s="317">
        <v>26897</v>
      </c>
      <c r="AQ54" s="318">
        <v>-6.3</v>
      </c>
      <c r="AR54" s="319">
        <v>-7.1</v>
      </c>
    </row>
    <row r="55" spans="1:44" x14ac:dyDescent="0.15">
      <c r="A55" s="241"/>
      <c r="AK55" s="297" t="s">
        <v>552</v>
      </c>
      <c r="AL55" s="298"/>
      <c r="AM55" s="306">
        <v>9204503</v>
      </c>
      <c r="AN55" s="307">
        <v>60292</v>
      </c>
      <c r="AO55" s="308">
        <v>-20.2</v>
      </c>
      <c r="AP55" s="309">
        <v>66343</v>
      </c>
      <c r="AQ55" s="310">
        <v>43</v>
      </c>
      <c r="AR55" s="311">
        <v>-63.2</v>
      </c>
    </row>
    <row r="56" spans="1:44" x14ac:dyDescent="0.15">
      <c r="A56" s="241"/>
      <c r="AK56" s="312"/>
      <c r="AL56" s="313" t="s">
        <v>550</v>
      </c>
      <c r="AM56" s="314">
        <v>7044643</v>
      </c>
      <c r="AN56" s="315">
        <v>46144</v>
      </c>
      <c r="AO56" s="316">
        <v>-23.3</v>
      </c>
      <c r="AP56" s="317">
        <v>34529</v>
      </c>
      <c r="AQ56" s="318">
        <v>28.4</v>
      </c>
      <c r="AR56" s="319">
        <v>-51.7</v>
      </c>
    </row>
    <row r="57" spans="1:44" x14ac:dyDescent="0.15">
      <c r="A57" s="241"/>
      <c r="AK57" s="297" t="s">
        <v>553</v>
      </c>
      <c r="AL57" s="298"/>
      <c r="AM57" s="306">
        <v>9737003</v>
      </c>
      <c r="AN57" s="307">
        <v>63808</v>
      </c>
      <c r="AO57" s="308">
        <v>5.8</v>
      </c>
      <c r="AP57" s="309">
        <v>60285</v>
      </c>
      <c r="AQ57" s="310">
        <v>-9.1</v>
      </c>
      <c r="AR57" s="311">
        <v>14.9</v>
      </c>
    </row>
    <row r="58" spans="1:44" x14ac:dyDescent="0.15">
      <c r="A58" s="241"/>
      <c r="AK58" s="312"/>
      <c r="AL58" s="313" t="s">
        <v>550</v>
      </c>
      <c r="AM58" s="314">
        <v>6437514</v>
      </c>
      <c r="AN58" s="315">
        <v>42186</v>
      </c>
      <c r="AO58" s="316">
        <v>-8.6</v>
      </c>
      <c r="AP58" s="317">
        <v>36445</v>
      </c>
      <c r="AQ58" s="318">
        <v>5.5</v>
      </c>
      <c r="AR58" s="319">
        <v>-14.1</v>
      </c>
    </row>
    <row r="59" spans="1:44" x14ac:dyDescent="0.15">
      <c r="A59" s="241"/>
      <c r="AK59" s="297" t="s">
        <v>554</v>
      </c>
      <c r="AL59" s="298"/>
      <c r="AM59" s="306">
        <v>10819924</v>
      </c>
      <c r="AN59" s="307">
        <v>70977</v>
      </c>
      <c r="AO59" s="308">
        <v>11.2</v>
      </c>
      <c r="AP59" s="309">
        <v>52714</v>
      </c>
      <c r="AQ59" s="310">
        <v>-12.6</v>
      </c>
      <c r="AR59" s="311">
        <v>23.8</v>
      </c>
    </row>
    <row r="60" spans="1:44" x14ac:dyDescent="0.15">
      <c r="A60" s="241"/>
      <c r="AK60" s="312"/>
      <c r="AL60" s="313" t="s">
        <v>550</v>
      </c>
      <c r="AM60" s="314">
        <v>8133202</v>
      </c>
      <c r="AN60" s="315">
        <v>53352</v>
      </c>
      <c r="AO60" s="316">
        <v>26.5</v>
      </c>
      <c r="AP60" s="317">
        <v>29032</v>
      </c>
      <c r="AQ60" s="318">
        <v>-20.3</v>
      </c>
      <c r="AR60" s="319">
        <v>46.8</v>
      </c>
    </row>
    <row r="61" spans="1:44" x14ac:dyDescent="0.15">
      <c r="A61" s="241"/>
      <c r="AK61" s="297" t="s">
        <v>555</v>
      </c>
      <c r="AL61" s="320"/>
      <c r="AM61" s="306">
        <v>10866855</v>
      </c>
      <c r="AN61" s="307">
        <v>71498</v>
      </c>
      <c r="AO61" s="308">
        <v>2.6</v>
      </c>
      <c r="AP61" s="309">
        <v>55610</v>
      </c>
      <c r="AQ61" s="321">
        <v>-1.5</v>
      </c>
      <c r="AR61" s="311">
        <v>4.0999999999999996</v>
      </c>
    </row>
    <row r="62" spans="1:44" x14ac:dyDescent="0.15">
      <c r="A62" s="241"/>
      <c r="AK62" s="312"/>
      <c r="AL62" s="313" t="s">
        <v>550</v>
      </c>
      <c r="AM62" s="314">
        <v>8248307</v>
      </c>
      <c r="AN62" s="315">
        <v>54280</v>
      </c>
      <c r="AO62" s="316">
        <v>0.1</v>
      </c>
      <c r="AP62" s="317">
        <v>31120</v>
      </c>
      <c r="AQ62" s="318">
        <v>2.5</v>
      </c>
      <c r="AR62" s="319">
        <v>-2.4</v>
      </c>
    </row>
    <row r="63" spans="1:44" x14ac:dyDescent="0.15">
      <c r="A63" s="241"/>
    </row>
    <row r="64" spans="1:44" x14ac:dyDescent="0.15">
      <c r="A64" s="241"/>
    </row>
    <row r="65" spans="1:46" x14ac:dyDescent="0.15">
      <c r="A65" s="241"/>
    </row>
    <row r="66" spans="1:46" x14ac:dyDescent="0.15">
      <c r="A66" s="322"/>
      <c r="B66" s="293"/>
      <c r="C66" s="293"/>
      <c r="D66" s="293"/>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3"/>
      <c r="AN66" s="293"/>
      <c r="AO66" s="293"/>
      <c r="AP66" s="293"/>
      <c r="AQ66" s="293"/>
      <c r="AR66" s="293"/>
      <c r="AS66" s="323"/>
    </row>
    <row r="67" spans="1:46" ht="13.5" hidden="1" customHeight="1" x14ac:dyDescent="0.15">
      <c r="AS67" s="237"/>
      <c r="AT67" s="237"/>
    </row>
    <row r="70" spans="1:46" hidden="1" x14ac:dyDescent="0.15"/>
    <row r="71" spans="1:46" hidden="1" x14ac:dyDescent="0.15"/>
    <row r="72" spans="1:46" hidden="1" x14ac:dyDescent="0.15"/>
    <row r="73" spans="1:46" hidden="1" x14ac:dyDescent="0.15"/>
  </sheetData>
  <sheetProtection algorithmName="SHA-512" hashValue="xH9IwVU0Dw6Dd9u2hMNMPwSMpj1SshR0XuDVoY7FcNsSstxL5DdN3SQ7eDSx1UAjwsOWiQhfXgAGbv3i2Tkm/Q==" saltValue="e3++NJX8RqqCZkFzeZbJB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36" customWidth="1"/>
    <col min="126" max="16384" width="9" style="235" hidden="1"/>
  </cols>
  <sheetData>
    <row r="1" spans="2:125" ht="13.5" customHeight="1" x14ac:dyDescent="0.1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5"/>
      <c r="CD1" s="235"/>
      <c r="CE1" s="235"/>
      <c r="CF1" s="235"/>
      <c r="CG1" s="235"/>
      <c r="CH1" s="235"/>
      <c r="CI1" s="235"/>
      <c r="CJ1" s="235"/>
      <c r="CK1" s="235"/>
      <c r="CL1" s="235"/>
      <c r="CM1" s="235"/>
      <c r="CN1" s="235"/>
      <c r="CO1" s="235"/>
      <c r="CP1" s="235"/>
      <c r="CQ1" s="235"/>
      <c r="CR1" s="235"/>
      <c r="CS1" s="235"/>
      <c r="CT1" s="235"/>
      <c r="CU1" s="235"/>
      <c r="CV1" s="235"/>
      <c r="CW1" s="235"/>
      <c r="CX1" s="235"/>
      <c r="CY1" s="235"/>
      <c r="CZ1" s="235"/>
      <c r="DA1" s="235"/>
      <c r="DB1" s="235"/>
      <c r="DC1" s="235"/>
      <c r="DD1" s="235"/>
      <c r="DE1" s="235"/>
      <c r="DF1" s="235"/>
      <c r="DG1" s="235"/>
      <c r="DH1" s="235"/>
      <c r="DI1" s="235"/>
      <c r="DJ1" s="235"/>
      <c r="DK1" s="235"/>
      <c r="DL1" s="235"/>
      <c r="DM1" s="235"/>
      <c r="DN1" s="235"/>
      <c r="DO1" s="235"/>
      <c r="DP1" s="235"/>
      <c r="DQ1" s="235"/>
      <c r="DR1" s="235"/>
      <c r="DS1" s="235"/>
      <c r="DT1" s="235"/>
      <c r="DU1" s="235"/>
    </row>
    <row r="2" spans="2:125" x14ac:dyDescent="0.15">
      <c r="B2" s="235"/>
      <c r="DG2" s="235"/>
    </row>
    <row r="3" spans="2:125" x14ac:dyDescent="0.1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5"/>
      <c r="BX3" s="235"/>
      <c r="BY3" s="235"/>
      <c r="BZ3" s="235"/>
      <c r="CA3" s="235"/>
      <c r="CB3" s="235"/>
      <c r="CC3" s="235"/>
      <c r="CD3" s="235"/>
      <c r="CE3" s="235"/>
      <c r="CF3" s="235"/>
      <c r="CG3" s="235"/>
      <c r="CH3" s="235"/>
      <c r="CI3" s="235"/>
      <c r="CJ3" s="235"/>
      <c r="CK3" s="235"/>
      <c r="CL3" s="235"/>
      <c r="CM3" s="235"/>
      <c r="CN3" s="235"/>
      <c r="CO3" s="235"/>
      <c r="CP3" s="235"/>
      <c r="CQ3" s="235"/>
      <c r="CR3" s="235"/>
      <c r="CS3" s="235"/>
      <c r="CT3" s="235"/>
      <c r="CU3" s="235"/>
      <c r="CV3" s="235"/>
      <c r="CW3" s="235"/>
      <c r="CX3" s="235"/>
      <c r="CY3" s="235"/>
      <c r="CZ3" s="235"/>
      <c r="DA3" s="235"/>
      <c r="DB3" s="235"/>
      <c r="DC3" s="235"/>
      <c r="DD3" s="235"/>
      <c r="DE3" s="235"/>
      <c r="DF3" s="235"/>
      <c r="DH3" s="235"/>
      <c r="DI3" s="235"/>
      <c r="DJ3" s="235"/>
      <c r="DK3" s="235"/>
      <c r="DL3" s="235"/>
      <c r="DM3" s="235"/>
      <c r="DN3" s="235"/>
      <c r="DO3" s="235"/>
      <c r="DP3" s="235"/>
      <c r="DQ3" s="235"/>
      <c r="DR3" s="235"/>
      <c r="DS3" s="235"/>
      <c r="DT3" s="235"/>
      <c r="DU3" s="235"/>
    </row>
    <row r="4" spans="2:125" x14ac:dyDescent="0.15"/>
    <row r="5" spans="2:125" x14ac:dyDescent="0.15"/>
    <row r="6" spans="2:125" x14ac:dyDescent="0.15"/>
    <row r="7" spans="2:125" x14ac:dyDescent="0.15"/>
    <row r="8" spans="2:125" x14ac:dyDescent="0.15"/>
    <row r="9" spans="2:125" x14ac:dyDescent="0.15">
      <c r="DU9" s="23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35"/>
    </row>
    <row r="18" spans="125:125" x14ac:dyDescent="0.15"/>
    <row r="19" spans="125:125" x14ac:dyDescent="0.15"/>
    <row r="20" spans="125:125" x14ac:dyDescent="0.15">
      <c r="DU20" s="235"/>
    </row>
    <row r="21" spans="125:125" x14ac:dyDescent="0.15">
      <c r="DU21" s="23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35"/>
    </row>
    <row r="29" spans="125:125" x14ac:dyDescent="0.15"/>
    <row r="30" spans="125:125" x14ac:dyDescent="0.15"/>
    <row r="31" spans="125:125" x14ac:dyDescent="0.15"/>
    <row r="32" spans="125:125" x14ac:dyDescent="0.15"/>
    <row r="33" spans="2:125" x14ac:dyDescent="0.15">
      <c r="B33" s="235"/>
      <c r="G33" s="235"/>
      <c r="I33" s="235"/>
    </row>
    <row r="34" spans="2:125" x14ac:dyDescent="0.15">
      <c r="C34" s="235"/>
      <c r="P34" s="235"/>
      <c r="DE34" s="235"/>
      <c r="DH34" s="235"/>
    </row>
    <row r="35" spans="2:125" x14ac:dyDescent="0.15">
      <c r="D35" s="235"/>
      <c r="E35" s="235"/>
      <c r="DG35" s="235"/>
      <c r="DJ35" s="235"/>
      <c r="DP35" s="235"/>
      <c r="DQ35" s="235"/>
      <c r="DR35" s="235"/>
      <c r="DS35" s="235"/>
      <c r="DT35" s="235"/>
      <c r="DU35" s="235"/>
    </row>
    <row r="36" spans="2:125" x14ac:dyDescent="0.15">
      <c r="F36" s="235"/>
      <c r="H36" s="235"/>
      <c r="J36" s="235"/>
      <c r="K36" s="235"/>
      <c r="L36" s="235"/>
      <c r="M36" s="235"/>
      <c r="N36" s="235"/>
      <c r="O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5"/>
      <c r="BQ36" s="235"/>
      <c r="BR36" s="235"/>
      <c r="BS36" s="235"/>
      <c r="BT36" s="235"/>
      <c r="BU36" s="235"/>
      <c r="BV36" s="235"/>
      <c r="BW36" s="235"/>
      <c r="BX36" s="235"/>
      <c r="BY36" s="235"/>
      <c r="BZ36" s="235"/>
      <c r="CA36" s="235"/>
      <c r="CB36" s="235"/>
      <c r="CC36" s="235"/>
      <c r="CD36" s="235"/>
      <c r="CE36" s="235"/>
      <c r="CF36" s="235"/>
      <c r="CG36" s="235"/>
      <c r="CH36" s="235"/>
      <c r="CI36" s="235"/>
      <c r="CJ36" s="235"/>
      <c r="CK36" s="235"/>
      <c r="CL36" s="235"/>
      <c r="CM36" s="235"/>
      <c r="CN36" s="235"/>
      <c r="CO36" s="235"/>
      <c r="CP36" s="235"/>
      <c r="CQ36" s="235"/>
      <c r="CR36" s="235"/>
      <c r="CS36" s="235"/>
      <c r="CT36" s="235"/>
      <c r="CU36" s="235"/>
      <c r="CV36" s="235"/>
      <c r="CW36" s="235"/>
      <c r="CX36" s="235"/>
      <c r="CY36" s="235"/>
      <c r="CZ36" s="235"/>
      <c r="DA36" s="235"/>
      <c r="DB36" s="235"/>
      <c r="DC36" s="235"/>
      <c r="DD36" s="235"/>
      <c r="DF36" s="235"/>
      <c r="DI36" s="235"/>
      <c r="DK36" s="235"/>
      <c r="DL36" s="235"/>
      <c r="DM36" s="235"/>
      <c r="DN36" s="235"/>
      <c r="DO36" s="235"/>
      <c r="DP36" s="235"/>
      <c r="DQ36" s="235"/>
      <c r="DR36" s="235"/>
      <c r="DS36" s="235"/>
      <c r="DT36" s="235"/>
      <c r="DU36" s="235"/>
    </row>
    <row r="37" spans="2:125" x14ac:dyDescent="0.15">
      <c r="DU37" s="235"/>
    </row>
    <row r="38" spans="2:125" x14ac:dyDescent="0.15">
      <c r="DT38" s="235"/>
      <c r="DU38" s="235"/>
    </row>
    <row r="39" spans="2:125" x14ac:dyDescent="0.15"/>
    <row r="40" spans="2:125" x14ac:dyDescent="0.15">
      <c r="DH40" s="235"/>
    </row>
    <row r="41" spans="2:125" x14ac:dyDescent="0.15">
      <c r="DE41" s="235"/>
    </row>
    <row r="42" spans="2:125" x14ac:dyDescent="0.15">
      <c r="DG42" s="235"/>
      <c r="DJ42" s="235"/>
    </row>
    <row r="43" spans="2:125" x14ac:dyDescent="0.1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c r="BE43" s="235"/>
      <c r="BF43" s="235"/>
      <c r="BG43" s="235"/>
      <c r="BH43" s="235"/>
      <c r="BI43" s="235"/>
      <c r="BJ43" s="235"/>
      <c r="BK43" s="235"/>
      <c r="BL43" s="235"/>
      <c r="BM43" s="235"/>
      <c r="BN43" s="235"/>
      <c r="BO43" s="235"/>
      <c r="BP43" s="235"/>
      <c r="BQ43" s="235"/>
      <c r="BR43" s="235"/>
      <c r="BS43" s="235"/>
      <c r="BT43" s="235"/>
      <c r="BU43" s="235"/>
      <c r="BV43" s="235"/>
      <c r="BW43" s="235"/>
      <c r="BX43" s="235"/>
      <c r="BY43" s="235"/>
      <c r="BZ43" s="235"/>
      <c r="CA43" s="235"/>
      <c r="CB43" s="235"/>
      <c r="CC43" s="235"/>
      <c r="CD43" s="235"/>
      <c r="CE43" s="235"/>
      <c r="CF43" s="235"/>
      <c r="CG43" s="235"/>
      <c r="CH43" s="235"/>
      <c r="CI43" s="235"/>
      <c r="CJ43" s="235"/>
      <c r="CK43" s="235"/>
      <c r="CL43" s="235"/>
      <c r="CM43" s="235"/>
      <c r="CN43" s="235"/>
      <c r="CO43" s="235"/>
      <c r="CP43" s="235"/>
      <c r="CQ43" s="235"/>
      <c r="CR43" s="235"/>
      <c r="CS43" s="235"/>
      <c r="CT43" s="235"/>
      <c r="CU43" s="235"/>
      <c r="CV43" s="235"/>
      <c r="CW43" s="235"/>
      <c r="CX43" s="235"/>
      <c r="CY43" s="235"/>
      <c r="CZ43" s="235"/>
      <c r="DA43" s="235"/>
      <c r="DB43" s="235"/>
      <c r="DC43" s="235"/>
      <c r="DD43" s="235"/>
      <c r="DF43" s="235"/>
      <c r="DI43" s="235"/>
      <c r="DK43" s="235"/>
      <c r="DL43" s="235"/>
      <c r="DM43" s="235"/>
      <c r="DN43" s="235"/>
      <c r="DO43" s="235"/>
      <c r="DP43" s="235"/>
      <c r="DQ43" s="235"/>
      <c r="DR43" s="235"/>
      <c r="DS43" s="235"/>
      <c r="DT43" s="235"/>
      <c r="DU43" s="235"/>
    </row>
    <row r="44" spans="2:125" x14ac:dyDescent="0.15">
      <c r="DU44" s="235"/>
    </row>
    <row r="45" spans="2:125" x14ac:dyDescent="0.15"/>
    <row r="46" spans="2:125" x14ac:dyDescent="0.15"/>
    <row r="47" spans="2:125" x14ac:dyDescent="0.15"/>
    <row r="48" spans="2:125" x14ac:dyDescent="0.15">
      <c r="DT48" s="235"/>
      <c r="DU48" s="235"/>
    </row>
    <row r="49" spans="120:125" x14ac:dyDescent="0.15">
      <c r="DU49" s="235"/>
    </row>
    <row r="50" spans="120:125" x14ac:dyDescent="0.15">
      <c r="DU50" s="235"/>
    </row>
    <row r="51" spans="120:125" x14ac:dyDescent="0.15">
      <c r="DP51" s="235"/>
      <c r="DQ51" s="235"/>
      <c r="DR51" s="235"/>
      <c r="DS51" s="235"/>
      <c r="DT51" s="235"/>
      <c r="DU51" s="235"/>
    </row>
    <row r="52" spans="120:125" x14ac:dyDescent="0.15"/>
    <row r="53" spans="120:125" x14ac:dyDescent="0.15"/>
    <row r="54" spans="120:125" x14ac:dyDescent="0.15">
      <c r="DU54" s="235"/>
    </row>
    <row r="55" spans="120:125" x14ac:dyDescent="0.15"/>
    <row r="56" spans="120:125" x14ac:dyDescent="0.15"/>
    <row r="57" spans="120:125" x14ac:dyDescent="0.15"/>
    <row r="58" spans="120:125" x14ac:dyDescent="0.15">
      <c r="DU58" s="235"/>
    </row>
    <row r="59" spans="120:125" x14ac:dyDescent="0.15"/>
    <row r="60" spans="120:125" x14ac:dyDescent="0.15"/>
    <row r="61" spans="120:125" x14ac:dyDescent="0.15"/>
    <row r="62" spans="120:125" x14ac:dyDescent="0.15"/>
    <row r="63" spans="120:125" x14ac:dyDescent="0.15">
      <c r="DU63" s="235"/>
    </row>
    <row r="64" spans="120:125" x14ac:dyDescent="0.15">
      <c r="DT64" s="235"/>
      <c r="DU64" s="235"/>
    </row>
    <row r="65" spans="123:125" x14ac:dyDescent="0.15"/>
    <row r="66" spans="123:125" x14ac:dyDescent="0.15"/>
    <row r="67" spans="123:125" x14ac:dyDescent="0.15"/>
    <row r="68" spans="123:125" x14ac:dyDescent="0.15"/>
    <row r="69" spans="123:125" x14ac:dyDescent="0.15">
      <c r="DS69" s="235"/>
      <c r="DT69" s="235"/>
      <c r="DU69" s="23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35"/>
    </row>
    <row r="83" spans="116:125" x14ac:dyDescent="0.15">
      <c r="DM83" s="235"/>
      <c r="DN83" s="235"/>
      <c r="DO83" s="235"/>
      <c r="DP83" s="235"/>
      <c r="DQ83" s="235"/>
      <c r="DR83" s="235"/>
      <c r="DS83" s="235"/>
      <c r="DT83" s="235"/>
      <c r="DU83" s="235"/>
    </row>
    <row r="84" spans="116:125" x14ac:dyDescent="0.15"/>
    <row r="85" spans="116:125" x14ac:dyDescent="0.15"/>
    <row r="86" spans="116:125" x14ac:dyDescent="0.15"/>
    <row r="87" spans="116:125" x14ac:dyDescent="0.15"/>
    <row r="88" spans="116:125" x14ac:dyDescent="0.15">
      <c r="DU88" s="23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35"/>
      <c r="DT94" s="235"/>
      <c r="DU94" s="235"/>
    </row>
    <row r="95" spans="116:125" ht="13.5" customHeight="1" x14ac:dyDescent="0.15">
      <c r="DU95" s="23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35"/>
    </row>
    <row r="102" spans="124:125" ht="13.5" customHeight="1" x14ac:dyDescent="0.15"/>
    <row r="103" spans="124:125" ht="13.5" customHeight="1" x14ac:dyDescent="0.15"/>
    <row r="104" spans="124:125" ht="13.5" customHeight="1" x14ac:dyDescent="0.15">
      <c r="DT104" s="235"/>
      <c r="DU104" s="23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35" t="s">
        <v>557</v>
      </c>
    </row>
    <row r="121" spans="125:125" ht="13.5" hidden="1" customHeight="1" x14ac:dyDescent="0.15">
      <c r="DU121" s="235"/>
    </row>
  </sheetData>
  <sheetProtection algorithmName="SHA-512" hashValue="jP3USv2qoBVSOJlhh0TsgmavQsHkBJy8A0s1KzD7jObOeAZpELKc8n3O5KqJTdvS55uzHt8pSyiehEsu9Dz5JQ==" saltValue="wCKrOsUf8jYL80qwz9VeV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36" customWidth="1"/>
    <col min="126" max="142" width="0" style="235" hidden="1" customWidth="1"/>
    <col min="143" max="16384" width="9" style="235" hidden="1"/>
  </cols>
  <sheetData>
    <row r="1" spans="1:125" ht="13.5" customHeight="1" x14ac:dyDescent="0.15">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5"/>
      <c r="CD1" s="235"/>
      <c r="CE1" s="235"/>
      <c r="CF1" s="235"/>
      <c r="CG1" s="235"/>
      <c r="CH1" s="235"/>
      <c r="CI1" s="235"/>
      <c r="CJ1" s="235"/>
      <c r="CK1" s="235"/>
      <c r="CL1" s="235"/>
      <c r="CM1" s="235"/>
      <c r="CN1" s="235"/>
      <c r="CO1" s="235"/>
      <c r="CP1" s="235"/>
      <c r="CQ1" s="235"/>
      <c r="CR1" s="235"/>
      <c r="CS1" s="235"/>
      <c r="CT1" s="235"/>
      <c r="CU1" s="235"/>
      <c r="CV1" s="235"/>
      <c r="CW1" s="235"/>
      <c r="CX1" s="235"/>
      <c r="CY1" s="235"/>
      <c r="CZ1" s="235"/>
      <c r="DA1" s="235"/>
      <c r="DB1" s="235"/>
      <c r="DC1" s="235"/>
      <c r="DD1" s="235"/>
      <c r="DE1" s="235"/>
      <c r="DF1" s="235"/>
      <c r="DG1" s="235"/>
      <c r="DH1" s="235"/>
      <c r="DI1" s="235"/>
      <c r="DJ1" s="235"/>
      <c r="DK1" s="235"/>
      <c r="DL1" s="235"/>
      <c r="DM1" s="235"/>
      <c r="DN1" s="235"/>
      <c r="DO1" s="235"/>
      <c r="DP1" s="235"/>
      <c r="DQ1" s="235"/>
      <c r="DR1" s="235"/>
      <c r="DS1" s="235"/>
      <c r="DT1" s="235"/>
      <c r="DU1" s="235"/>
    </row>
    <row r="2" spans="1:125" x14ac:dyDescent="0.15">
      <c r="B2" s="235"/>
      <c r="T2" s="235"/>
    </row>
    <row r="3" spans="1:125" x14ac:dyDescent="0.1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5"/>
      <c r="BX3" s="235"/>
      <c r="BY3" s="235"/>
      <c r="BZ3" s="235"/>
      <c r="CA3" s="235"/>
      <c r="CB3" s="235"/>
      <c r="CC3" s="235"/>
      <c r="CD3" s="235"/>
      <c r="CE3" s="235"/>
      <c r="CF3" s="235"/>
      <c r="CG3" s="235"/>
      <c r="CH3" s="235"/>
      <c r="CI3" s="235"/>
      <c r="CJ3" s="235"/>
      <c r="CK3" s="235"/>
      <c r="CL3" s="235"/>
      <c r="CM3" s="235"/>
      <c r="CN3" s="235"/>
      <c r="CO3" s="235"/>
      <c r="CP3" s="235"/>
      <c r="CQ3" s="235"/>
      <c r="CR3" s="235"/>
      <c r="CS3" s="235"/>
      <c r="CT3" s="235"/>
      <c r="CU3" s="235"/>
      <c r="CV3" s="235"/>
      <c r="CW3" s="235"/>
      <c r="CX3" s="235"/>
      <c r="CY3" s="235"/>
      <c r="CZ3" s="235"/>
      <c r="DA3" s="235"/>
      <c r="DB3" s="235"/>
      <c r="DC3" s="235"/>
      <c r="DD3" s="235"/>
      <c r="DE3" s="235"/>
      <c r="DF3" s="235"/>
      <c r="DG3" s="235"/>
      <c r="DH3" s="235"/>
      <c r="DI3" s="235"/>
      <c r="DJ3" s="235"/>
      <c r="DK3" s="235"/>
      <c r="DL3" s="235"/>
      <c r="DM3" s="235"/>
      <c r="DN3" s="235"/>
      <c r="DO3" s="235"/>
      <c r="DP3" s="235"/>
      <c r="DQ3" s="235"/>
      <c r="DR3" s="235"/>
      <c r="DS3" s="235"/>
      <c r="DT3" s="235"/>
      <c r="DU3" s="23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35"/>
      <c r="G33" s="235"/>
      <c r="I33" s="235"/>
    </row>
    <row r="34" spans="2:125" x14ac:dyDescent="0.15">
      <c r="C34" s="235"/>
      <c r="P34" s="235"/>
      <c r="R34" s="235"/>
      <c r="U34" s="235"/>
    </row>
    <row r="35" spans="2:125" x14ac:dyDescent="0.15">
      <c r="D35" s="235"/>
      <c r="E35" s="235"/>
      <c r="T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35"/>
      <c r="BR35" s="235"/>
      <c r="BS35" s="235"/>
      <c r="BT35" s="235"/>
      <c r="BU35" s="235"/>
      <c r="BV35" s="235"/>
      <c r="BW35" s="235"/>
      <c r="BX35" s="235"/>
      <c r="BY35" s="235"/>
      <c r="BZ35" s="235"/>
      <c r="CA35" s="235"/>
      <c r="CB35" s="235"/>
      <c r="CC35" s="235"/>
      <c r="CD35" s="235"/>
      <c r="CE35" s="235"/>
      <c r="CF35" s="235"/>
      <c r="CG35" s="235"/>
      <c r="CH35" s="235"/>
      <c r="CI35" s="235"/>
      <c r="CJ35" s="235"/>
      <c r="CK35" s="235"/>
      <c r="CL35" s="235"/>
      <c r="CM35" s="235"/>
      <c r="CN35" s="235"/>
      <c r="CO35" s="235"/>
      <c r="CP35" s="235"/>
      <c r="CQ35" s="235"/>
      <c r="CR35" s="235"/>
      <c r="CS35" s="235"/>
      <c r="CT35" s="235"/>
      <c r="CU35" s="235"/>
      <c r="CV35" s="235"/>
      <c r="CW35" s="235"/>
      <c r="CX35" s="235"/>
      <c r="CY35" s="235"/>
      <c r="CZ35" s="235"/>
      <c r="DA35" s="235"/>
      <c r="DB35" s="235"/>
      <c r="DC35" s="235"/>
      <c r="DD35" s="235"/>
      <c r="DE35" s="235"/>
      <c r="DF35" s="235"/>
      <c r="DG35" s="235"/>
      <c r="DH35" s="235"/>
      <c r="DI35" s="235"/>
      <c r="DJ35" s="235"/>
      <c r="DK35" s="235"/>
      <c r="DL35" s="235"/>
      <c r="DM35" s="235"/>
      <c r="DN35" s="235"/>
      <c r="DO35" s="235"/>
      <c r="DP35" s="235"/>
      <c r="DQ35" s="235"/>
      <c r="DR35" s="235"/>
      <c r="DS35" s="235"/>
      <c r="DT35" s="235"/>
      <c r="DU35" s="235"/>
    </row>
    <row r="36" spans="2:125" x14ac:dyDescent="0.15">
      <c r="F36" s="235"/>
      <c r="H36" s="235"/>
      <c r="J36" s="235"/>
      <c r="K36" s="235"/>
      <c r="L36" s="235"/>
      <c r="M36" s="235"/>
      <c r="N36" s="235"/>
      <c r="O36" s="235"/>
      <c r="Q36" s="235"/>
      <c r="S36" s="235"/>
      <c r="V36" s="235"/>
    </row>
    <row r="37" spans="2:125" x14ac:dyDescent="0.15"/>
    <row r="38" spans="2:125" x14ac:dyDescent="0.15"/>
    <row r="39" spans="2:125" x14ac:dyDescent="0.15"/>
    <row r="40" spans="2:125" x14ac:dyDescent="0.15">
      <c r="U40" s="235"/>
    </row>
    <row r="41" spans="2:125" x14ac:dyDescent="0.15">
      <c r="R41" s="235"/>
    </row>
    <row r="42" spans="2:125" x14ac:dyDescent="0.15">
      <c r="T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35"/>
      <c r="BN42" s="235"/>
      <c r="BO42" s="235"/>
      <c r="BP42" s="235"/>
      <c r="BQ42" s="235"/>
      <c r="BR42" s="235"/>
      <c r="BS42" s="235"/>
      <c r="BT42" s="235"/>
      <c r="BU42" s="235"/>
      <c r="BV42" s="235"/>
      <c r="BW42" s="235"/>
      <c r="BX42" s="235"/>
      <c r="BY42" s="235"/>
      <c r="BZ42" s="235"/>
      <c r="CA42" s="235"/>
      <c r="CB42" s="235"/>
      <c r="CC42" s="235"/>
      <c r="CD42" s="235"/>
      <c r="CE42" s="235"/>
      <c r="CF42" s="235"/>
      <c r="CG42" s="235"/>
      <c r="CH42" s="235"/>
      <c r="CI42" s="235"/>
      <c r="CJ42" s="235"/>
      <c r="CK42" s="235"/>
      <c r="CL42" s="235"/>
      <c r="CM42" s="235"/>
      <c r="CN42" s="235"/>
      <c r="CO42" s="235"/>
      <c r="CP42" s="235"/>
      <c r="CQ42" s="235"/>
      <c r="CR42" s="235"/>
      <c r="CS42" s="235"/>
      <c r="CT42" s="235"/>
      <c r="CU42" s="235"/>
      <c r="CV42" s="235"/>
      <c r="CW42" s="235"/>
      <c r="CX42" s="235"/>
      <c r="CY42" s="235"/>
      <c r="CZ42" s="235"/>
      <c r="DA42" s="235"/>
      <c r="DB42" s="235"/>
      <c r="DC42" s="235"/>
      <c r="DD42" s="235"/>
      <c r="DE42" s="235"/>
      <c r="DF42" s="235"/>
      <c r="DG42" s="235"/>
      <c r="DH42" s="235"/>
      <c r="DI42" s="235"/>
      <c r="DJ42" s="235"/>
      <c r="DK42" s="235"/>
      <c r="DL42" s="235"/>
      <c r="DM42" s="235"/>
      <c r="DN42" s="235"/>
      <c r="DO42" s="235"/>
      <c r="DP42" s="235"/>
      <c r="DQ42" s="235"/>
      <c r="DR42" s="235"/>
      <c r="DS42" s="235"/>
      <c r="DT42" s="235"/>
      <c r="DU42" s="235"/>
    </row>
    <row r="43" spans="2:125" x14ac:dyDescent="0.15">
      <c r="Q43" s="235"/>
      <c r="S43" s="235"/>
      <c r="V43" s="23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36" t="s">
        <v>558</v>
      </c>
    </row>
  </sheetData>
  <sheetProtection algorithmName="SHA-512" hashValue="EmDIFiQ6P3ppo7Ih3qf0N93REF8v2rdnktA9PFQOeZ+vo5REA+Hf/lrjn6b0UyXPbkf4mDI/mBMNgqis0EwxXw==" saltValue="NWcxU0avafKBC7BeZr41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48" t="s">
        <v>3</v>
      </c>
      <c r="D47" s="1148"/>
      <c r="E47" s="1149"/>
      <c r="F47" s="11">
        <v>22.82</v>
      </c>
      <c r="G47" s="12">
        <v>25.04</v>
      </c>
      <c r="H47" s="12">
        <v>24.38</v>
      </c>
      <c r="I47" s="12">
        <v>22.29</v>
      </c>
      <c r="J47" s="13">
        <v>20.02</v>
      </c>
    </row>
    <row r="48" spans="2:10" ht="57.75" customHeight="1" x14ac:dyDescent="0.15">
      <c r="B48" s="14"/>
      <c r="C48" s="1150" t="s">
        <v>4</v>
      </c>
      <c r="D48" s="1150"/>
      <c r="E48" s="1151"/>
      <c r="F48" s="15">
        <v>9.4</v>
      </c>
      <c r="G48" s="16">
        <v>11.55</v>
      </c>
      <c r="H48" s="16">
        <v>9.08</v>
      </c>
      <c r="I48" s="16">
        <v>14.04</v>
      </c>
      <c r="J48" s="17">
        <v>13.43</v>
      </c>
    </row>
    <row r="49" spans="2:10" ht="57.75" customHeight="1" thickBot="1" x14ac:dyDescent="0.2">
      <c r="B49" s="18"/>
      <c r="C49" s="1152" t="s">
        <v>5</v>
      </c>
      <c r="D49" s="1152"/>
      <c r="E49" s="1153"/>
      <c r="F49" s="19" t="s">
        <v>564</v>
      </c>
      <c r="G49" s="20">
        <v>1.28</v>
      </c>
      <c r="H49" s="20">
        <v>1.21</v>
      </c>
      <c r="I49" s="20">
        <v>1.06</v>
      </c>
      <c r="J49" s="21" t="s">
        <v>565</v>
      </c>
    </row>
    <row r="50" spans="2:10" x14ac:dyDescent="0.15"/>
  </sheetData>
  <sheetProtection algorithmName="SHA-512" hashValue="Tbe2QKyhUY8bTAN2YmH6ZqiBM3O/n9/lwM34ozlVVi14ofu49kuc+eb5QGSVHvOxmBkri3mzZZQaFWY2qs7/6A==" saltValue="bHxevkoy+du4+gpn5yK3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2023-10-31T10:02:06Z</cp:lastPrinted>
  <dcterms:created xsi:type="dcterms:W3CDTF">2023-02-20T05:41:41Z</dcterms:created>
  <dcterms:modified xsi:type="dcterms:W3CDTF">2023-10-31T10:02:29Z</dcterms:modified>
  <cp:category/>
</cp:coreProperties>
</file>