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47F0ED84-A904-4E89-A156-B221BA99E867}" xr6:coauthVersionLast="47" xr6:coauthVersionMax="47" xr10:uidLastSave="{00000000-0000-0000-0000-000000000000}"/>
  <bookViews>
    <workbookView xWindow="-120" yWindow="-120" windowWidth="27630" windowHeight="16440" tabRatio="85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BW38" i="10"/>
  <c r="BE38" i="10"/>
  <c r="AM38" i="10"/>
  <c r="U38" i="10"/>
  <c r="BW37" i="10"/>
  <c r="BE37" i="10"/>
  <c r="AM37" i="10"/>
  <c r="U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U34" i="10"/>
  <c r="U35" i="10" s="1"/>
  <c r="U36" i="10" s="1"/>
  <c r="AM34" i="10" l="1"/>
  <c r="AM35" i="10" l="1"/>
  <c r="AM36" i="10" l="1"/>
  <c r="BE34" i="10" s="1"/>
  <c r="BE35" i="10" s="1"/>
  <c r="BW34" i="10" l="1"/>
  <c r="BW35" i="10" s="1"/>
  <c r="BW36" i="10" s="1"/>
  <c r="CO34" i="10" l="1"/>
  <c r="CO35" i="10" s="1"/>
  <c r="CO36" i="10" s="1"/>
  <c r="CO37" i="10" s="1"/>
  <c r="CO38" i="10" s="1"/>
  <c r="CO39" i="10" s="1"/>
  <c r="CO40" i="10" s="1"/>
</calcChain>
</file>

<file path=xl/sharedStrings.xml><?xml version="1.0" encoding="utf-8"?>
<sst xmlns="http://schemas.openxmlformats.org/spreadsheetml/2006/main" count="1119" uniqueCount="629">
  <si>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</si>
  <si>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</si>
  <si>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</si>
  <si>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</si>
  <si>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</si>
  <si>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</si>
  <si>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</si>
  <si>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</si>
  <si>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</si>
  <si>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</si>
  <si>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</si>
  <si>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</si>
  <si>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</si>
  <si>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</si>
  <si>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</si>
  <si>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</si>
  <si>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</si>
  <si>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</si>
  <si>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</si>
  <si>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</si>
  <si>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</si>
  <si>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</si>
  <si>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</si>
  <si>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</si>
  <si>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</si>
  <si>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</si>
  <si>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</si>
  <si>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</si>
  <si>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</si>
  <si>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</si>
  <si>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</si>
  <si>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</si>
  <si>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</si>
  <si>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</si>
  <si>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</si>
  <si>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</si>
  <si>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</si>
  <si>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</si>
  <si>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</si>
  <si>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</si>
  <si>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</si>
  <si>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</si>
  <si>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</si>
  <si>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</si>
  <si>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</si>
  <si>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</si>
  <si>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</si>
  <si>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</si>
  <si>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</si>
  <si>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</si>
  <si>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</si>
  <si>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</si>
  <si>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</si>
  <si>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</si>
  <si>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</si>
  <si>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</si>
  <si>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</si>
  <si>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</si>
  <si>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</si>
  <si>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</si>
  <si>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</si>
  <si>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</si>
  <si>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</si>
  <si>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</si>
  <si>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</si>
  <si>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</si>
  <si>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</si>
  <si>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</si>
  <si>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</si>
  <si>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</si>
  <si>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</si>
  <si>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</si>
  <si>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</si>
  <si>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</si>
  <si>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</si>
  <si>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</si>
  <si>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</si>
  <si>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</si>
  <si>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</si>
  <si>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</si>
  <si>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</si>
  <si>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</si>
  <si>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</si>
  <si>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</si>
  <si>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</si>
  <si>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</si>
  <si>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</si>
  <si>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</si>
  <si>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</si>
  <si>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</si>
  <si>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</si>
  <si>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</si>
  <si>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</si>
  <si>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</si>
  <si>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</si>
  <si>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</si>
  <si>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</si>
  <si>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</si>
  <si>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</si>
  <si>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</si>
  <si>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</si>
  <si>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</si>
  <si>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</si>
  <si>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</si>
  <si>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</si>
  <si>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</si>
  <si>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</si>
  <si>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</si>
  <si>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</si>
  <si>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</si>
  <si>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</si>
  <si>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</si>
  <si>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</si>
  <si>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</si>
  <si>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</si>
  <si>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</si>
  <si>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</si>
  <si>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</si>
  <si>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</si>
  <si>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</si>
  <si>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</si>
  <si>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</si>
  <si>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</si>
  <si>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</si>
  <si>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</si>
  <si>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</si>
  <si>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</si>
  <si>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</si>
  <si>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</si>
  <si>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</si>
  <si>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</si>
  <si>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</si>
  <si>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</si>
  <si>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</si>
  <si>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</si>
  <si>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</si>
  <si>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</si>
  <si>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</si>
  <si>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</si>
  <si>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</si>
  <si>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</si>
  <si>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</si>
  <si>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</si>
  <si>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</si>
  <si>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</si>
  <si>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</si>
  <si>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</si>
  <si>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</si>
  <si>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</si>
  <si>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</si>
  <si>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</si>
  <si>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</si>
  <si>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</si>
  <si>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</si>
  <si>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</si>
  <si>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</si>
  <si>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</si>
  <si>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</si>
  <si>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</si>
  <si>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</si>
  <si>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</si>
  <si>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</si>
  <si>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</si>
  <si>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</si>
  <si>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</si>
  <si>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</si>
  <si>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</si>
  <si>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</si>
  <si>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</si>
  <si>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</si>
  <si>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</si>
  <si>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</si>
  <si>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</si>
  <si>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</si>
  <si>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</si>
  <si>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</si>
  <si>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</si>
  <si>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</si>
  <si>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</si>
  <si>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</si>
  <si>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</si>
  <si>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</si>
  <si>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</si>
  <si>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</si>
  <si>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</si>
  <si>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</si>
  <si>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</si>
  <si>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</si>
  <si>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</si>
  <si>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</si>
  <si>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</si>
  <si>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</si>
  <si>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</si>
  <si>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</si>
  <si>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</si>
  <si>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</si>
  <si>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</si>
  <si>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</si>
  <si>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</si>
  <si>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</si>
  <si>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</si>
  <si>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</si>
  <si>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</si>
  <si>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</si>
  <si>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</si>
  <si>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</si>
  <si>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</si>
  <si>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</si>
  <si>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</si>
  <si>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</si>
  <si>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</si>
  <si>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</si>
  <si>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</si>
  <si>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</si>
  <si>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</si>
  <si>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</si>
  <si>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</si>
  <si>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</si>
  <si>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</si>
  <si>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</si>
  <si>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愛知県岡崎市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</si>
  <si>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</si>
  <si>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</si>
  <si>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</si>
  <si>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</si>
  <si>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</si>
  <si>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</si>
  <si>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</si>
  <si>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</si>
  <si>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</si>
  <si>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</si>
  <si>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</si>
  <si>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</si>
  <si>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</si>
  <si>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</si>
  <si>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</si>
  <si>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</si>
  <si>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</si>
  <si>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</si>
  <si>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</si>
  <si>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</si>
  <si>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</si>
  <si>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</si>
  <si>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</si>
  <si>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</si>
  <si>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</si>
  <si>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</si>
  <si>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</si>
  <si>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</si>
  <si>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</si>
  <si>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</si>
  <si>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</si>
  <si>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</si>
  <si>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</si>
  <si>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</si>
  <si>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</si>
  <si>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</si>
  <si>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</si>
  <si>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</si>
  <si>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</si>
  <si>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</si>
  <si>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</si>
  <si>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</si>
  <si>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</si>
  <si>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</si>
  <si>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</si>
  <si>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</si>
  <si>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</si>
  <si>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</si>
  <si>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</si>
  <si>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</si>
  <si>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</si>
  <si>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</si>
  <si>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</si>
  <si>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</si>
  <si>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</si>
  <si>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</si>
  <si>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</si>
  <si>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</si>
  <si>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</si>
  <si>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</si>
  <si>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</si>
  <si>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</si>
  <si>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</si>
  <si>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</si>
  <si>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</si>
  <si>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</si>
  <si>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</si>
  <si>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</si>
  <si>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</si>
  <si>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</si>
  <si>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</si>
  <si>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</si>
  <si>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</si>
  <si>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</si>
  <si>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</si>
  <si>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</si>
  <si>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</si>
  <si>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</si>
  <si>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</si>
  <si>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</si>
  <si>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</si>
  <si>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</si>
  <si>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</si>
  <si>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</si>
  <si>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</si>
  <si>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</si>
  <si>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</si>
  <si>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</si>
  <si>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</si>
  <si>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</si>
  <si>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</si>
  <si>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</si>
  <si>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</si>
  <si>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</si>
  <si>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</si>
  <si>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</si>
  <si>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</si>
  <si>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</si>
  <si>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</si>
  <si>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</si>
  <si>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</si>
  <si>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</si>
  <si>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</si>
  <si>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</si>
  <si>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</si>
  <si>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</si>
  <si>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</si>
  <si>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</si>
  <si>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</si>
  <si>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</si>
  <si>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</si>
  <si>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</si>
  <si>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</si>
  <si>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</si>
  <si>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</si>
  <si>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</si>
  <si>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</si>
  <si>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</si>
  <si>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</si>
  <si>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</si>
  <si>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</si>
  <si>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</si>
  <si>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</si>
  <si>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</si>
  <si>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</si>
  <si>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</si>
  <si>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</si>
  <si>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</si>
  <si>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</si>
  <si>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</si>
  <si>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</si>
  <si>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</si>
  <si>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</si>
  <si>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</si>
  <si>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</si>
  <si>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</si>
  <si>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</si>
  <si>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</si>
  <si>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</si>
  <si>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</si>
  <si>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</si>
  <si>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</si>
  <si>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</si>
  <si>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</si>
  <si>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</si>
  <si>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</si>
  <si>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</si>
  <si>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</si>
  <si>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</si>
  <si>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</si>
  <si>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</si>
  <si>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</si>
  <si>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愛知県岡崎市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</si>
  <si>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</si>
  <si>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</si>
  <si>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</si>
  <si>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</si>
  <si>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</si>
  <si>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</si>
  <si>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</si>
  <si>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</si>
  <si>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</si>
  <si>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</si>
  <si>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</si>
  <si>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</si>
  <si>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</si>
  <si>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</si>
  <si>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</si>
  <si>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</si>
  <si>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</si>
  <si>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</si>
  <si>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</si>
  <si>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</si>
  <si>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</si>
  <si>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</si>
  <si>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</si>
  <si>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t>
    <phoneticPr fontId="5"/>
  </si>
  <si>
    <t>岡崎駅東土地区画整理事業清算金特別会計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</si>
  <si>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</si>
  <si>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</si>
  <si>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</si>
  <si>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</si>
  <si>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</si>
  <si>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</si>
  <si>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</si>
  <si>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</si>
  <si>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</si>
  <si>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</si>
  <si>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</si>
  <si>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</si>
  <si>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</si>
  <si>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</si>
  <si>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</si>
  <si>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</si>
  <si>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</si>
  <si>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</si>
  <si>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</si>
  <si>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</si>
  <si>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</si>
  <si>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</si>
  <si>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農業集落排水事業特別会計</t>
    <phoneticPr fontId="5"/>
  </si>
  <si>
    <t>-</t>
    <phoneticPr fontId="5"/>
  </si>
  <si>
    <t>法非適用企業</t>
    <phoneticPr fontId="5"/>
  </si>
  <si>
    <t>阿知和地区工業団地造成事業特別会計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</si>
  <si>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</si>
  <si>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</si>
  <si>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</si>
  <si>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</si>
  <si>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</si>
  <si>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</si>
  <si>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</si>
  <si>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</si>
  <si>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</si>
  <si>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</si>
  <si>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</si>
  <si>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</si>
  <si>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</si>
  <si>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</si>
  <si>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</si>
  <si>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</si>
  <si>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</si>
  <si>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</si>
  <si>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</si>
  <si>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</si>
  <si>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</si>
  <si>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</si>
  <si>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</si>
  <si>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</si>
  <si>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</si>
  <si>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</si>
  <si>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</si>
  <si>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</si>
  <si>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</si>
  <si>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</si>
  <si>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</si>
  <si>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</si>
  <si>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</si>
  <si>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</si>
  <si>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</si>
  <si>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</si>
  <si>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</si>
  <si>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</si>
  <si>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</si>
  <si>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</si>
  <si>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</si>
  <si>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</si>
  <si>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</si>
  <si>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</si>
  <si>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</si>
  <si>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</si>
  <si>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</si>
  <si>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</si>
  <si>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</si>
  <si>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</si>
  <si>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</si>
  <si>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</si>
  <si>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</si>
  <si>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</si>
  <si>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</si>
  <si>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</si>
  <si>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</si>
  <si>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</si>
  <si>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</si>
  <si>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</si>
  <si>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</si>
  <si>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</si>
  <si>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</si>
  <si>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</si>
  <si>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</si>
  <si>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</si>
  <si>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</si>
  <si>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</si>
  <si>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</si>
  <si>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</si>
  <si>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</si>
  <si>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</si>
  <si>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</si>
  <si>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</si>
  <si>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</si>
  <si>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</si>
  <si>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</si>
  <si>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</si>
  <si>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</si>
  <si>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</si>
  <si>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</si>
  <si>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</si>
  <si>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</si>
  <si>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</si>
  <si>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</si>
  <si>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</si>
  <si>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</si>
  <si>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</si>
  <si>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</si>
  <si>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</si>
  <si>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</si>
  <si>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</si>
  <si>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</si>
  <si>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</si>
  <si>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</si>
  <si>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</si>
  <si>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</si>
  <si>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</si>
  <si>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</si>
  <si>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</si>
  <si>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</si>
  <si>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</si>
  <si>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</si>
  <si>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</si>
  <si>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</si>
  <si>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</si>
  <si>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</si>
  <si>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</si>
  <si>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</si>
  <si>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</si>
  <si>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</si>
  <si>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</si>
  <si>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</si>
  <si>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</si>
  <si>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</si>
  <si>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</si>
  <si>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</si>
  <si>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</si>
  <si>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</si>
  <si>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</si>
  <si>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</si>
  <si>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</si>
  <si>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</si>
  <si>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</si>
  <si>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</si>
  <si>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</si>
  <si>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</si>
  <si>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</si>
  <si>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</si>
  <si>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</si>
  <si>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</si>
  <si>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</si>
  <si>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</si>
  <si>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</si>
  <si>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</si>
  <si>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</si>
  <si>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</si>
  <si>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</si>
  <si>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</si>
  <si>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</si>
  <si>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</si>
  <si>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</si>
  <si>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</si>
  <si>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</si>
  <si>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</si>
  <si>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</si>
  <si>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</si>
  <si>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</si>
  <si>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</si>
  <si>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</si>
  <si>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</si>
  <si>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</si>
  <si>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</si>
  <si>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</si>
  <si>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</si>
  <si>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</si>
  <si>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</si>
  <si>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</si>
  <si>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</si>
  <si>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</si>
  <si>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</si>
  <si>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</si>
  <si>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</si>
  <si>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</si>
  <si>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</si>
  <si>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</si>
  <si>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5.06</t>
  </si>
  <si>
    <t>▲ 4.49</t>
  </si>
  <si>
    <t>▲ 1.73</t>
  </si>
  <si>
    <t>▲ 0.67</t>
  </si>
  <si>
    <t>▲ 5.96</t>
  </si>
  <si>
    <t>水道事業会計</t>
  </si>
  <si>
    <t>病院事業会計</t>
  </si>
  <si>
    <t>一般会計</t>
  </si>
  <si>
    <t>下水道事業会計</t>
  </si>
  <si>
    <t>介護保険特別会計</t>
  </si>
  <si>
    <t>国民健康保険事業特別会計</t>
  </si>
  <si>
    <t>岡崎駅東土地区画整理事業清算金特別会計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</si>
  <si>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</si>
  <si>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</si>
  <si>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</si>
  <si>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</si>
  <si>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</si>
  <si>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</si>
  <si>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</si>
  <si>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</si>
  <si>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</si>
  <si>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</si>
  <si>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岡崎市土地開発公社</t>
    <rPh sb="0" eb="3">
      <t>オカザキシ</t>
    </rPh>
    <rPh sb="3" eb="9">
      <t>トチカイハツコウシャ</t>
    </rPh>
    <phoneticPr fontId="2"/>
  </si>
  <si>
    <t>-</t>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</si>
  <si>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</si>
  <si>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</si>
  <si>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公益財団法人岡崎市スポーツ協会</t>
    <rPh sb="0" eb="2">
      <t>コウエキ</t>
    </rPh>
    <rPh sb="2" eb="4">
      <t>ザイダン</t>
    </rPh>
    <rPh sb="4" eb="6">
      <t>ホウジン</t>
    </rPh>
    <rPh sb="6" eb="9">
      <t>オカザキシ</t>
    </rPh>
    <rPh sb="13" eb="15">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</si>
  <si>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</si>
  <si>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株式会社岡崎さくら電力</t>
    <rPh sb="0" eb="2">
      <t>カブシキ</t>
    </rPh>
    <rPh sb="2" eb="4">
      <t>カイシャ</t>
    </rPh>
    <rPh sb="4" eb="6">
      <t>オカザキ</t>
    </rPh>
    <rPh sb="9" eb="11">
      <t>デンリョク</t>
    </rPh>
    <phoneticPr fontId="2"/>
  </si>
  <si>
    <t>株式会社もりまち</t>
    <rPh sb="0" eb="2">
      <t>カブシキ</t>
    </rPh>
    <rPh sb="2" eb="4">
      <t>カイシャ</t>
    </rPh>
    <phoneticPr fontId="2"/>
  </si>
  <si>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</si>
  <si>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</si>
  <si>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</si>
  <si>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</si>
  <si>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</si>
  <si>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</si>
  <si>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</si>
  <si>
    <t>美術博物館等整備基金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</si>
</sst>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85CD-4D77-8F58-CB6343FD37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51013</c:v>
                </c:pt>
                <c:pt idx="1">
                  <c:v>73476</c:v>
                </c:pt>
                <c:pt idx="2">
                  <c:v>48238</c:v>
                </c:pt>
                <c:pt idx="3">
                  <c:v>36683</c:v>
                </c:pt>
                <c:pt idx="4">
                  <c:v>32301</c:v>
                </c:pt>
              </c:numCache>
            </c:numRef>
          </c:val>
          <c:smooth val="0"/>
          <c:extLst>
            <c:ext xmlns:c16="http://schemas.microsoft.com/office/drawing/2014/chart" uri="{C3380CC4-5D6E-409C-BE32-E72D297353CC}">
              <c16:uniqueId val="{00000001-85CD-4D77-8F58-CB6343FD37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6.01</c:v>
                </c:pt>
                <c:pt idx="1">
                  <c:v>5.57</c:v>
                </c:pt>
                <c:pt idx="2">
                  <c:v>6.87</c:v>
                </c:pt>
                <c:pt idx="3">
                  <c:v>9.06</c:v>
                </c:pt>
                <c:pt idx="4">
                  <c:v>9.48</c:v>
                </c:pt>
              </c:numCache>
            </c:numRef>
          </c:val>
          <c:extLst>
            <c:ext xmlns:c16="http://schemas.microsoft.com/office/drawing/2014/chart" uri="{C3380CC4-5D6E-409C-BE32-E72D297353CC}">
              <c16:uniqueId val="{00000000-A932-4C3E-849D-15D4311483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16.2</c:v>
                </c:pt>
                <c:pt idx="1">
                  <c:v>15.7</c:v>
                </c:pt>
                <c:pt idx="2">
                  <c:v>15.51</c:v>
                </c:pt>
                <c:pt idx="3">
                  <c:v>17.260000000000002</c:v>
                </c:pt>
                <c:pt idx="4">
                  <c:v>15.73</c:v>
                </c:pt>
              </c:numCache>
            </c:numRef>
          </c:val>
          <c:extLst>
            <c:ext xmlns:c16="http://schemas.microsoft.com/office/drawing/2014/chart" uri="{C3380CC4-5D6E-409C-BE32-E72D297353CC}">
              <c16:uniqueId val="{00000001-A932-4C3E-849D-15D4311483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-5.0599999999999996</c:v>
                </c:pt>
                <c:pt idx="1">
                  <c:v>-4.49</c:v>
                </c:pt>
                <c:pt idx="2">
                  <c:v>-1.73</c:v>
                </c:pt>
                <c:pt idx="3">
                  <c:v>-0.67</c:v>
                </c:pt>
                <c:pt idx="4">
                  <c:v>-5.96</c:v>
                </c:pt>
              </c:numCache>
            </c:numRef>
          </c:val>
          <c:smooth val="0"/>
          <c:extLst>
            <c:ext xmlns:c16="http://schemas.microsoft.com/office/drawing/2014/chart" uri="{C3380CC4-5D6E-409C-BE32-E72D297353CC}">
              <c16:uniqueId val="{00000002-A932-4C3E-849D-15D4311483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0.19</c:v>
                </c:pt>
                <c:pt idx="4">
                  <c:v>#N/A</c:v>
                </c:pt>
                <c:pt idx="5">
                  <c:v>0</c:v>
                </c:pt>
                <c:pt idx="6">
                  <c:v>#N/A</c:v>
                </c:pt>
                <c:pt idx="7">
                  <c:v>0.01</c:v>
                </c:pt>
                <c:pt idx="8">
                  <c:v>#N/A</c:v>
                </c:pt>
                <c:pt idx="9">
                  <c:v>0</c:v>
                </c:pt>
              </c:numCache>
            </c:numRef>
          </c:val>
          <c:extLst>
            <c:ext xmlns:c16="http://schemas.microsoft.com/office/drawing/2014/chart" uri="{C3380CC4-5D6E-409C-BE32-E72D297353CC}">
              <c16:uniqueId val="{00000000-1A3F-4ADD-994D-56264489DC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F-4ADD-994D-56264489DC4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2-1A3F-4ADD-994D-56264489DC48}"/>
            </c:ext>
          </c:extLst>
        </c:ser>
        <c:ser>
          <c:idx val="3"/>
          <c:order val="3"/>
          <c:tx>
            <c:strRef>
              <c:f>データシート!$A$30</c:f>
              <c:strCache>
                <c:ptCount val="1"/>
                <c:pt idx="0">
                  <c:v>岡崎駅東土地区画整理事業清算金特別会計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0.01</c:v>
                </c:pt>
                <c:pt idx="4">
                  <c:v>#N/A</c:v>
                </c:pt>
                <c:pt idx="5">
                  <c:v>0</c:v>
                </c:pt>
                <c:pt idx="6">
                  <c:v>#N/A</c:v>
                </c:pt>
                <c:pt idx="7">
                  <c:v>0</c:v>
                </c:pt>
                <c:pt idx="8">
                  <c:v>#N/A</c:v>
                </c:pt>
                <c:pt idx="9">
                  <c:v>0.05</c:v>
                </c:pt>
              </c:numCache>
            </c:numRef>
          </c:val>
          <c:extLst>
            <c:ext xmlns:c16="http://schemas.microsoft.com/office/drawing/2014/chart" uri="{C3380CC4-5D6E-409C-BE32-E72D297353CC}">
              <c16:uniqueId val="{00000003-1A3F-4ADD-994D-56264489DC4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c:v>
                </c:pt>
                <c:pt idx="4">
                  <c:v>#N/A</c:v>
                </c:pt>
                <c:pt idx="5">
                  <c:v>0.3</c:v>
                </c:pt>
                <c:pt idx="6">
                  <c:v>#N/A</c:v>
                </c:pt>
                <c:pt idx="7">
                  <c:v>0.48</c:v>
                </c:pt>
                <c:pt idx="8">
                  <c:v>#N/A</c:v>
                </c:pt>
                <c:pt idx="9">
                  <c:v>0.51</c:v>
                </c:pt>
              </c:numCache>
            </c:numRef>
          </c:val>
          <c:extLst>
            <c:ext xmlns:c16="http://schemas.microsoft.com/office/drawing/2014/chart" uri="{C3380CC4-5D6E-409C-BE32-E72D297353CC}">
              <c16:uniqueId val="{00000004-1A3F-4ADD-994D-56264489DC4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0.53</c:v>
                </c:pt>
                <c:pt idx="4">
                  <c:v>#N/A</c:v>
                </c:pt>
                <c:pt idx="5">
                  <c:v>0.67</c:v>
                </c:pt>
                <c:pt idx="6">
                  <c:v>#N/A</c:v>
                </c:pt>
                <c:pt idx="7">
                  <c:v>0.93</c:v>
                </c:pt>
                <c:pt idx="8">
                  <c:v>#N/A</c:v>
                </c:pt>
                <c:pt idx="9">
                  <c:v>0.77</c:v>
                </c:pt>
              </c:numCache>
            </c:numRef>
          </c:val>
          <c:extLst>
            <c:ext xmlns:c16="http://schemas.microsoft.com/office/drawing/2014/chart" uri="{C3380CC4-5D6E-409C-BE32-E72D297353CC}">
              <c16:uniqueId val="{00000005-1A3F-4ADD-994D-56264489DC4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2.2799999999999998</c:v>
                </c:pt>
                <c:pt idx="2">
                  <c:v>#N/A</c:v>
                </c:pt>
                <c:pt idx="3">
                  <c:v>3.68</c:v>
                </c:pt>
                <c:pt idx="4">
                  <c:v>#N/A</c:v>
                </c:pt>
                <c:pt idx="5">
                  <c:v>4.1500000000000004</c:v>
                </c:pt>
                <c:pt idx="6">
                  <c:v>#N/A</c:v>
                </c:pt>
                <c:pt idx="7">
                  <c:v>4.33</c:v>
                </c:pt>
                <c:pt idx="8">
                  <c:v>#N/A</c:v>
                </c:pt>
                <c:pt idx="9">
                  <c:v>4.22</c:v>
                </c:pt>
              </c:numCache>
            </c:numRef>
          </c:val>
          <c:extLst>
            <c:ext xmlns:c16="http://schemas.microsoft.com/office/drawing/2014/chart" uri="{C3380CC4-5D6E-409C-BE32-E72D297353CC}">
              <c16:uniqueId val="{00000006-1A3F-4ADD-994D-56264489DC4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c:v>
                </c:pt>
                <c:pt idx="2">
                  <c:v>#N/A</c:v>
                </c:pt>
                <c:pt idx="3">
                  <c:v>5.55</c:v>
                </c:pt>
                <c:pt idx="4">
                  <c:v>#N/A</c:v>
                </c:pt>
                <c:pt idx="5">
                  <c:v>6.85</c:v>
                </c:pt>
                <c:pt idx="6">
                  <c:v>#N/A</c:v>
                </c:pt>
                <c:pt idx="7">
                  <c:v>9.0399999999999991</c:v>
                </c:pt>
                <c:pt idx="8">
                  <c:v>#N/A</c:v>
                </c:pt>
                <c:pt idx="9">
                  <c:v>9.41</c:v>
                </c:pt>
              </c:numCache>
            </c:numRef>
          </c:val>
          <c:extLst>
            <c:ext xmlns:c16="http://schemas.microsoft.com/office/drawing/2014/chart" uri="{C3380CC4-5D6E-409C-BE32-E72D297353CC}">
              <c16:uniqueId val="{00000007-1A3F-4ADD-994D-56264489DC4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8.81</c:v>
                </c:pt>
                <c:pt idx="2">
                  <c:v>#N/A</c:v>
                </c:pt>
                <c:pt idx="3">
                  <c:v>7.36</c:v>
                </c:pt>
                <c:pt idx="4">
                  <c:v>#N/A</c:v>
                </c:pt>
                <c:pt idx="5">
                  <c:v>7.75</c:v>
                </c:pt>
                <c:pt idx="6">
                  <c:v>#N/A</c:v>
                </c:pt>
                <c:pt idx="7">
                  <c:v>12.61</c:v>
                </c:pt>
                <c:pt idx="8">
                  <c:v>#N/A</c:v>
                </c:pt>
                <c:pt idx="9">
                  <c:v>15.73</c:v>
                </c:pt>
              </c:numCache>
            </c:numRef>
          </c:val>
          <c:extLst>
            <c:ext xmlns:c16="http://schemas.microsoft.com/office/drawing/2014/chart" uri="{C3380CC4-5D6E-409C-BE32-E72D297353CC}">
              <c16:uniqueId val="{00000008-1A3F-4ADD-994D-56264489DC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15.84</c:v>
                </c:pt>
                <c:pt idx="2">
                  <c:v>#N/A</c:v>
                </c:pt>
                <c:pt idx="3">
                  <c:v>16.399999999999999</c:v>
                </c:pt>
                <c:pt idx="4">
                  <c:v>#N/A</c:v>
                </c:pt>
                <c:pt idx="5">
                  <c:v>15.79</c:v>
                </c:pt>
                <c:pt idx="6">
                  <c:v>#N/A</c:v>
                </c:pt>
                <c:pt idx="7">
                  <c:v>16.39</c:v>
                </c:pt>
                <c:pt idx="8">
                  <c:v>#N/A</c:v>
                </c:pt>
                <c:pt idx="9">
                  <c:v>16.46</c:v>
                </c:pt>
              </c:numCache>
            </c:numRef>
          </c:val>
          <c:extLst>
            <c:ext xmlns:c16="http://schemas.microsoft.com/office/drawing/2014/chart" uri="{C3380CC4-5D6E-409C-BE32-E72D297353CC}">
              <c16:uniqueId val="{00000009-1A3F-4ADD-994D-56264489DC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10939</c:v>
                </c:pt>
                <c:pt idx="5">
                  <c:v>10665</c:v>
                </c:pt>
                <c:pt idx="8">
                  <c:v>10489</c:v>
                </c:pt>
                <c:pt idx="11">
                  <c:v>10356</c:v>
                </c:pt>
                <c:pt idx="14">
                  <c:v>10342</c:v>
                </c:pt>
              </c:numCache>
            </c:numRef>
          </c:val>
          <c:extLst>
            <c:ext xmlns:c16="http://schemas.microsoft.com/office/drawing/2014/chart" uri="{C3380CC4-5D6E-409C-BE32-E72D297353CC}">
              <c16:uniqueId val="{00000000-933A-4980-AE01-7479B6D447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3A-4980-AE01-7479B6D447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217</c:v>
                </c:pt>
                <c:pt idx="3">
                  <c:v>223</c:v>
                </c:pt>
                <c:pt idx="6">
                  <c:v>370</c:v>
                </c:pt>
                <c:pt idx="9">
                  <c:v>385</c:v>
                </c:pt>
                <c:pt idx="12">
                  <c:v>372</c:v>
                </c:pt>
              </c:numCache>
            </c:numRef>
          </c:val>
          <c:extLst>
            <c:ext xmlns:c16="http://schemas.microsoft.com/office/drawing/2014/chart" uri="{C3380CC4-5D6E-409C-BE32-E72D297353CC}">
              <c16:uniqueId val="{00000002-933A-4980-AE01-7479B6D447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3A-4980-AE01-7479B6D447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3681</c:v>
                </c:pt>
                <c:pt idx="3">
                  <c:v>3710</c:v>
                </c:pt>
                <c:pt idx="6">
                  <c:v>3600</c:v>
                </c:pt>
                <c:pt idx="9">
                  <c:v>3412</c:v>
                </c:pt>
                <c:pt idx="12">
                  <c:v>3763</c:v>
                </c:pt>
              </c:numCache>
            </c:numRef>
          </c:val>
          <c:extLst>
            <c:ext xmlns:c16="http://schemas.microsoft.com/office/drawing/2014/chart" uri="{C3380CC4-5D6E-409C-BE32-E72D297353CC}">
              <c16:uniqueId val="{00000004-933A-4980-AE01-7479B6D447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3A-4980-AE01-7479B6D447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3A-4980-AE01-7479B6D447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6176</c:v>
                </c:pt>
                <c:pt idx="3">
                  <c:v>6368</c:v>
                </c:pt>
                <c:pt idx="6">
                  <c:v>6461</c:v>
                </c:pt>
                <c:pt idx="9">
                  <c:v>6789</c:v>
                </c:pt>
                <c:pt idx="12">
                  <c:v>7352</c:v>
                </c:pt>
              </c:numCache>
            </c:numRef>
          </c:val>
          <c:extLst>
            <c:ext xmlns:c16="http://schemas.microsoft.com/office/drawing/2014/chart" uri="{C3380CC4-5D6E-409C-BE32-E72D297353CC}">
              <c16:uniqueId val="{00000007-933A-4980-AE01-7479B6D447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-865</c:v>
                </c:pt>
                <c:pt idx="2">
                  <c:v>#N/A</c:v>
                </c:pt>
                <c:pt idx="3">
                  <c:v>#N/A</c:v>
                </c:pt>
                <c:pt idx="4">
                  <c:v>-364</c:v>
                </c:pt>
                <c:pt idx="5">
                  <c:v>#N/A</c:v>
                </c:pt>
                <c:pt idx="6">
                  <c:v>#N/A</c:v>
                </c:pt>
                <c:pt idx="7">
                  <c:v>-58</c:v>
                </c:pt>
                <c:pt idx="8">
                  <c:v>#N/A</c:v>
                </c:pt>
                <c:pt idx="9">
                  <c:v>#N/A</c:v>
                </c:pt>
                <c:pt idx="10">
                  <c:v>230</c:v>
                </c:pt>
                <c:pt idx="11">
                  <c:v>#N/A</c:v>
                </c:pt>
                <c:pt idx="12">
                  <c:v>#N/A</c:v>
                </c:pt>
                <c:pt idx="13">
                  <c:v>1145</c:v>
                </c:pt>
                <c:pt idx="14">
                  <c:v>#N/A</c:v>
                </c:pt>
              </c:numCache>
            </c:numRef>
          </c:val>
          <c:smooth val="0"/>
          <c:extLst>
            <c:ext xmlns:c16="http://schemas.microsoft.com/office/drawing/2014/chart" uri="{C3380CC4-5D6E-409C-BE32-E72D297353CC}">
              <c16:uniqueId val="{00000008-933A-4980-AE01-7479B6D447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76311</c:v>
                </c:pt>
                <c:pt idx="5">
                  <c:v>73258</c:v>
                </c:pt>
                <c:pt idx="8">
                  <c:v>70406</c:v>
                </c:pt>
                <c:pt idx="11">
                  <c:v>67968</c:v>
                </c:pt>
                <c:pt idx="14">
                  <c:v>64730</c:v>
                </c:pt>
              </c:numCache>
            </c:numRef>
          </c:val>
          <c:extLst>
            <c:ext xmlns:c16="http://schemas.microsoft.com/office/drawing/2014/chart" uri="{C3380CC4-5D6E-409C-BE32-E72D297353CC}">
              <c16:uniqueId val="{00000000-BA80-471E-BC44-543EAD39DB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41634</c:v>
                </c:pt>
                <c:pt idx="5">
                  <c:v>46391</c:v>
                </c:pt>
                <c:pt idx="8">
                  <c:v>50762</c:v>
                </c:pt>
                <c:pt idx="11">
                  <c:v>49466</c:v>
                </c:pt>
                <c:pt idx="14">
                  <c:v>47366</c:v>
                </c:pt>
              </c:numCache>
            </c:numRef>
          </c:val>
          <c:extLst>
            <c:ext xmlns:c16="http://schemas.microsoft.com/office/drawing/2014/chart" uri="{C3380CC4-5D6E-409C-BE32-E72D297353CC}">
              <c16:uniqueId val="{00000001-BA80-471E-BC44-543EAD39DB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31646</c:v>
                </c:pt>
                <c:pt idx="5">
                  <c:v>26863</c:v>
                </c:pt>
                <c:pt idx="8">
                  <c:v>26383</c:v>
                </c:pt>
                <c:pt idx="11">
                  <c:v>30672</c:v>
                </c:pt>
                <c:pt idx="14">
                  <c:v>30812</c:v>
                </c:pt>
              </c:numCache>
            </c:numRef>
          </c:val>
          <c:extLst>
            <c:ext xmlns:c16="http://schemas.microsoft.com/office/drawing/2014/chart" uri="{C3380CC4-5D6E-409C-BE32-E72D297353CC}">
              <c16:uniqueId val="{00000002-BA80-471E-BC44-543EAD39DB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0-471E-BC44-543EAD39DB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80-471E-BC44-543EAD39DB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2</c:v>
                </c:pt>
                <c:pt idx="9">
                  <c:v>0</c:v>
                </c:pt>
                <c:pt idx="12">
                  <c:v>6</c:v>
                </c:pt>
              </c:numCache>
            </c:numRef>
          </c:val>
          <c:extLst>
            <c:ext xmlns:c16="http://schemas.microsoft.com/office/drawing/2014/chart" uri="{C3380CC4-5D6E-409C-BE32-E72D297353CC}">
              <c16:uniqueId val="{00000005-BA80-471E-BC44-543EAD39DB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14230</c:v>
                </c:pt>
                <c:pt idx="3">
                  <c:v>14143</c:v>
                </c:pt>
                <c:pt idx="6">
                  <c:v>13984</c:v>
                </c:pt>
                <c:pt idx="9">
                  <c:v>14001</c:v>
                </c:pt>
                <c:pt idx="12">
                  <c:v>14055</c:v>
                </c:pt>
              </c:numCache>
            </c:numRef>
          </c:val>
          <c:extLst>
            <c:ext xmlns:c16="http://schemas.microsoft.com/office/drawing/2014/chart" uri="{C3380CC4-5D6E-409C-BE32-E72D297353CC}">
              <c16:uniqueId val="{00000006-BA80-471E-BC44-543EAD39DB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A80-471E-BC44-543EAD39DB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47919</c:v>
                </c:pt>
                <c:pt idx="3">
                  <c:v>49941</c:v>
                </c:pt>
                <c:pt idx="6">
                  <c:v>49071</c:v>
                </c:pt>
                <c:pt idx="9">
                  <c:v>47182</c:v>
                </c:pt>
                <c:pt idx="12">
                  <c:v>44116</c:v>
                </c:pt>
              </c:numCache>
            </c:numRef>
          </c:val>
          <c:extLst>
            <c:ext xmlns:c16="http://schemas.microsoft.com/office/drawing/2014/chart" uri="{C3380CC4-5D6E-409C-BE32-E72D297353CC}">
              <c16:uniqueId val="{00000008-BA80-471E-BC44-543EAD39DB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4011</c:v>
                </c:pt>
                <c:pt idx="3">
                  <c:v>4391</c:v>
                </c:pt>
                <c:pt idx="6">
                  <c:v>5254</c:v>
                </c:pt>
                <c:pt idx="9">
                  <c:v>5063</c:v>
                </c:pt>
                <c:pt idx="12">
                  <c:v>5651</c:v>
                </c:pt>
              </c:numCache>
            </c:numRef>
          </c:val>
          <c:extLst>
            <c:ext xmlns:c16="http://schemas.microsoft.com/office/drawing/2014/chart" uri="{C3380CC4-5D6E-409C-BE32-E72D297353CC}">
              <c16:uniqueId val="{00000009-BA80-471E-BC44-543EAD39DB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60700</c:v>
                </c:pt>
                <c:pt idx="3">
                  <c:v>62666</c:v>
                </c:pt>
                <c:pt idx="6">
                  <c:v>62362</c:v>
                </c:pt>
                <c:pt idx="9">
                  <c:v>59736</c:v>
                </c:pt>
                <c:pt idx="12">
                  <c:v>55677</c:v>
                </c:pt>
              </c:numCache>
            </c:numRef>
          </c:val>
          <c:extLst>
            <c:ext xmlns:c16="http://schemas.microsoft.com/office/drawing/2014/chart" uri="{C3380CC4-5D6E-409C-BE32-E72D297353CC}">
              <c16:uniqueId val="{0000000A-BA80-471E-BC44-543EAD39DB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80-471E-BC44-543EAD39DB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12057</c:v>
                </c:pt>
                <c:pt idx="1">
                  <c:v>13366</c:v>
                </c:pt>
                <c:pt idx="2">
                  <c:v>12101</c:v>
                </c:pt>
              </c:numCache>
            </c:numRef>
          </c:val>
          <c:extLst>
            <c:ext xmlns:c16="http://schemas.microsoft.com/office/drawing/2014/chart" uri="{C3380CC4-5D6E-409C-BE32-E72D297353CC}">
              <c16:uniqueId val="{00000000-9B45-436A-8876-B380D4A5AE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B45-436A-8876-B380D4A5AE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12368</c:v>
                </c:pt>
                <c:pt idx="1">
                  <c:v>14972</c:v>
                </c:pt>
                <c:pt idx="2">
                  <c:v>16113</c:v>
                </c:pt>
              </c:numCache>
            </c:numRef>
          </c:val>
          <c:extLst>
            <c:ext xmlns:c16="http://schemas.microsoft.com/office/drawing/2014/chart" uri="{C3380CC4-5D6E-409C-BE32-E72D297353CC}">
              <c16:uniqueId val="{00000002-9B45-436A-8876-B380D4A5AE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においては、一般単独事業債、学校教育施設等整備事業債等が増、阿知和地区工業団地造成事業特別会計に係る繰入額の増等による公営企業債の元利償還金に対する繰入金が増となったことなどから、元利償還金等は増となった。また、臨時財政対策債償還費の減等に伴う災害復旧費等に係る基準財政需要額が減となったことで算入公債費等が減となった。そのため、前年度と比較し悪化することとなった。令和２年度まで分子が負数であった理由について、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が、臨時財政対策債の発行可能額の大きかった過年度分から順次償還が終わっていくことから、今後は単年で負数とはならない見込みである。</a:t>
          </a:r>
        </a:p>
        <a:p>
          <a:r>
            <a:rPr kumimoji="1" lang="ja-JP" altLang="en-US" sz="1050">
              <a:latin typeface="ＭＳ ゴシック" pitchFamily="49" charset="-128"/>
              <a:ea typeface="ＭＳ ゴシック" pitchFamily="49" charset="-128"/>
            </a:rPr>
            <a:t>　過去の償還が順次終わっていくと長期的には算入公債費の減少が見込まれるため、今後も公債費の推移に注視しながら健全な財政運営に努める。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本市は減債基金を所有していないため、指標は算定されていない。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の元金償還額が令和４年度の発行額を上回ったことによる地方債現在高の減や病院事業の企業債現在高の減及び下水道事業の準元利償還金算入額の減等により公営企業債等繰入見込額が減となったこと等に伴い、将来負担額は前年度と比較し減となった。</a:t>
          </a:r>
        </a:p>
        <a:p>
          <a:r>
            <a:rPr kumimoji="1" lang="ja-JP" altLang="en-US" sz="1100">
              <a:latin typeface="ＭＳ ゴシック" pitchFamily="49" charset="-128"/>
              <a:ea typeface="ＭＳ ゴシック" pitchFamily="49" charset="-128"/>
            </a:rPr>
            <a:t>　一方、臨時財政対策債残高の減等により基準財政需要額算入見込額が減となったこと等に伴い、充当可能財源等は前年度と比較し減となった。</a:t>
          </a:r>
        </a:p>
        <a:p>
          <a:r>
            <a:rPr kumimoji="1" lang="ja-JP" altLang="en-US" sz="1100">
              <a:latin typeface="ＭＳ ゴシック" pitchFamily="49" charset="-128"/>
              <a:ea typeface="ＭＳ ゴシック" pitchFamily="49" charset="-128"/>
            </a:rPr>
            <a:t>　依然として充当可能財源が将来負担額を上回っているため、今年度も比率は算定されていない。</a:t>
          </a:r>
        </a:p>
        <a:p>
          <a:r>
            <a:rPr kumimoji="1" lang="ja-JP" altLang="en-US" sz="1100">
              <a:latin typeface="ＭＳ ゴシック" pitchFamily="49" charset="-128"/>
              <a:ea typeface="ＭＳ ゴシック" pitchFamily="49" charset="-128"/>
            </a:rPr>
            <a:t>　今後の見通しとしては、本市の近年の地方債残高は他の類似団体と比較して低い水準を維持し続けており、今後も発行額に対し元金償還額が上回り減少傾向を見込んでいるが、世界的な物価高騰等、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財政調整基金について、令和３年度決算に係る純剰余金及び令和４年度中の予算積立等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各種新型コロナウイルス感染症対策事業費、阿知和地区工業団地造成事業特別会計における事業の進捗に伴う繰出金、及び令和３年度子育て世帯等臨時特別支援事業費補助金の返還等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百万円を取り崩したこと、特定目的基金については、市税収入の増等による余剰財源を活用して公園施設整備基金へ５億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百万円、東岡崎駅周辺地区整備基金へ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億９百万円の積み立てたこと等により、基金全体としては１億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積極的な基金の活用による財源調整を行うとともに、将来の事業に向けた目的基金への積み増しを検討していく。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・東岡崎駅周辺地区整備基金：東岡崎駅周辺地区の整備費に充当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・公園施設整備基金：公園施設の整備の財源として、２億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百万円の取崩しを行った一方、市税収入の増等による余剰財源を活用して５億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・東岡崎駅周辺地区整備基金：市税収入の増等による余剰財源を活用して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億９百万円の積み立てを行ったことによる増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・美術博物館等整備基金：美術博物館整備事業等の財源として１億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・公共施設保全整備基金：市営住宅施設保全事業等に充てるため、令和５年度に約５億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・東岡崎駅周辺地区整備基金：後年度の東岡崎駅周辺地区整備事業の財源とするため、令和５年度に約７億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市税収入等は増加しているものの、事業費の増に対応するため基金取崩が増加したため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％となっている。本市の近年の標準財政規模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億円程度として維持していくこととする。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384,422
371,890
387.20
152,576,812
143,135,806
7,295,937
76,934,656
55,599,385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年度においては、市民税個人・法人等の増により基準財政収入額が増となり、基準財政収入額が基準財政需要額を上回った結果、単年度の財政力指数は前年度対比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となった。しかし３か年平均については、令和元年度の単年度財政力指数</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と入れ替わった令和３年度の単年度財政力指数が</a:t>
          </a:r>
          <a:r>
            <a:rPr kumimoji="1" lang="en-US" altLang="ja-JP" sz="1100">
              <a:latin typeface="ＭＳ Ｐゴシック" panose="020B0600070205080204" pitchFamily="50" charset="-128"/>
              <a:ea typeface="ＭＳ Ｐゴシック" panose="020B0600070205080204" pitchFamily="50" charset="-128"/>
            </a:rPr>
            <a:t>0.98</a:t>
          </a:r>
          <a:r>
            <a:rPr kumimoji="1" lang="ja-JP" altLang="en-US" sz="1100">
              <a:latin typeface="ＭＳ Ｐゴシック" panose="020B0600070205080204" pitchFamily="50" charset="-128"/>
              <a:ea typeface="ＭＳ Ｐゴシック" panose="020B0600070205080204" pitchFamily="50" charset="-128"/>
            </a:rPr>
            <a:t>であるため、前年度対比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今後は税収は回復が見込まれるが、社会保障関連経費の自然増に伴う増加が見込まれるため、引き続き歳入の確保と歳出の抑制を図ることにより、安定した財政基盤の確保に努める。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74385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74385</xdr:rowOff>
    </xdr:from>
    <xdr:to>
      <xdr:col>11</xdr:col>
      <xdr:colOff>31750</xdr:colOff>
      <xdr:row>39</xdr:row>
      <xdr:rowOff>91622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23585</xdr:rowOff>
    </xdr:from>
    <xdr:to>
      <xdr:col>11</xdr:col>
      <xdr:colOff>82550</xdr:colOff>
      <xdr:row>39</xdr:row>
      <xdr:rowOff>125185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135362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令和４年度においては、新型コロナウイルス感染症拡大の影響により減少していた地方税が回復したことで、経常一般財源等は増となった。ごみ処理施設管理運営に要する経費（消耗品費及び施設保守点検委託料等）の増や、地方債の据置期間終了による元金償還額の増に伴う公債費の増等により、経常経費充当一般財源も増となった。経常一般財源等と比較し経常経費充当一般財源の伸びが大きくなったことにより、経常収支比率は前年度と比較して</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349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349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5588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2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123952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673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他の類似団体と比較して人件費がやや低い水準となっているものの、物件費が高い水準となっていることにより、類似団体平均と比較して高い値となっている。</a:t>
          </a:r>
        </a:p>
        <a:p>
          <a:r>
            <a:rPr kumimoji="1" lang="ja-JP" altLang="en-US" sz="105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p>
        <a:p>
          <a:r>
            <a:rPr kumimoji="1" lang="ja-JP" altLang="en-US" sz="1050">
              <a:latin typeface="ＭＳ Ｐゴシック" panose="020B0600070205080204" pitchFamily="50" charset="-128"/>
              <a:ea typeface="ＭＳ Ｐゴシック" panose="020B0600070205080204" pitchFamily="50" charset="-128"/>
            </a:rPr>
            <a:t>　今後は、第６次岡崎市定員適正化計画（令和３年４月１日～令和８年４月１日）に基づき、同計画の目標人数を維持していくことにより、人件費増の抑制を図る一方、公共施設の老朽化に伴う維持管理費の増が見込まれるため、経常経費を中心に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88066</xdr:rowOff>
    </xdr:from>
    <xdr:to>
      <xdr:col>23</xdr:col>
      <xdr:colOff>133350</xdr:colOff>
      <xdr:row>84</xdr:row>
      <xdr:rowOff>139979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18416"/>
          <a:ext cx="838200" cy="2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134724</xdr:rowOff>
    </xdr:from>
    <xdr:to>
      <xdr:col>19</xdr:col>
      <xdr:colOff>133350</xdr:colOff>
      <xdr:row>83</xdr:row>
      <xdr:rowOff>88066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3624"/>
          <a:ext cx="889000" cy="1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85767</xdr:rowOff>
    </xdr:from>
    <xdr:to>
      <xdr:col>15</xdr:col>
      <xdr:colOff>82550</xdr:colOff>
      <xdr:row>82</xdr:row>
      <xdr:rowOff>134724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3217"/>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57936</xdr:rowOff>
    </xdr:from>
    <xdr:to>
      <xdr:col>11</xdr:col>
      <xdr:colOff>31750</xdr:colOff>
      <xdr:row>81</xdr:row>
      <xdr:rowOff>85767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5386"/>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89179</xdr:rowOff>
    </xdr:from>
    <xdr:to>
      <xdr:col>23</xdr:col>
      <xdr:colOff>184150</xdr:colOff>
      <xdr:row>85</xdr:row>
      <xdr:rowOff>19329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61256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6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37266</xdr:rowOff>
    </xdr:from>
    <xdr:to>
      <xdr:col>19</xdr:col>
      <xdr:colOff>184150</xdr:colOff>
      <xdr:row>83</xdr:row>
      <xdr:rowOff>138866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149043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3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83924</xdr:rowOff>
    </xdr:from>
    <xdr:to>
      <xdr:col>15</xdr:col>
      <xdr:colOff>133350</xdr:colOff>
      <xdr:row>83</xdr:row>
      <xdr:rowOff>14074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170301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34967</xdr:rowOff>
    </xdr:from>
    <xdr:to>
      <xdr:col>11</xdr:col>
      <xdr:colOff>82550</xdr:colOff>
      <xdr:row>81</xdr:row>
      <xdr:rowOff>136567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7136</xdr:rowOff>
    </xdr:from>
    <xdr:to>
      <xdr:col>7</xdr:col>
      <xdr:colOff>31750</xdr:colOff>
      <xdr:row>81</xdr:row>
      <xdr:rowOff>108736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前年度と比較すると</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４月１日現在については、大河ドラマ活用推進体制の強化による商工部門の増及びデジタル推進体制の強化による総務部門の増をはじめ、保育需要増への体制強化等による民生部門の増等があったことにより、職員数が増となったため、類似団体平均を上回っている。</a:t>
          </a:r>
        </a:p>
        <a:p>
          <a:r>
            <a:rPr kumimoji="1" lang="ja-JP" altLang="en-US" sz="1050">
              <a:latin typeface="ＭＳ Ｐゴシック" panose="020B0600070205080204" pitchFamily="50" charset="-128"/>
              <a:ea typeface="ＭＳ Ｐゴシック" panose="020B0600070205080204" pitchFamily="50" charset="-128"/>
            </a:rPr>
            <a:t>　今後も第６次岡崎市定員適正化計画（令和３年４月１日～令和８年４月１日）に基づき、適正な定員管理に努める。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40429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622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32385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542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62</xdr:row>
      <xdr:rowOff>24342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135467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161079</xdr:rowOff>
    </xdr:from>
    <xdr:to>
      <xdr:col>81</xdr:col>
      <xdr:colOff>95250</xdr:colOff>
      <xdr:row>62</xdr:row>
      <xdr:rowOff>91229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133156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144992</xdr:rowOff>
    </xdr:from>
    <xdr:to>
      <xdr:col>73</xdr:col>
      <xdr:colOff>44450</xdr:colOff>
      <xdr:row>62</xdr:row>
      <xdr:rowOff>75142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59919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令和４年度における実質公債費比率は、前年度から</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ポイント上昇した。比率が上昇した要因は、令和元年度に実施した小中学校空調設備整備事業の学校教育施設等整備事業債の償還の増等によるものである。</a:t>
          </a:r>
        </a:p>
        <a:p>
          <a:r>
            <a:rPr kumimoji="1" lang="ja-JP" altLang="en-US" sz="1050">
              <a:latin typeface="ＭＳ Ｐゴシック" panose="020B0600070205080204" pitchFamily="50" charset="-128"/>
              <a:ea typeface="ＭＳ Ｐゴシック" panose="020B0600070205080204" pitchFamily="50" charset="-128"/>
            </a:rPr>
            <a:t>　実質公債費比率は３か年平均で算定されるため、単年度の数値が良好であった令和２・３年度の数値がそれぞれ算定対象外となる令和５・６年度については、比率は増加すると見込まれる。その後については、今後の市債・企業債の発行状況次第ではあるものの、概ね横這いの推移をするものと見込んでいる。</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今後も公債費の推移に注視しながら、健全な財政運営に努める。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21772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679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124278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9374</xdr:rowOff>
    </xdr:from>
    <xdr:to>
      <xdr:col>72</xdr:col>
      <xdr:colOff>203200</xdr:colOff>
      <xdr:row>37</xdr:row>
      <xdr:rowOff>55336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53024"/>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9374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00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130024</xdr:rowOff>
    </xdr:from>
    <xdr:to>
      <xdr:col>68</xdr:col>
      <xdr:colOff>203200</xdr:colOff>
      <xdr:row>37</xdr:row>
      <xdr:rowOff>60174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70351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令和４年度は、地方債現在高の減、公営企業債等繰入金見込の減、及び、充当可能基金の増等により、昨年度と比較し改善しており比率は引き続き算定されていない。</a:t>
          </a:r>
        </a:p>
        <a:p>
          <a:r>
            <a:rPr kumimoji="1" lang="ja-JP" altLang="en-US" sz="1050">
              <a:latin typeface="ＭＳ Ｐゴシック" panose="020B0600070205080204" pitchFamily="50" charset="-128"/>
              <a:ea typeface="ＭＳ Ｐゴシック" panose="020B0600070205080204" pitchFamily="50" charset="-128"/>
            </a:rPr>
            <a:t>　令和４年度決算において公債費はピークを迎え、基準財政需要額算入見込額は公債費を中心に減少すると見込まれる一方、令和６年度以降に行われる大型事業により、地方債の発行が増加し、地方債現在高は将来的に増加に転じる可能性がある。そのため、その他の数値が同程度の水準で推移したならば、将来負担比率は増加に転じると見込まれる。市債残高及びプライマリーバランスに注視しつつ、世代間の不公平の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384,422
371,890
387.20
152,576,812
143,135,806
7,295,937
76,934,656
55,599,385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期末手当の支給率の減に伴う職員給与費等の減により、経常経費充当一般財源及び経常一般財源がともに減となったため、比率は前年度と比較して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類似団体平均と比較するとやや高い値となっており、今後も第６次岡崎市定員適正化計画（令和３年４月１日～令和８年４月１日）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ごみ処理施設管理運営に要する経費（消耗品費（燃料）及びごみ処理施設保守点検委託料等）の増等により、経常経費充当一般財源が増となったため、比率は前年度と比較して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129722</xdr:rowOff>
    </xdr:from>
    <xdr:to>
      <xdr:col>82</xdr:col>
      <xdr:colOff>107950</xdr:colOff>
      <xdr:row>20</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872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129722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54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20</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54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6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70757</xdr:rowOff>
    </xdr:from>
    <xdr:to>
      <xdr:col>82</xdr:col>
      <xdr:colOff>158750</xdr:colOff>
      <xdr:row>21</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7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78922</xdr:rowOff>
    </xdr:from>
    <xdr:to>
      <xdr:col>78</xdr:col>
      <xdr:colOff>120650</xdr:colOff>
      <xdr:row>20</xdr:row>
      <xdr:rowOff>9072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障がい福祉サービス費及び障がい児通所給付費の増等により、経常経費充当一般財源が増となったため、比率は前年度と比較して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高齢化に伴う介護保険特別会計繰出金及び後期高齢者医療特別会計繰出金の増等により、経常経費充当一般財源が増となったため、比率は前年度と比較して</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健診の受診促進による重症化予防や介護予防の充実による給付費の上昇抑制を図ることにより、比率が大幅に上昇しない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下水道事業会計負担金の増等により経常経費充当一般財源が増となったが、経常一般財源も同様に増加したことにより、比率は前年度から増減なしとなった。</a:t>
          </a:r>
        </a:p>
        <a:p>
          <a:r>
            <a:rPr kumimoji="1" lang="ja-JP" altLang="en-US" sz="105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0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77470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77470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101617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44467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4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令和４年度においては、学校教育施設等整備事業及び一般単独事業に係る据置期間終了に伴う増等により、比率は前年度と比較して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地方債の借入れについては、前年度と比較して普通建設事業費が減少したことに伴い、借入額は減となった。前年度から引き続き地方債残高は減少となり、プライマリーバランスは黒字を維持している。</a:t>
          </a:r>
        </a:p>
        <a:p>
          <a:r>
            <a:rPr kumimoji="1" lang="ja-JP" altLang="en-US" sz="105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60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74</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730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43180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p>
        <a:p>
          <a:r>
            <a:rPr kumimoji="1" lang="ja-JP" altLang="en-US" sz="1050">
              <a:latin typeface="ＭＳ Ｐゴシック" panose="020B0600070205080204" pitchFamily="50" charset="-128"/>
              <a:ea typeface="ＭＳ Ｐゴシック" panose="020B0600070205080204" pitchFamily="50" charset="-128"/>
            </a:rPr>
            <a:t>　令和４年度においては、経常一般財源が増となったものの、人件費及び維持補修費を除き経常経費充当一般財源が増加した結果、経常経費充当一般財源の増加幅が大きいため、比率は前年度と比較して</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818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163576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163576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90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117856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45047</xdr:rowOff>
    </xdr:from>
    <xdr:to>
      <xdr:col>29</xdr:col>
      <xdr:colOff>127000</xdr:colOff>
      <xdr:row>18</xdr:row>
      <xdr:rowOff>62382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78772"/>
          <a:ext cx="6477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45047</xdr:rowOff>
    </xdr:from>
    <xdr:to>
      <xdr:col>26</xdr:col>
      <xdr:colOff>50800</xdr:colOff>
      <xdr:row>18</xdr:row>
      <xdr:rowOff>82575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8772"/>
          <a:ext cx="698500" cy="3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82575</xdr:rowOff>
    </xdr:from>
    <xdr:to>
      <xdr:col>22</xdr:col>
      <xdr:colOff>114300</xdr:colOff>
      <xdr:row>19</xdr:row>
      <xdr:rowOff>16434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6300"/>
          <a:ext cx="698500" cy="10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12319</xdr:rowOff>
    </xdr:from>
    <xdr:to>
      <xdr:col>18</xdr:col>
      <xdr:colOff>177800</xdr:colOff>
      <xdr:row>19</xdr:row>
      <xdr:rowOff>16434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17494"/>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11582</xdr:rowOff>
    </xdr:from>
    <xdr:to>
      <xdr:col>29</xdr:col>
      <xdr:colOff>177800</xdr:colOff>
      <xdr:row>18</xdr:row>
      <xdr:rowOff>113182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155109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165697</xdr:rowOff>
    </xdr:from>
    <xdr:to>
      <xdr:col>26</xdr:col>
      <xdr:colOff>101600</xdr:colOff>
      <xdr:row>18</xdr:row>
      <xdr:rowOff>95847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80624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31775</xdr:rowOff>
    </xdr:from>
    <xdr:to>
      <xdr:col>22</xdr:col>
      <xdr:colOff>165100</xdr:colOff>
      <xdr:row>18</xdr:row>
      <xdr:rowOff>133376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118153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137084</xdr:rowOff>
    </xdr:from>
    <xdr:to>
      <xdr:col>19</xdr:col>
      <xdr:colOff>38100</xdr:colOff>
      <xdr:row>19</xdr:row>
      <xdr:rowOff>67234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52011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132969</xdr:rowOff>
    </xdr:from>
    <xdr:to>
      <xdr:col>15</xdr:col>
      <xdr:colOff>101600</xdr:colOff>
      <xdr:row>19</xdr:row>
      <xdr:rowOff>63119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47896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108750</xdr:rowOff>
    </xdr:from>
    <xdr:to>
      <xdr:col>29</xdr:col>
      <xdr:colOff>127000</xdr:colOff>
      <xdr:row>37</xdr:row>
      <xdr:rowOff>28131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2000"/>
          <a:ext cx="647700" cy="9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28131</xdr:rowOff>
    </xdr:from>
    <xdr:to>
      <xdr:col>26</xdr:col>
      <xdr:colOff>50800</xdr:colOff>
      <xdr:row>37</xdr:row>
      <xdr:rowOff>56515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52831"/>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56515</xdr:rowOff>
    </xdr:from>
    <xdr:to>
      <xdr:col>22</xdr:col>
      <xdr:colOff>114300</xdr:colOff>
      <xdr:row>37</xdr:row>
      <xdr:rowOff>86538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81215"/>
          <a:ext cx="6985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86538</xdr:rowOff>
    </xdr:from>
    <xdr:to>
      <xdr:col>18</xdr:col>
      <xdr:colOff>177800</xdr:colOff>
      <xdr:row>37</xdr:row>
      <xdr:rowOff>135877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11238"/>
          <a:ext cx="6985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57950</xdr:rowOff>
    </xdr:from>
    <xdr:to>
      <xdr:col>29</xdr:col>
      <xdr:colOff>177800</xdr:colOff>
      <xdr:row>36</xdr:row>
      <xdr:rowOff>159550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30027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148781</xdr:rowOff>
    </xdr:from>
    <xdr:to>
      <xdr:col>26</xdr:col>
      <xdr:colOff>101600</xdr:colOff>
      <xdr:row>37</xdr:row>
      <xdr:rowOff>78931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63708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8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5715</xdr:rowOff>
    </xdr:from>
    <xdr:to>
      <xdr:col>22</xdr:col>
      <xdr:colOff>165100</xdr:colOff>
      <xdr:row>37</xdr:row>
      <xdr:rowOff>107315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92092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1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35738</xdr:rowOff>
    </xdr:from>
    <xdr:to>
      <xdr:col>19</xdr:col>
      <xdr:colOff>38100</xdr:colOff>
      <xdr:row>37</xdr:row>
      <xdr:rowOff>137338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85077</xdr:rowOff>
    </xdr:from>
    <xdr:to>
      <xdr:col>15</xdr:col>
      <xdr:colOff>101600</xdr:colOff>
      <xdr:row>37</xdr:row>
      <xdr:rowOff>186677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171454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384,422
371,890
387.20
152,576,812
143,135,806
7,295,937
76,934,656
55,599,385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157041</xdr:rowOff>
    </xdr:from>
    <xdr:to>
      <xdr:col>24</xdr:col>
      <xdr:colOff>63500</xdr:colOff>
      <xdr:row>35</xdr:row>
      <xdr:rowOff>168667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57791"/>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157041</xdr:rowOff>
    </xdr:from>
    <xdr:to>
      <xdr:col>19</xdr:col>
      <xdr:colOff>177800</xdr:colOff>
      <xdr:row>35</xdr:row>
      <xdr:rowOff>164617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779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164617</xdr:rowOff>
    </xdr:from>
    <xdr:to>
      <xdr:col>15</xdr:col>
      <xdr:colOff>50800</xdr:colOff>
      <xdr:row>37</xdr:row>
      <xdr:rowOff>41631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5367"/>
          <a:ext cx="8890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41272</xdr:rowOff>
    </xdr:from>
    <xdr:to>
      <xdr:col>10</xdr:col>
      <xdr:colOff>114300</xdr:colOff>
      <xdr:row>37</xdr:row>
      <xdr:rowOff>41631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4922"/>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117867</xdr:rowOff>
    </xdr:from>
    <xdr:to>
      <xdr:col>24</xdr:col>
      <xdr:colOff>114300</xdr:colOff>
      <xdr:row>36</xdr:row>
      <xdr:rowOff>48017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96294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106241</xdr:rowOff>
    </xdr:from>
    <xdr:to>
      <xdr:col>20</xdr:col>
      <xdr:colOff>38100</xdr:colOff>
      <xdr:row>36</xdr:row>
      <xdr:rowOff>36391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27518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113817</xdr:rowOff>
    </xdr:from>
    <xdr:to>
      <xdr:col>15</xdr:col>
      <xdr:colOff>101600</xdr:colOff>
      <xdr:row>36</xdr:row>
      <xdr:rowOff>43967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35094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162281</xdr:rowOff>
    </xdr:from>
    <xdr:to>
      <xdr:col>10</xdr:col>
      <xdr:colOff>165100</xdr:colOff>
      <xdr:row>37</xdr:row>
      <xdr:rowOff>92431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83558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161922</xdr:rowOff>
    </xdr:from>
    <xdr:to>
      <xdr:col>6</xdr:col>
      <xdr:colOff>38100</xdr:colOff>
      <xdr:row>37</xdr:row>
      <xdr:rowOff>92072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83199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31801</xdr:rowOff>
    </xdr:from>
    <xdr:to>
      <xdr:col>24</xdr:col>
      <xdr:colOff>63500</xdr:colOff>
      <xdr:row>55</xdr:row>
      <xdr:rowOff>131204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18651"/>
          <a:ext cx="838200" cy="4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131204</xdr:rowOff>
    </xdr:from>
    <xdr:to>
      <xdr:col>19</xdr:col>
      <xdr:colOff>177800</xdr:colOff>
      <xdr:row>56</xdr:row>
      <xdr:rowOff>163399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60954"/>
          <a:ext cx="8890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163399</xdr:rowOff>
    </xdr:from>
    <xdr:to>
      <xdr:col>15</xdr:col>
      <xdr:colOff>50800</xdr:colOff>
      <xdr:row>58</xdr:row>
      <xdr:rowOff>6464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4599"/>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6464</xdr:rowOff>
    </xdr:from>
    <xdr:to>
      <xdr:col>10</xdr:col>
      <xdr:colOff>114300</xdr:colOff>
      <xdr:row>58</xdr:row>
      <xdr:rowOff>55346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056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152451</xdr:rowOff>
    </xdr:from>
    <xdr:to>
      <xdr:col>24</xdr:col>
      <xdr:colOff>114300</xdr:colOff>
      <xdr:row>53</xdr:row>
      <xdr:rowOff>82601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80404</xdr:rowOff>
    </xdr:from>
    <xdr:to>
      <xdr:col>20</xdr:col>
      <xdr:colOff>38100</xdr:colOff>
      <xdr:row>56</xdr:row>
      <xdr:rowOff>10554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27081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112599</xdr:rowOff>
    </xdr:from>
    <xdr:to>
      <xdr:col>15</xdr:col>
      <xdr:colOff>101600</xdr:colOff>
      <xdr:row>57</xdr:row>
      <xdr:rowOff>42749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59276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127114</xdr:rowOff>
    </xdr:from>
    <xdr:to>
      <xdr:col>10</xdr:col>
      <xdr:colOff>165100</xdr:colOff>
      <xdr:row>58</xdr:row>
      <xdr:rowOff>57264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73791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4546</xdr:rowOff>
    </xdr:from>
    <xdr:to>
      <xdr:col>6</xdr:col>
      <xdr:colOff>38100</xdr:colOff>
      <xdr:row>58</xdr:row>
      <xdr:rowOff>106146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122673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54375</xdr:rowOff>
    </xdr:from>
    <xdr:to>
      <xdr:col>24</xdr:col>
      <xdr:colOff>63500</xdr:colOff>
      <xdr:row>77</xdr:row>
      <xdr:rowOff>55175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602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46546</xdr:rowOff>
    </xdr:from>
    <xdr:to>
      <xdr:col>19</xdr:col>
      <xdr:colOff>177800</xdr:colOff>
      <xdr:row>77</xdr:row>
      <xdr:rowOff>54375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48196"/>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46546</xdr:rowOff>
    </xdr:from>
    <xdr:to>
      <xdr:col>15</xdr:col>
      <xdr:colOff>50800</xdr:colOff>
      <xdr:row>77</xdr:row>
      <xdr:rowOff>52203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8196"/>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52203</xdr:rowOff>
    </xdr:from>
    <xdr:to>
      <xdr:col>10</xdr:col>
      <xdr:colOff>114300</xdr:colOff>
      <xdr:row>77</xdr:row>
      <xdr:rowOff>59289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38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4375</xdr:rowOff>
    </xdr:from>
    <xdr:to>
      <xdr:col>24</xdr:col>
      <xdr:colOff>114300</xdr:colOff>
      <xdr:row>77</xdr:row>
      <xdr:rowOff>105975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90752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3575</xdr:rowOff>
    </xdr:from>
    <xdr:to>
      <xdr:col>20</xdr:col>
      <xdr:colOff>38100</xdr:colOff>
      <xdr:row>77</xdr:row>
      <xdr:rowOff>105175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96302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167196</xdr:rowOff>
    </xdr:from>
    <xdr:to>
      <xdr:col>15</xdr:col>
      <xdr:colOff>101600</xdr:colOff>
      <xdr:row>77</xdr:row>
      <xdr:rowOff>97346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88473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9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1403</xdr:rowOff>
    </xdr:from>
    <xdr:to>
      <xdr:col>10</xdr:col>
      <xdr:colOff>165100</xdr:colOff>
      <xdr:row>77</xdr:row>
      <xdr:rowOff>103003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94130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9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8489</xdr:rowOff>
    </xdr:from>
    <xdr:to>
      <xdr:col>6</xdr:col>
      <xdr:colOff>38100</xdr:colOff>
      <xdr:row>77</xdr:row>
      <xdr:rowOff>110089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101216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2082</xdr:rowOff>
    </xdr:from>
    <xdr:to>
      <xdr:col>24</xdr:col>
      <xdr:colOff>63500</xdr:colOff>
      <xdr:row>97</xdr:row>
      <xdr:rowOff>89095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2732"/>
          <a:ext cx="8382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2082</xdr:rowOff>
    </xdr:from>
    <xdr:to>
      <xdr:col>19</xdr:col>
      <xdr:colOff>177800</xdr:colOff>
      <xdr:row>98</xdr:row>
      <xdr:rowOff>14374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2732"/>
          <a:ext cx="889000" cy="18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14374</xdr:rowOff>
    </xdr:from>
    <xdr:to>
      <xdr:col>15</xdr:col>
      <xdr:colOff>50800</xdr:colOff>
      <xdr:row>98</xdr:row>
      <xdr:rowOff>25095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6474"/>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25095</xdr:rowOff>
    </xdr:from>
    <xdr:to>
      <xdr:col>10</xdr:col>
      <xdr:colOff>114300</xdr:colOff>
      <xdr:row>98</xdr:row>
      <xdr:rowOff>47498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2719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38295</xdr:rowOff>
    </xdr:from>
    <xdr:to>
      <xdr:col>24</xdr:col>
      <xdr:colOff>114300</xdr:colOff>
      <xdr:row>97</xdr:row>
      <xdr:rowOff>139895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124672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122732</xdr:rowOff>
    </xdr:from>
    <xdr:to>
      <xdr:col>20</xdr:col>
      <xdr:colOff>38100</xdr:colOff>
      <xdr:row>97</xdr:row>
      <xdr:rowOff>52882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44009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7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135024</xdr:rowOff>
    </xdr:from>
    <xdr:to>
      <xdr:col>15</xdr:col>
      <xdr:colOff>101600</xdr:colOff>
      <xdr:row>98</xdr:row>
      <xdr:rowOff>65174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145745</xdr:rowOff>
    </xdr:from>
    <xdr:to>
      <xdr:col>10</xdr:col>
      <xdr:colOff>165100</xdr:colOff>
      <xdr:row>98</xdr:row>
      <xdr:rowOff>75895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67022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168148</xdr:rowOff>
    </xdr:from>
    <xdr:to>
      <xdr:col>6</xdr:col>
      <xdr:colOff>38100</xdr:colOff>
      <xdr:row>98</xdr:row>
      <xdr:rowOff>98298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89425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124930</xdr:rowOff>
    </xdr:from>
    <xdr:to>
      <xdr:col>55</xdr:col>
      <xdr:colOff>0</xdr:colOff>
      <xdr:row>38</xdr:row>
      <xdr:rowOff>169532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40030"/>
          <a:ext cx="8382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64465</xdr:rowOff>
    </xdr:from>
    <xdr:to>
      <xdr:col>50</xdr:col>
      <xdr:colOff>114300</xdr:colOff>
      <xdr:row>38</xdr:row>
      <xdr:rowOff>169532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79415"/>
          <a:ext cx="889000" cy="13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64465</xdr:rowOff>
    </xdr:from>
    <xdr:to>
      <xdr:col>45</xdr:col>
      <xdr:colOff>177800</xdr:colOff>
      <xdr:row>39</xdr:row>
      <xdr:rowOff>52362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79415"/>
          <a:ext cx="889000" cy="135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52362</xdr:rowOff>
    </xdr:from>
    <xdr:to>
      <xdr:col>41</xdr:col>
      <xdr:colOff>50800</xdr:colOff>
      <xdr:row>39</xdr:row>
      <xdr:rowOff>70383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38912"/>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74130</xdr:rowOff>
    </xdr:from>
    <xdr:to>
      <xdr:col>55</xdr:col>
      <xdr:colOff>50800</xdr:colOff>
      <xdr:row>39</xdr:row>
      <xdr:rowOff>4280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52557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118732</xdr:rowOff>
    </xdr:from>
    <xdr:to>
      <xdr:col>50</xdr:col>
      <xdr:colOff>165100</xdr:colOff>
      <xdr:row>39</xdr:row>
      <xdr:rowOff>48882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40009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13665</xdr:rowOff>
    </xdr:from>
    <xdr:to>
      <xdr:col>46</xdr:col>
      <xdr:colOff>38100</xdr:colOff>
      <xdr:row>31</xdr:row>
      <xdr:rowOff>115265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106392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2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1562</xdr:rowOff>
    </xdr:from>
    <xdr:to>
      <xdr:col>41</xdr:col>
      <xdr:colOff>101600</xdr:colOff>
      <xdr:row>39</xdr:row>
      <xdr:rowOff>103162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94289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19583</xdr:rowOff>
    </xdr:from>
    <xdr:to>
      <xdr:col>36</xdr:col>
      <xdr:colOff>165100</xdr:colOff>
      <xdr:row>39</xdr:row>
      <xdr:rowOff>121183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112310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9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169369</xdr:rowOff>
    </xdr:from>
    <xdr:to>
      <xdr:col>55</xdr:col>
      <xdr:colOff>0</xdr:colOff>
      <xdr:row>58</xdr:row>
      <xdr:rowOff>69471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42019"/>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152143</xdr:rowOff>
    </xdr:from>
    <xdr:to>
      <xdr:col>50</xdr:col>
      <xdr:colOff>114300</xdr:colOff>
      <xdr:row>57</xdr:row>
      <xdr:rowOff>169369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53343"/>
          <a:ext cx="889000" cy="1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82942</xdr:rowOff>
    </xdr:from>
    <xdr:to>
      <xdr:col>45</xdr:col>
      <xdr:colOff>177800</xdr:colOff>
      <xdr:row>56</xdr:row>
      <xdr:rowOff>152143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41242"/>
          <a:ext cx="889000" cy="4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82942</xdr:rowOff>
    </xdr:from>
    <xdr:to>
      <xdr:col>41</xdr:col>
      <xdr:colOff>50800</xdr:colOff>
      <xdr:row>56</xdr:row>
      <xdr:rowOff>106831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41242"/>
          <a:ext cx="8890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18671</xdr:rowOff>
    </xdr:from>
    <xdr:to>
      <xdr:col>55</xdr:col>
      <xdr:colOff>50800</xdr:colOff>
      <xdr:row>58</xdr:row>
      <xdr:rowOff>120271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168548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118569</xdr:rowOff>
    </xdr:from>
    <xdr:to>
      <xdr:col>50</xdr:col>
      <xdr:colOff>165100</xdr:colOff>
      <xdr:row>58</xdr:row>
      <xdr:rowOff>48719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39846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101343</xdr:rowOff>
    </xdr:from>
    <xdr:to>
      <xdr:col>46</xdr:col>
      <xdr:colOff>38100</xdr:colOff>
      <xdr:row>57</xdr:row>
      <xdr:rowOff>31493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22620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32142</xdr:rowOff>
    </xdr:from>
    <xdr:to>
      <xdr:col>41</xdr:col>
      <xdr:colOff>101600</xdr:colOff>
      <xdr:row>54</xdr:row>
      <xdr:rowOff>133742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150269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0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56031</xdr:rowOff>
    </xdr:from>
    <xdr:to>
      <xdr:col>36</xdr:col>
      <xdr:colOff>165100</xdr:colOff>
      <xdr:row>56</xdr:row>
      <xdr:rowOff>157631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2708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129299</xdr:rowOff>
    </xdr:from>
    <xdr:to>
      <xdr:col>55</xdr:col>
      <xdr:colOff>0</xdr:colOff>
      <xdr:row>77</xdr:row>
      <xdr:rowOff>138854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30949"/>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112246</xdr:rowOff>
    </xdr:from>
    <xdr:to>
      <xdr:col>50</xdr:col>
      <xdr:colOff>114300</xdr:colOff>
      <xdr:row>77</xdr:row>
      <xdr:rowOff>138854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13896"/>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32258</xdr:rowOff>
    </xdr:from>
    <xdr:to>
      <xdr:col>45</xdr:col>
      <xdr:colOff>177800</xdr:colOff>
      <xdr:row>77</xdr:row>
      <xdr:rowOff>112246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62458"/>
          <a:ext cx="889000" cy="25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32258</xdr:rowOff>
    </xdr:from>
    <xdr:to>
      <xdr:col>41</xdr:col>
      <xdr:colOff>50800</xdr:colOff>
      <xdr:row>76</xdr:row>
      <xdr:rowOff>106507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62458"/>
          <a:ext cx="889000" cy="7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78499</xdr:rowOff>
    </xdr:from>
    <xdr:to>
      <xdr:col>55</xdr:col>
      <xdr:colOff>50800</xdr:colOff>
      <xdr:row>78</xdr:row>
      <xdr:rowOff>8649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56926</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88054</xdr:rowOff>
    </xdr:from>
    <xdr:to>
      <xdr:col>50</xdr:col>
      <xdr:colOff>165100</xdr:colOff>
      <xdr:row>78</xdr:row>
      <xdr:rowOff>18204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9331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3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61446</xdr:rowOff>
    </xdr:from>
    <xdr:to>
      <xdr:col>46</xdr:col>
      <xdr:colOff>38100</xdr:colOff>
      <xdr:row>77</xdr:row>
      <xdr:rowOff>163046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154173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5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152908</xdr:rowOff>
    </xdr:from>
    <xdr:to>
      <xdr:col>41</xdr:col>
      <xdr:colOff>101600</xdr:colOff>
      <xdr:row>76</xdr:row>
      <xdr:rowOff>83058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99585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55707</xdr:rowOff>
    </xdr:from>
    <xdr:to>
      <xdr:col>36</xdr:col>
      <xdr:colOff>165100</xdr:colOff>
      <xdr:row>76</xdr:row>
      <xdr:rowOff>157307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2384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116131</xdr:rowOff>
    </xdr:from>
    <xdr:to>
      <xdr:col>55</xdr:col>
      <xdr:colOff>0</xdr:colOff>
      <xdr:row>96</xdr:row>
      <xdr:rowOff>10404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03881"/>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9032</xdr:rowOff>
    </xdr:from>
    <xdr:to>
      <xdr:col>50</xdr:col>
      <xdr:colOff>114300</xdr:colOff>
      <xdr:row>95</xdr:row>
      <xdr:rowOff>116131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125332"/>
          <a:ext cx="8890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9032</xdr:rowOff>
    </xdr:from>
    <xdr:to>
      <xdr:col>45</xdr:col>
      <xdr:colOff>177800</xdr:colOff>
      <xdr:row>94</xdr:row>
      <xdr:rowOff>28874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25332"/>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28874</xdr:rowOff>
    </xdr:from>
    <xdr:to>
      <xdr:col>41</xdr:col>
      <xdr:colOff>50800</xdr:colOff>
      <xdr:row>95</xdr:row>
      <xdr:rowOff>163771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145174"/>
          <a:ext cx="889000" cy="30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131054</xdr:rowOff>
    </xdr:from>
    <xdr:to>
      <xdr:col>55</xdr:col>
      <xdr:colOff>50800</xdr:colOff>
      <xdr:row>96</xdr:row>
      <xdr:rowOff>61204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109481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65331</xdr:rowOff>
    </xdr:from>
    <xdr:to>
      <xdr:col>50</xdr:col>
      <xdr:colOff>165100</xdr:colOff>
      <xdr:row>95</xdr:row>
      <xdr:rowOff>166931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158058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129682</xdr:rowOff>
    </xdr:from>
    <xdr:to>
      <xdr:col>46</xdr:col>
      <xdr:colOff>38100</xdr:colOff>
      <xdr:row>94</xdr:row>
      <xdr:rowOff>59832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76359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4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149524</xdr:rowOff>
    </xdr:from>
    <xdr:to>
      <xdr:col>41</xdr:col>
      <xdr:colOff>101600</xdr:colOff>
      <xdr:row>94</xdr:row>
      <xdr:rowOff>79674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96201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112971</xdr:rowOff>
    </xdr:from>
    <xdr:to>
      <xdr:col>36</xdr:col>
      <xdr:colOff>165100</xdr:colOff>
      <xdr:row>96</xdr:row>
      <xdr:rowOff>43121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34248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12065</xdr:rowOff>
    </xdr:from>
    <xdr:to>
      <xdr:col>85</xdr:col>
      <xdr:colOff>127000</xdr:colOff>
      <xdr:row>39</xdr:row>
      <xdr:rowOff>25019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98615"/>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25019</xdr:rowOff>
    </xdr:from>
    <xdr:to>
      <xdr:col>81</xdr:col>
      <xdr:colOff>50800</xdr:colOff>
      <xdr:row>39</xdr:row>
      <xdr:rowOff>25908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156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25908</xdr:rowOff>
    </xdr:from>
    <xdr:to>
      <xdr:col>76</xdr:col>
      <xdr:colOff>114300</xdr:colOff>
      <xdr:row>39</xdr:row>
      <xdr:rowOff>41910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124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15748</xdr:rowOff>
    </xdr:from>
    <xdr:to>
      <xdr:col>71</xdr:col>
      <xdr:colOff>177800</xdr:colOff>
      <xdr:row>39</xdr:row>
      <xdr:rowOff>41910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2298"/>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132715</xdr:rowOff>
    </xdr:from>
    <xdr:to>
      <xdr:col>85</xdr:col>
      <xdr:colOff>177800</xdr:colOff>
      <xdr:row>39</xdr:row>
      <xdr:rowOff>62865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47642</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6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145669</xdr:rowOff>
    </xdr:from>
    <xdr:to>
      <xdr:col>81</xdr:col>
      <xdr:colOff>101600</xdr:colOff>
      <xdr:row>39</xdr:row>
      <xdr:rowOff>75819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66946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146558</xdr:rowOff>
    </xdr:from>
    <xdr:to>
      <xdr:col>76</xdr:col>
      <xdr:colOff>165100</xdr:colOff>
      <xdr:row>39</xdr:row>
      <xdr:rowOff>76708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67835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54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83837</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136398</xdr:rowOff>
    </xdr:from>
    <xdr:to>
      <xdr:col>67</xdr:col>
      <xdr:colOff>101600</xdr:colOff>
      <xdr:row>39</xdr:row>
      <xdr:rowOff>66548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57675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144599</xdr:rowOff>
    </xdr:from>
    <xdr:to>
      <xdr:col>85</xdr:col>
      <xdr:colOff>127000</xdr:colOff>
      <xdr:row>78</xdr:row>
      <xdr:rowOff>22690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46249"/>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22690</xdr:rowOff>
    </xdr:from>
    <xdr:to>
      <xdr:col>81</xdr:col>
      <xdr:colOff>50800</xdr:colOff>
      <xdr:row>78</xdr:row>
      <xdr:rowOff>52178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95790"/>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52178</xdr:rowOff>
    </xdr:from>
    <xdr:to>
      <xdr:col>76</xdr:col>
      <xdr:colOff>114300</xdr:colOff>
      <xdr:row>78</xdr:row>
      <xdr:rowOff>62271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425278"/>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62271</xdr:rowOff>
    </xdr:from>
    <xdr:to>
      <xdr:col>71</xdr:col>
      <xdr:colOff>177800</xdr:colOff>
      <xdr:row>78</xdr:row>
      <xdr:rowOff>78598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43537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93799</xdr:rowOff>
    </xdr:from>
    <xdr:to>
      <xdr:col>85</xdr:col>
      <xdr:colOff>177800</xdr:colOff>
      <xdr:row>78</xdr:row>
      <xdr:rowOff>23949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143340</xdr:rowOff>
    </xdr:from>
    <xdr:to>
      <xdr:col>81</xdr:col>
      <xdr:colOff>101600</xdr:colOff>
      <xdr:row>78</xdr:row>
      <xdr:rowOff>73490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64617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1378</xdr:rowOff>
    </xdr:from>
    <xdr:to>
      <xdr:col>76</xdr:col>
      <xdr:colOff>165100</xdr:colOff>
      <xdr:row>78</xdr:row>
      <xdr:rowOff>102978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11471</xdr:rowOff>
    </xdr:from>
    <xdr:to>
      <xdr:col>72</xdr:col>
      <xdr:colOff>38100</xdr:colOff>
      <xdr:row>78</xdr:row>
      <xdr:rowOff>113071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104198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27798</xdr:rowOff>
    </xdr:from>
    <xdr:to>
      <xdr:col>67</xdr:col>
      <xdr:colOff>101600</xdr:colOff>
      <xdr:row>78</xdr:row>
      <xdr:rowOff>129398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4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120525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25011</xdr:rowOff>
    </xdr:from>
    <xdr:to>
      <xdr:col>85</xdr:col>
      <xdr:colOff>127000</xdr:colOff>
      <xdr:row>96</xdr:row>
      <xdr:rowOff>49837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484211"/>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49837</xdr:rowOff>
    </xdr:from>
    <xdr:to>
      <xdr:col>81</xdr:col>
      <xdr:colOff>50800</xdr:colOff>
      <xdr:row>97</xdr:row>
      <xdr:rowOff>16027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09037"/>
          <a:ext cx="889000" cy="1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16027</xdr:rowOff>
    </xdr:from>
    <xdr:to>
      <xdr:col>76</xdr:col>
      <xdr:colOff>114300</xdr:colOff>
      <xdr:row>98</xdr:row>
      <xdr:rowOff>48808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646677"/>
          <a:ext cx="889000" cy="2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150809</xdr:rowOff>
    </xdr:from>
    <xdr:to>
      <xdr:col>71</xdr:col>
      <xdr:colOff>177800</xdr:colOff>
      <xdr:row>98</xdr:row>
      <xdr:rowOff>48808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81459"/>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145661</xdr:rowOff>
    </xdr:from>
    <xdr:to>
      <xdr:col>85</xdr:col>
      <xdr:colOff>177800</xdr:colOff>
      <xdr:row>96</xdr:row>
      <xdr:rowOff>75811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168538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2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170487</xdr:rowOff>
    </xdr:from>
    <xdr:to>
      <xdr:col>81</xdr:col>
      <xdr:colOff>101600</xdr:colOff>
      <xdr:row>96</xdr:row>
      <xdr:rowOff>100637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117164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136677</xdr:rowOff>
    </xdr:from>
    <xdr:to>
      <xdr:col>76</xdr:col>
      <xdr:colOff>165100</xdr:colOff>
      <xdr:row>97</xdr:row>
      <xdr:rowOff>66827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5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83354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3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169458</xdr:rowOff>
    </xdr:from>
    <xdr:to>
      <xdr:col>72</xdr:col>
      <xdr:colOff>38100</xdr:colOff>
      <xdr:row>98</xdr:row>
      <xdr:rowOff>99608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90735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9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100009</xdr:rowOff>
    </xdr:from>
    <xdr:to>
      <xdr:col>67</xdr:col>
      <xdr:colOff>101600</xdr:colOff>
      <xdr:row>98</xdr:row>
      <xdr:rowOff>30159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46686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50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44831</xdr:rowOff>
    </xdr:from>
    <xdr:to>
      <xdr:col>116</xdr:col>
      <xdr:colOff>63500</xdr:colOff>
      <xdr:row>37</xdr:row>
      <xdr:rowOff>10541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1703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10541</xdr:rowOff>
    </xdr:from>
    <xdr:to>
      <xdr:col>111</xdr:col>
      <xdr:colOff>177800</xdr:colOff>
      <xdr:row>37</xdr:row>
      <xdr:rowOff>10732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35419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10732</xdr:rowOff>
    </xdr:from>
    <xdr:to>
      <xdr:col>107</xdr:col>
      <xdr:colOff>50800</xdr:colOff>
      <xdr:row>37</xdr:row>
      <xdr:rowOff>132652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54382"/>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89598</xdr:rowOff>
    </xdr:from>
    <xdr:to>
      <xdr:col>102</xdr:col>
      <xdr:colOff>114300</xdr:colOff>
      <xdr:row>37</xdr:row>
      <xdr:rowOff>132652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33248"/>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165481</xdr:rowOff>
    </xdr:from>
    <xdr:to>
      <xdr:col>116</xdr:col>
      <xdr:colOff>114300</xdr:colOff>
      <xdr:row>36</xdr:row>
      <xdr:rowOff>95631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16908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131191</xdr:rowOff>
    </xdr:from>
    <xdr:to>
      <xdr:col>112</xdr:col>
      <xdr:colOff>38100</xdr:colOff>
      <xdr:row>37</xdr:row>
      <xdr:rowOff>61341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77868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07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131382</xdr:rowOff>
    </xdr:from>
    <xdr:to>
      <xdr:col>107</xdr:col>
      <xdr:colOff>101600</xdr:colOff>
      <xdr:row>37</xdr:row>
      <xdr:rowOff>61532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78059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0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81852</xdr:rowOff>
    </xdr:from>
    <xdr:to>
      <xdr:col>102</xdr:col>
      <xdr:colOff>165100</xdr:colOff>
      <xdr:row>38</xdr:row>
      <xdr:rowOff>12002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3129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51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38798</xdr:rowOff>
    </xdr:from>
    <xdr:to>
      <xdr:col>98</xdr:col>
      <xdr:colOff>38100</xdr:colOff>
      <xdr:row>37</xdr:row>
      <xdr:rowOff>140398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131525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47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169761</xdr:rowOff>
    </xdr:from>
    <xdr:to>
      <xdr:col>116</xdr:col>
      <xdr:colOff>63500</xdr:colOff>
      <xdr:row>58</xdr:row>
      <xdr:rowOff>170085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3861"/>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170085</xdr:rowOff>
    </xdr:from>
    <xdr:to>
      <xdr:col>111</xdr:col>
      <xdr:colOff>177800</xdr:colOff>
      <xdr:row>58</xdr:row>
      <xdr:rowOff>170409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418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170275</xdr:rowOff>
    </xdr:from>
    <xdr:to>
      <xdr:col>107</xdr:col>
      <xdr:colOff>50800</xdr:colOff>
      <xdr:row>58</xdr:row>
      <xdr:rowOff>170409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4375"/>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170123</xdr:rowOff>
    </xdr:from>
    <xdr:to>
      <xdr:col>102</xdr:col>
      <xdr:colOff>114300</xdr:colOff>
      <xdr:row>58</xdr:row>
      <xdr:rowOff>170275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422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118961</xdr:rowOff>
    </xdr:from>
    <xdr:to>
      <xdr:col>116</xdr:col>
      <xdr:colOff>114300</xdr:colOff>
      <xdr:row>59</xdr:row>
      <xdr:rowOff>49111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33888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119285</xdr:rowOff>
    </xdr:from>
    <xdr:to>
      <xdr:col>112</xdr:col>
      <xdr:colOff>38100</xdr:colOff>
      <xdr:row>59</xdr:row>
      <xdr:rowOff>49435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119609</xdr:rowOff>
    </xdr:from>
    <xdr:to>
      <xdr:col>107</xdr:col>
      <xdr:colOff>101600</xdr:colOff>
      <xdr:row>59</xdr:row>
      <xdr:rowOff>49759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40886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119475</xdr:rowOff>
    </xdr:from>
    <xdr:to>
      <xdr:col>102</xdr:col>
      <xdr:colOff>165100</xdr:colOff>
      <xdr:row>59</xdr:row>
      <xdr:rowOff>49625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40752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119323</xdr:rowOff>
    </xdr:from>
    <xdr:to>
      <xdr:col>98</xdr:col>
      <xdr:colOff>38100</xdr:colOff>
      <xdr:row>59</xdr:row>
      <xdr:rowOff>49473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40600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156083</xdr:rowOff>
    </xdr:from>
    <xdr:to>
      <xdr:col>116</xdr:col>
      <xdr:colOff>63500</xdr:colOff>
      <xdr:row>77</xdr:row>
      <xdr:rowOff>156959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86283"/>
          <a:ext cx="838200" cy="1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156959</xdr:rowOff>
    </xdr:from>
    <xdr:to>
      <xdr:col>111</xdr:col>
      <xdr:colOff>177800</xdr:colOff>
      <xdr:row>77</xdr:row>
      <xdr:rowOff>162979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5860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132651</xdr:rowOff>
    </xdr:from>
    <xdr:to>
      <xdr:col>107</xdr:col>
      <xdr:colOff>50800</xdr:colOff>
      <xdr:row>77</xdr:row>
      <xdr:rowOff>162979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34301"/>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132651</xdr:rowOff>
    </xdr:from>
    <xdr:to>
      <xdr:col>102</xdr:col>
      <xdr:colOff>114300</xdr:colOff>
      <xdr:row>77</xdr:row>
      <xdr:rowOff>166027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3430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105283</xdr:rowOff>
    </xdr:from>
    <xdr:to>
      <xdr:col>116</xdr:col>
      <xdr:colOff>114300</xdr:colOff>
      <xdr:row>77</xdr:row>
      <xdr:rowOff>35433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83710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106159</xdr:rowOff>
    </xdr:from>
    <xdr:to>
      <xdr:col>112</xdr:col>
      <xdr:colOff>38100</xdr:colOff>
      <xdr:row>78</xdr:row>
      <xdr:rowOff>36309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27436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112179</xdr:rowOff>
    </xdr:from>
    <xdr:to>
      <xdr:col>107</xdr:col>
      <xdr:colOff>101600</xdr:colOff>
      <xdr:row>78</xdr:row>
      <xdr:rowOff>42329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33456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81851</xdr:rowOff>
    </xdr:from>
    <xdr:to>
      <xdr:col>102</xdr:col>
      <xdr:colOff>165100</xdr:colOff>
      <xdr:row>78</xdr:row>
      <xdr:rowOff>12001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3128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115227</xdr:rowOff>
    </xdr:from>
    <xdr:to>
      <xdr:col>98</xdr:col>
      <xdr:colOff>38100</xdr:colOff>
      <xdr:row>78</xdr:row>
      <xdr:rowOff>45377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36504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372,340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円となっている。主な構成項目である扶助費は、住民一人当たりのコストが</a:t>
          </a:r>
          <a:r>
            <a:rPr kumimoji="1" lang="en-US" altLang="ja-JP" sz="1300">
              <a:latin typeface="ＭＳ Ｐゴシック" panose="020B0600070205080204" pitchFamily="50" charset="-128"/>
              <a:ea typeface="ＭＳ Ｐゴシック" panose="020B0600070205080204" pitchFamily="50" charset="-128"/>
            </a:rPr>
            <a:t>89,141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の減となっている。これは電力・ガス・食料品等価格高騰緊急支援給付金の増があったものの、新型コロナウイルス感染症対策として子育て世帯への臨時特別給付金の減によるものである。扶助費は年々増加傾向にあるが、生活保護費や障がい者等の社会福祉費に係る扶助費が他の類似団体と比較して低いため、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77,332</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の増となっている。新型コロナウイルス感染症対策費（予防接種委託料、行政検査委託料、子育て世帯や高齢者等への生活支援として支給するクオカードの購入費）や物価・電気・ガス代等の高騰、大河ドラマ「どうする家康」の放映に伴う関連事業委託料等が増となったためである。物件費は労務単価及び物価の上昇による委託料の増加もあり、年々増加傾向にある。また、公共施設の管理費等が他の類似団体と比較して高いこと等により、類似団体平均を上回っているため、施設の統廃合等も含めたファシリティマネジメント等を活用して経費の節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384,422
371,890
387.20
152,576,812
143,135,806
7,295,937
76,934,656
55,599,385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38354</xdr:rowOff>
    </xdr:from>
    <xdr:to>
      <xdr:col>24</xdr:col>
      <xdr:colOff>63500</xdr:colOff>
      <xdr:row>35</xdr:row>
      <xdr:rowOff>151130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9104"/>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38354</xdr:rowOff>
    </xdr:from>
    <xdr:to>
      <xdr:col>19</xdr:col>
      <xdr:colOff>177800</xdr:colOff>
      <xdr:row>36</xdr:row>
      <xdr:rowOff>44450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9104"/>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159512</xdr:rowOff>
    </xdr:from>
    <xdr:to>
      <xdr:col>15</xdr:col>
      <xdr:colOff>50800</xdr:colOff>
      <xdr:row>36</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026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143510</xdr:rowOff>
    </xdr:from>
    <xdr:to>
      <xdr:col>10</xdr:col>
      <xdr:colOff>114300</xdr:colOff>
      <xdr:row>35</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42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159004</xdr:rowOff>
    </xdr:from>
    <xdr:to>
      <xdr:col>20</xdr:col>
      <xdr:colOff>38100</xdr:colOff>
      <xdr:row>35</xdr:row>
      <xdr:rowOff>89154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165100</xdr:rowOff>
    </xdr:from>
    <xdr:to>
      <xdr:col>15</xdr:col>
      <xdr:colOff>101600</xdr:colOff>
      <xdr:row>36</xdr:row>
      <xdr:rowOff>95250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108712</xdr:rowOff>
    </xdr:from>
    <xdr:to>
      <xdr:col>10</xdr:col>
      <xdr:colOff>165100</xdr:colOff>
      <xdr:row>36</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29989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138306</xdr:rowOff>
    </xdr:from>
    <xdr:to>
      <xdr:col>24</xdr:col>
      <xdr:colOff>63500</xdr:colOff>
      <xdr:row>56</xdr:row>
      <xdr:rowOff>163289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9506"/>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61867</xdr:rowOff>
    </xdr:from>
    <xdr:to>
      <xdr:col>19</xdr:col>
      <xdr:colOff>177800</xdr:colOff>
      <xdr:row>56</xdr:row>
      <xdr:rowOff>163289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4367"/>
          <a:ext cx="889000" cy="11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61867</xdr:rowOff>
    </xdr:from>
    <xdr:to>
      <xdr:col>15</xdr:col>
      <xdr:colOff>50800</xdr:colOff>
      <xdr:row>57</xdr:row>
      <xdr:rowOff>124024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4367"/>
          <a:ext cx="889000" cy="1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106694</xdr:rowOff>
    </xdr:from>
    <xdr:to>
      <xdr:col>10</xdr:col>
      <xdr:colOff>114300</xdr:colOff>
      <xdr:row>57</xdr:row>
      <xdr:rowOff>124024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9344"/>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87506</xdr:rowOff>
    </xdr:from>
    <xdr:to>
      <xdr:col>24</xdr:col>
      <xdr:colOff>114300</xdr:colOff>
      <xdr:row>57</xdr:row>
      <xdr:rowOff>17656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65933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112489</xdr:rowOff>
    </xdr:from>
    <xdr:to>
      <xdr:col>20</xdr:col>
      <xdr:colOff>38100</xdr:colOff>
      <xdr:row>57</xdr:row>
      <xdr:rowOff>42639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33766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11067</xdr:rowOff>
    </xdr:from>
    <xdr:to>
      <xdr:col>15</xdr:col>
      <xdr:colOff>101600</xdr:colOff>
      <xdr:row>50</xdr:row>
      <xdr:rowOff>112667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129194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73224</xdr:rowOff>
    </xdr:from>
    <xdr:to>
      <xdr:col>10</xdr:col>
      <xdr:colOff>165100</xdr:colOff>
      <xdr:row>58</xdr:row>
      <xdr:rowOff>3374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165951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55894</xdr:rowOff>
    </xdr:from>
    <xdr:to>
      <xdr:col>6</xdr:col>
      <xdr:colOff>38100</xdr:colOff>
      <xdr:row>57</xdr:row>
      <xdr:rowOff>157494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148621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11813</xdr:rowOff>
    </xdr:from>
    <xdr:to>
      <xdr:col>24</xdr:col>
      <xdr:colOff>63500</xdr:colOff>
      <xdr:row>77</xdr:row>
      <xdr:rowOff>70069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13463"/>
          <a:ext cx="8382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11813</xdr:rowOff>
    </xdr:from>
    <xdr:to>
      <xdr:col>19</xdr:col>
      <xdr:colOff>177800</xdr:colOff>
      <xdr:row>78</xdr:row>
      <xdr:rowOff>55766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3463"/>
          <a:ext cx="889000" cy="2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55766</xdr:rowOff>
    </xdr:from>
    <xdr:to>
      <xdr:col>15</xdr:col>
      <xdr:colOff>50800</xdr:colOff>
      <xdr:row>78</xdr:row>
      <xdr:rowOff>79753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886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79753</xdr:rowOff>
    </xdr:from>
    <xdr:to>
      <xdr:col>10</xdr:col>
      <xdr:colOff>114300</xdr:colOff>
      <xdr:row>78</xdr:row>
      <xdr:rowOff>97645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285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19269</xdr:rowOff>
    </xdr:from>
    <xdr:to>
      <xdr:col>24</xdr:col>
      <xdr:colOff>114300</xdr:colOff>
      <xdr:row>77</xdr:row>
      <xdr:rowOff>120869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132463</xdr:rowOff>
    </xdr:from>
    <xdr:to>
      <xdr:col>20</xdr:col>
      <xdr:colOff>38100</xdr:colOff>
      <xdr:row>77</xdr:row>
      <xdr:rowOff>62613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4966</xdr:rowOff>
    </xdr:from>
    <xdr:to>
      <xdr:col>15</xdr:col>
      <xdr:colOff>101600</xdr:colOff>
      <xdr:row>78</xdr:row>
      <xdr:rowOff>106566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28953</xdr:rowOff>
    </xdr:from>
    <xdr:to>
      <xdr:col>10</xdr:col>
      <xdr:colOff>165100</xdr:colOff>
      <xdr:row>78</xdr:row>
      <xdr:rowOff>130553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121680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46845</xdr:rowOff>
    </xdr:from>
    <xdr:to>
      <xdr:col>6</xdr:col>
      <xdr:colOff>38100</xdr:colOff>
      <xdr:row>78</xdr:row>
      <xdr:rowOff>148445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139572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166740</xdr:rowOff>
    </xdr:from>
    <xdr:to>
      <xdr:col>24</xdr:col>
      <xdr:colOff>63500</xdr:colOff>
      <xdr:row>96</xdr:row>
      <xdr:rowOff>59299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83040"/>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59299</xdr:rowOff>
    </xdr:from>
    <xdr:to>
      <xdr:col>19</xdr:col>
      <xdr:colOff>177800</xdr:colOff>
      <xdr:row>98</xdr:row>
      <xdr:rowOff>91759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18499"/>
          <a:ext cx="889000" cy="3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146264</xdr:rowOff>
    </xdr:from>
    <xdr:to>
      <xdr:col>15</xdr:col>
      <xdr:colOff>50800</xdr:colOff>
      <xdr:row>98</xdr:row>
      <xdr:rowOff>91759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434014"/>
          <a:ext cx="889000" cy="4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146264</xdr:rowOff>
    </xdr:from>
    <xdr:to>
      <xdr:col>10</xdr:col>
      <xdr:colOff>114300</xdr:colOff>
      <xdr:row>98</xdr:row>
      <xdr:rowOff>1332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434014"/>
          <a:ext cx="889000" cy="3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115940</xdr:rowOff>
    </xdr:from>
    <xdr:to>
      <xdr:col>24</xdr:col>
      <xdr:colOff>114300</xdr:colOff>
      <xdr:row>95</xdr:row>
      <xdr:rowOff>46090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138817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8499</xdr:rowOff>
    </xdr:from>
    <xdr:to>
      <xdr:col>20</xdr:col>
      <xdr:colOff>38100</xdr:colOff>
      <xdr:row>96</xdr:row>
      <xdr:rowOff>110099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40959</xdr:rowOff>
    </xdr:from>
    <xdr:to>
      <xdr:col>15</xdr:col>
      <xdr:colOff>101600</xdr:colOff>
      <xdr:row>98</xdr:row>
      <xdr:rowOff>142559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133686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95464</xdr:rowOff>
    </xdr:from>
    <xdr:to>
      <xdr:col>10</xdr:col>
      <xdr:colOff>165100</xdr:colOff>
      <xdr:row>96</xdr:row>
      <xdr:rowOff>25614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42141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1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121982</xdr:rowOff>
    </xdr:from>
    <xdr:to>
      <xdr:col>6</xdr:col>
      <xdr:colOff>38100</xdr:colOff>
      <xdr:row>98</xdr:row>
      <xdr:rowOff>52132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68659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139700</xdr:rowOff>
    </xdr:from>
    <xdr:to>
      <xdr:col>55</xdr:col>
      <xdr:colOff>0</xdr:colOff>
      <xdr:row>38</xdr:row>
      <xdr:rowOff>38202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83350"/>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43231</xdr:rowOff>
    </xdr:from>
    <xdr:to>
      <xdr:col>50</xdr:col>
      <xdr:colOff>114300</xdr:colOff>
      <xdr:row>37</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86881"/>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43231</xdr:rowOff>
    </xdr:from>
    <xdr:to>
      <xdr:col>45</xdr:col>
      <xdr:colOff>177800</xdr:colOff>
      <xdr:row>38</xdr:row>
      <xdr:rowOff>13513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86881"/>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13513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199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158852</xdr:rowOff>
    </xdr:from>
    <xdr:to>
      <xdr:col>55</xdr:col>
      <xdr:colOff>50800</xdr:colOff>
      <xdr:row>38</xdr:row>
      <xdr:rowOff>89002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73779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1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88900</xdr:rowOff>
    </xdr:from>
    <xdr:to>
      <xdr:col>50</xdr:col>
      <xdr:colOff>165100</xdr:colOff>
      <xdr:row>38</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10177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163881</xdr:rowOff>
    </xdr:from>
    <xdr:to>
      <xdr:col>46</xdr:col>
      <xdr:colOff>38100</xdr:colOff>
      <xdr:row>37</xdr:row>
      <xdr:rowOff>94031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85158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2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134163</xdr:rowOff>
    </xdr:from>
    <xdr:to>
      <xdr:col>41</xdr:col>
      <xdr:colOff>101600</xdr:colOff>
      <xdr:row>38</xdr:row>
      <xdr:rowOff>64312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55440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128041</xdr:rowOff>
    </xdr:from>
    <xdr:to>
      <xdr:col>55</xdr:col>
      <xdr:colOff>0</xdr:colOff>
      <xdr:row>56</xdr:row>
      <xdr:rowOff>149187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29241"/>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149187</xdr:rowOff>
    </xdr:from>
    <xdr:to>
      <xdr:col>50</xdr:col>
      <xdr:colOff>114300</xdr:colOff>
      <xdr:row>56</xdr:row>
      <xdr:rowOff>149873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503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132670</xdr:rowOff>
    </xdr:from>
    <xdr:to>
      <xdr:col>45</xdr:col>
      <xdr:colOff>177800</xdr:colOff>
      <xdr:row>56</xdr:row>
      <xdr:rowOff>149873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3870"/>
          <a:ext cx="8890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132670</xdr:rowOff>
    </xdr:from>
    <xdr:to>
      <xdr:col>41</xdr:col>
      <xdr:colOff>50800</xdr:colOff>
      <xdr:row>56</xdr:row>
      <xdr:rowOff>141357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338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77241</xdr:rowOff>
    </xdr:from>
    <xdr:to>
      <xdr:col>55</xdr:col>
      <xdr:colOff>50800</xdr:colOff>
      <xdr:row>57</xdr:row>
      <xdr:rowOff>7391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55668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98387</xdr:rowOff>
    </xdr:from>
    <xdr:to>
      <xdr:col>50</xdr:col>
      <xdr:colOff>165100</xdr:colOff>
      <xdr:row>57</xdr:row>
      <xdr:rowOff>28537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19664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79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99073</xdr:rowOff>
    </xdr:from>
    <xdr:to>
      <xdr:col>46</xdr:col>
      <xdr:colOff>38100</xdr:colOff>
      <xdr:row>57</xdr:row>
      <xdr:rowOff>29223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20350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81870</xdr:rowOff>
    </xdr:from>
    <xdr:to>
      <xdr:col>41</xdr:col>
      <xdr:colOff>101600</xdr:colOff>
      <xdr:row>57</xdr:row>
      <xdr:rowOff>12020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3147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7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90557</xdr:rowOff>
    </xdr:from>
    <xdr:to>
      <xdr:col>36</xdr:col>
      <xdr:colOff>165100</xdr:colOff>
      <xdr:row>57</xdr:row>
      <xdr:rowOff>20707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11834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7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62481</xdr:rowOff>
    </xdr:from>
    <xdr:to>
      <xdr:col>55</xdr:col>
      <xdr:colOff>0</xdr:colOff>
      <xdr:row>78</xdr:row>
      <xdr:rowOff>149399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5581"/>
          <a:ext cx="838200" cy="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90421</xdr:rowOff>
    </xdr:from>
    <xdr:to>
      <xdr:col>50</xdr:col>
      <xdr:colOff>114300</xdr:colOff>
      <xdr:row>78</xdr:row>
      <xdr:rowOff>149399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3521"/>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90421</xdr:rowOff>
    </xdr:from>
    <xdr:to>
      <xdr:col>45</xdr:col>
      <xdr:colOff>177800</xdr:colOff>
      <xdr:row>78</xdr:row>
      <xdr:rowOff>152502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3521"/>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152502</xdr:rowOff>
    </xdr:from>
    <xdr:to>
      <xdr:col>41</xdr:col>
      <xdr:colOff>50800</xdr:colOff>
      <xdr:row>78</xdr:row>
      <xdr:rowOff>159669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5602"/>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11681</xdr:rowOff>
    </xdr:from>
    <xdr:to>
      <xdr:col>55</xdr:col>
      <xdr:colOff>50800</xdr:colOff>
      <xdr:row>78</xdr:row>
      <xdr:rowOff>113281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161558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98599</xdr:rowOff>
    </xdr:from>
    <xdr:to>
      <xdr:col>50</xdr:col>
      <xdr:colOff>165100</xdr:colOff>
      <xdr:row>79</xdr:row>
      <xdr:rowOff>28749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19876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39621</xdr:rowOff>
    </xdr:from>
    <xdr:to>
      <xdr:col>46</xdr:col>
      <xdr:colOff>38100</xdr:colOff>
      <xdr:row>78</xdr:row>
      <xdr:rowOff>141221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132348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101702</xdr:rowOff>
    </xdr:from>
    <xdr:to>
      <xdr:col>41</xdr:col>
      <xdr:colOff>101600</xdr:colOff>
      <xdr:row>79</xdr:row>
      <xdr:rowOff>31852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22979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108869</xdr:rowOff>
    </xdr:from>
    <xdr:to>
      <xdr:col>36</xdr:col>
      <xdr:colOff>165100</xdr:colOff>
      <xdr:row>79</xdr:row>
      <xdr:rowOff>39019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30146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14737</xdr:rowOff>
    </xdr:from>
    <xdr:to>
      <xdr:col>55</xdr:col>
      <xdr:colOff>0</xdr:colOff>
      <xdr:row>97</xdr:row>
      <xdr:rowOff>77439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45387"/>
          <a:ext cx="8382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160747</xdr:rowOff>
    </xdr:from>
    <xdr:to>
      <xdr:col>50</xdr:col>
      <xdr:colOff>114300</xdr:colOff>
      <xdr:row>97</xdr:row>
      <xdr:rowOff>14737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19947"/>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42414</xdr:rowOff>
    </xdr:from>
    <xdr:to>
      <xdr:col>45</xdr:col>
      <xdr:colOff>177800</xdr:colOff>
      <xdr:row>96</xdr:row>
      <xdr:rowOff>160747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01614"/>
          <a:ext cx="889000" cy="1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42414</xdr:rowOff>
    </xdr:from>
    <xdr:to>
      <xdr:col>41</xdr:col>
      <xdr:colOff>50800</xdr:colOff>
      <xdr:row>96</xdr:row>
      <xdr:rowOff>69847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0161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26639</xdr:rowOff>
    </xdr:from>
    <xdr:to>
      <xdr:col>55</xdr:col>
      <xdr:colOff>50800</xdr:colOff>
      <xdr:row>97</xdr:row>
      <xdr:rowOff>128239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135387</xdr:rowOff>
    </xdr:from>
    <xdr:to>
      <xdr:col>50</xdr:col>
      <xdr:colOff>165100</xdr:colOff>
      <xdr:row>97</xdr:row>
      <xdr:rowOff>65537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82064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109947</xdr:rowOff>
    </xdr:from>
    <xdr:to>
      <xdr:col>46</xdr:col>
      <xdr:colOff>38100</xdr:colOff>
      <xdr:row>97</xdr:row>
      <xdr:rowOff>40097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163064</xdr:rowOff>
    </xdr:from>
    <xdr:to>
      <xdr:col>41</xdr:col>
      <xdr:colOff>101600</xdr:colOff>
      <xdr:row>96</xdr:row>
      <xdr:rowOff>93214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109741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19047</xdr:rowOff>
    </xdr:from>
    <xdr:to>
      <xdr:col>36</xdr:col>
      <xdr:colOff>165100</xdr:colOff>
      <xdr:row>96</xdr:row>
      <xdr:rowOff>120647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137174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87449</xdr:rowOff>
    </xdr:from>
    <xdr:to>
      <xdr:col>85</xdr:col>
      <xdr:colOff>127000</xdr:colOff>
      <xdr:row>37</xdr:row>
      <xdr:rowOff>124841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59649"/>
          <a:ext cx="838200" cy="2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70630</xdr:rowOff>
    </xdr:from>
    <xdr:to>
      <xdr:col>81</xdr:col>
      <xdr:colOff>50800</xdr:colOff>
      <xdr:row>37</xdr:row>
      <xdr:rowOff>124841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14280"/>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48423</xdr:rowOff>
    </xdr:from>
    <xdr:to>
      <xdr:col>76</xdr:col>
      <xdr:colOff>114300</xdr:colOff>
      <xdr:row>37</xdr:row>
      <xdr:rowOff>70630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9207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48423</xdr:rowOff>
    </xdr:from>
    <xdr:to>
      <xdr:col>71</xdr:col>
      <xdr:colOff>177800</xdr:colOff>
      <xdr:row>37</xdr:row>
      <xdr:rowOff>164846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92073"/>
          <a:ext cx="8890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36649</xdr:rowOff>
    </xdr:from>
    <xdr:to>
      <xdr:col>85</xdr:col>
      <xdr:colOff>177800</xdr:colOff>
      <xdr:row>36</xdr:row>
      <xdr:rowOff>138249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15076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74041</xdr:rowOff>
    </xdr:from>
    <xdr:to>
      <xdr:col>81</xdr:col>
      <xdr:colOff>101600</xdr:colOff>
      <xdr:row>38</xdr:row>
      <xdr:rowOff>4190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166768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46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19830</xdr:rowOff>
    </xdr:from>
    <xdr:to>
      <xdr:col>76</xdr:col>
      <xdr:colOff>165100</xdr:colOff>
      <xdr:row>37</xdr:row>
      <xdr:rowOff>121430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112557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169073</xdr:rowOff>
    </xdr:from>
    <xdr:to>
      <xdr:col>72</xdr:col>
      <xdr:colOff>38100</xdr:colOff>
      <xdr:row>37</xdr:row>
      <xdr:rowOff>99223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90350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114046</xdr:rowOff>
    </xdr:from>
    <xdr:to>
      <xdr:col>67</xdr:col>
      <xdr:colOff>101600</xdr:colOff>
      <xdr:row>38</xdr:row>
      <xdr:rowOff>44196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35323</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79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156864</xdr:rowOff>
    </xdr:from>
    <xdr:to>
      <xdr:col>85</xdr:col>
      <xdr:colOff>127000</xdr:colOff>
      <xdr:row>56</xdr:row>
      <xdr:rowOff>168370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58064"/>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167342</xdr:rowOff>
    </xdr:from>
    <xdr:to>
      <xdr:col>81</xdr:col>
      <xdr:colOff>50800</xdr:colOff>
      <xdr:row>56</xdr:row>
      <xdr:rowOff>168370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97092"/>
          <a:ext cx="889000" cy="1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167342</xdr:rowOff>
    </xdr:from>
    <xdr:to>
      <xdr:col>76</xdr:col>
      <xdr:colOff>114300</xdr:colOff>
      <xdr:row>56</xdr:row>
      <xdr:rowOff>40087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97092"/>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40087</xdr:rowOff>
    </xdr:from>
    <xdr:to>
      <xdr:col>71</xdr:col>
      <xdr:colOff>177800</xdr:colOff>
      <xdr:row>57</xdr:row>
      <xdr:rowOff>74568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41287"/>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106064</xdr:rowOff>
    </xdr:from>
    <xdr:to>
      <xdr:col>85</xdr:col>
      <xdr:colOff>177800</xdr:colOff>
      <xdr:row>57</xdr:row>
      <xdr:rowOff>36214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84491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117570</xdr:rowOff>
    </xdr:from>
    <xdr:to>
      <xdr:col>81</xdr:col>
      <xdr:colOff>101600</xdr:colOff>
      <xdr:row>57</xdr:row>
      <xdr:rowOff>47720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38847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116542</xdr:rowOff>
    </xdr:from>
    <xdr:to>
      <xdr:col>76</xdr:col>
      <xdr:colOff>165100</xdr:colOff>
      <xdr:row>56</xdr:row>
      <xdr:rowOff>46692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63219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160737</xdr:rowOff>
    </xdr:from>
    <xdr:to>
      <xdr:col>72</xdr:col>
      <xdr:colOff>38100</xdr:colOff>
      <xdr:row>56</xdr:row>
      <xdr:rowOff>90887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107414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23768</xdr:rowOff>
    </xdr:from>
    <xdr:to>
      <xdr:col>67</xdr:col>
      <xdr:colOff>101600</xdr:colOff>
      <xdr:row>57</xdr:row>
      <xdr:rowOff>125368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116495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12064</xdr:rowOff>
    </xdr:from>
    <xdr:to>
      <xdr:col>85</xdr:col>
      <xdr:colOff>127000</xdr:colOff>
      <xdr:row>79</xdr:row>
      <xdr:rowOff>25019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56614"/>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25019</xdr:rowOff>
    </xdr:from>
    <xdr:to>
      <xdr:col>81</xdr:col>
      <xdr:colOff>50800</xdr:colOff>
      <xdr:row>79</xdr:row>
      <xdr:rowOff>25908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6956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25908</xdr:rowOff>
    </xdr:from>
    <xdr:to>
      <xdr:col>76</xdr:col>
      <xdr:colOff>114300</xdr:colOff>
      <xdr:row>79</xdr:row>
      <xdr:rowOff>41911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04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15748</xdr:rowOff>
    </xdr:from>
    <xdr:to>
      <xdr:col>71</xdr:col>
      <xdr:colOff>177800</xdr:colOff>
      <xdr:row>79</xdr:row>
      <xdr:rowOff>41911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60298"/>
          <a:ext cx="8890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132714</xdr:rowOff>
    </xdr:from>
    <xdr:to>
      <xdr:col>85</xdr:col>
      <xdr:colOff>177800</xdr:colOff>
      <xdr:row>79</xdr:row>
      <xdr:rowOff>62864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47641</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20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145669</xdr:rowOff>
    </xdr:from>
    <xdr:to>
      <xdr:col>81</xdr:col>
      <xdr:colOff>101600</xdr:colOff>
      <xdr:row>79</xdr:row>
      <xdr:rowOff>75819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66946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1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146558</xdr:rowOff>
    </xdr:from>
    <xdr:to>
      <xdr:col>76</xdr:col>
      <xdr:colOff>165100</xdr:colOff>
      <xdr:row>79</xdr:row>
      <xdr:rowOff>76708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67835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12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162561</xdr:rowOff>
    </xdr:from>
    <xdr:to>
      <xdr:col>72</xdr:col>
      <xdr:colOff>38100</xdr:colOff>
      <xdr:row>79</xdr:row>
      <xdr:rowOff>92711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83838</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28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136398</xdr:rowOff>
    </xdr:from>
    <xdr:to>
      <xdr:col>67</xdr:col>
      <xdr:colOff>101600</xdr:colOff>
      <xdr:row>79</xdr:row>
      <xdr:rowOff>66548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57675</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0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144599</xdr:rowOff>
    </xdr:from>
    <xdr:to>
      <xdr:col>85</xdr:col>
      <xdr:colOff>127000</xdr:colOff>
      <xdr:row>98</xdr:row>
      <xdr:rowOff>22690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75249"/>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22690</xdr:rowOff>
    </xdr:from>
    <xdr:to>
      <xdr:col>81</xdr:col>
      <xdr:colOff>50800</xdr:colOff>
      <xdr:row>98</xdr:row>
      <xdr:rowOff>52178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824790"/>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52178</xdr:rowOff>
    </xdr:from>
    <xdr:to>
      <xdr:col>76</xdr:col>
      <xdr:colOff>114300</xdr:colOff>
      <xdr:row>98</xdr:row>
      <xdr:rowOff>62271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854278"/>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62271</xdr:rowOff>
    </xdr:from>
    <xdr:to>
      <xdr:col>71</xdr:col>
      <xdr:colOff>177800</xdr:colOff>
      <xdr:row>98</xdr:row>
      <xdr:rowOff>78598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86437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93799</xdr:rowOff>
    </xdr:from>
    <xdr:to>
      <xdr:col>85</xdr:col>
      <xdr:colOff>177800</xdr:colOff>
      <xdr:row>98</xdr:row>
      <xdr:rowOff>23949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143340</xdr:rowOff>
    </xdr:from>
    <xdr:to>
      <xdr:col>81</xdr:col>
      <xdr:colOff>101600</xdr:colOff>
      <xdr:row>98</xdr:row>
      <xdr:rowOff>73490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7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64617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8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xdr:rowOff>
    </xdr:from>
    <xdr:to>
      <xdr:col>76</xdr:col>
      <xdr:colOff>165100</xdr:colOff>
      <xdr:row>98</xdr:row>
      <xdr:rowOff>102978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8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94105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11471</xdr:rowOff>
    </xdr:from>
    <xdr:to>
      <xdr:col>72</xdr:col>
      <xdr:colOff>38100</xdr:colOff>
      <xdr:row>98</xdr:row>
      <xdr:rowOff>113071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8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104198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9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27798</xdr:rowOff>
    </xdr:from>
    <xdr:to>
      <xdr:col>67</xdr:col>
      <xdr:colOff>101600</xdr:colOff>
      <xdr:row>98</xdr:row>
      <xdr:rowOff>129398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8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120525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9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141,638</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令和４年度は子育て世帯への臨時特別給付金の減等により、前年度と比較して</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％の減となっている。扶助費等の社会保障関連経費が多い民生費は今後も増加が見込まれるため、比率の推移は注視していく必要がある。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54,172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％の増となっている。これは新型コロナウイルス感染症予防接種事業費の増が主な要因となっている。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12,729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71.9</a:t>
          </a:r>
          <a:r>
            <a:rPr kumimoji="1" lang="ja-JP" altLang="en-US" sz="1300">
              <a:latin typeface="ＭＳ Ｐゴシック" panose="020B0600070205080204" pitchFamily="50" charset="-128"/>
              <a:ea typeface="ＭＳ Ｐゴシック" panose="020B0600070205080204" pitchFamily="50" charset="-128"/>
            </a:rPr>
            <a:t>％の増となっている。これは、阿知和地区工業団地造成事業特別会計の事業の進捗に伴う繰出金の増及び大河ドラマ「どうする家康」の放映に伴う関連事業費の増が主な要因となっている。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の令和４年度末残高については、前年度の剰余金の積立てや予算積立を行ったものの、新型コロナウイルス感染症対策事業等の財源として多額の取崩しを行ったため前年度と比較して減となった。標準財政規模についても普通交付税の不交付団体となったことにより減となったが、財政調整基金残高の減少幅がより大きいため標準財政規模比では</a:t>
          </a:r>
          <a:r>
            <a:rPr kumimoji="1" lang="en-US" altLang="ja-JP" sz="1100">
              <a:latin typeface="ＭＳ ゴシック" pitchFamily="49" charset="-128"/>
              <a:ea typeface="ＭＳ ゴシック" pitchFamily="49" charset="-128"/>
            </a:rPr>
            <a:t>1.53</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実質収支額については、形式収支が増加したことにより前年度と比較して増となり、標準財政規模比では</a:t>
          </a:r>
          <a:r>
            <a:rPr kumimoji="1" lang="en-US" altLang="ja-JP" sz="1100">
              <a:latin typeface="ＭＳ ゴシック" pitchFamily="49" charset="-128"/>
              <a:ea typeface="ＭＳ ゴシック" pitchFamily="49" charset="-128"/>
            </a:rPr>
            <a:t>0.42</a:t>
          </a:r>
          <a:r>
            <a:rPr kumimoji="1" lang="ja-JP" altLang="en-US" sz="1100">
              <a:latin typeface="ＭＳ ゴシック" pitchFamily="49" charset="-128"/>
              <a:ea typeface="ＭＳ ゴシック" pitchFamily="49" charset="-128"/>
            </a:rPr>
            <a:t>ポイントの増となった。</a:t>
          </a:r>
        </a:p>
        <a:p>
          <a:r>
            <a:rPr kumimoji="1" lang="ja-JP" altLang="en-US" sz="1100">
              <a:latin typeface="ＭＳ ゴシック" pitchFamily="49" charset="-128"/>
              <a:ea typeface="ＭＳ ゴシック" pitchFamily="49" charset="-128"/>
            </a:rPr>
            <a:t>　今後も財政調整基金については適正規模を維持しつつ、取崩しに過度に依存することのないよう予算編成に努める。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いずれの会計においても赤字額はなく、健全な財政運営を維持できているものと捉えている。</a:t>
          </a:r>
        </a:p>
        <a:p>
          <a:r>
            <a:rPr kumimoji="1" lang="ja-JP" altLang="en-US" sz="1200">
              <a:latin typeface="ＭＳ ゴシック" pitchFamily="49" charset="-128"/>
              <a:ea typeface="ＭＳ ゴシック" pitchFamily="49" charset="-128"/>
            </a:rPr>
            <a:t>　令和４年度については、「流動資産－流動負債」で表される法適用企業の資金不足額（赤字額）について、病院事業においては、流動負債の未払金及び未払費用の増があったものの、流動資産の現金及び預金の増や未収金及び未収収益の増等により比率は改善した。今後も引き続き収支改善のため、紹介患者及び新入院患者増加施策、診療報酬増加及び費用削減施策に取り組んでいく。</a:t>
          </a:r>
        </a:p>
        <a:p>
          <a:r>
            <a:rPr kumimoji="1" lang="ja-JP" altLang="en-US" sz="1200">
              <a:latin typeface="ＭＳ ゴシック" pitchFamily="49" charset="-128"/>
              <a:ea typeface="ＭＳ ゴシック" pitchFamily="49" charset="-128"/>
            </a:rPr>
            <a:t>　水道事業においては、流動負債の未払金及び未払費用の増があったものの、標準財政規模が減少したことにより比率は改善した。</a:t>
          </a:r>
        </a:p>
        <a:p>
          <a:r>
            <a:rPr kumimoji="1" lang="ja-JP" altLang="en-US" sz="1200">
              <a:latin typeface="ＭＳ ゴシック" pitchFamily="49" charset="-128"/>
              <a:ea typeface="ＭＳ ゴシック" pitchFamily="49" charset="-128"/>
            </a:rPr>
            <a:t>　下水道事業においては、流動負債の未払金及び未払費用の減があったものの、流動資産の現金及び預金の減や前払金の減等により比率は上昇した。水道事業及び下水道事業では、今後老朽化した管渠及び施設の更新対策に多額の費用が必要となっていくが、人口減少等による料金収入の減少が懸念されるため、経営の合理化や経営基盤の強化に取り組んでいく必要がある。</a:t>
          </a:r>
        </a:p>
        <a:p>
          <a:r>
            <a:rPr kumimoji="1" lang="ja-JP" altLang="en-US" sz="12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152576812</v>
      </c>
      <c r="BO4" s="449"/>
      <c r="BP4" s="449"/>
      <c r="BQ4" s="449"/>
      <c r="BR4" s="449"/>
      <c r="BS4" s="449"/>
      <c r="BT4" s="449"/>
      <c r="BU4" s="450"/>
      <c r="BV4" s="448">
        <v>149478844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9.5</v>
      </c>
      <c r="CU4" s="589"/>
      <c r="CV4" s="589"/>
      <c r="CW4" s="589"/>
      <c r="CX4" s="589"/>
      <c r="CY4" s="589"/>
      <c r="CZ4" s="589"/>
      <c r="DA4" s="590"/>
      <c r="DB4" s="588">
        <v>9.1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143135806</v>
      </c>
      <c r="BO5" s="420"/>
      <c r="BP5" s="420"/>
      <c r="BQ5" s="420"/>
      <c r="BR5" s="420"/>
      <c r="BS5" s="420"/>
      <c r="BT5" s="420"/>
      <c r="BU5" s="421"/>
      <c r="BV5" s="419">
        <v>140818347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90.4</v>
      </c>
      <c r="CU5" s="417"/>
      <c r="CV5" s="417"/>
      <c r="CW5" s="417"/>
      <c r="CX5" s="417"/>
      <c r="CY5" s="417"/>
      <c r="CZ5" s="417"/>
      <c r="DA5" s="418"/>
      <c r="DB5" s="416">
        <v>87.9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9441006</v>
      </c>
      <c r="BO6" s="420"/>
      <c r="BP6" s="420"/>
      <c r="BQ6" s="420"/>
      <c r="BR6" s="420"/>
      <c r="BS6" s="420"/>
      <c r="BT6" s="420"/>
      <c r="BU6" s="421"/>
      <c r="BV6" s="419">
        <v>8660497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90.4</v>
      </c>
      <c r="CU6" s="563"/>
      <c r="CV6" s="563"/>
      <c r="CW6" s="563"/>
      <c r="CX6" s="563"/>
      <c r="CY6" s="563"/>
      <c r="CZ6" s="563"/>
      <c r="DA6" s="564"/>
      <c r="DB6" s="562">
        <v>87.9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2145069</v>
      </c>
      <c r="BO7" s="420"/>
      <c r="BP7" s="420"/>
      <c r="BQ7" s="420"/>
      <c r="BR7" s="420"/>
      <c r="BS7" s="420"/>
      <c r="BT7" s="420"/>
      <c r="BU7" s="421"/>
      <c r="BV7" s="419">
        <v>1646065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76934656</v>
      </c>
      <c r="CU7" s="420"/>
      <c r="CV7" s="420"/>
      <c r="CW7" s="420"/>
      <c r="CX7" s="420"/>
      <c r="CY7" s="420"/>
      <c r="CZ7" s="420"/>
      <c r="DA7" s="421"/>
      <c r="DB7" s="419">
        <v>77422689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7295937</v>
      </c>
      <c r="BO8" s="420"/>
      <c r="BP8" s="420"/>
      <c r="BQ8" s="420"/>
      <c r="BR8" s="420"/>
      <c r="BS8" s="420"/>
      <c r="BT8" s="420"/>
      <c r="BU8" s="421"/>
      <c r="BV8" s="419">
        <v>7014432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1</v>
      </c>
      <c r="CU8" s="523"/>
      <c r="CV8" s="523"/>
      <c r="CW8" s="523"/>
      <c r="CX8" s="523"/>
      <c r="CY8" s="523"/>
      <c r="CZ8" s="523"/>
      <c r="DA8" s="524"/>
      <c r="DB8" s="522">
        <v>1.02</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384654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281505</v>
      </c>
      <c r="BO9" s="420"/>
      <c r="BP9" s="420"/>
      <c r="BQ9" s="420"/>
      <c r="BR9" s="420"/>
      <c r="BS9" s="420"/>
      <c r="BT9" s="420"/>
      <c r="BU9" s="421"/>
      <c r="BV9" s="419">
        <v>1675160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6.9</v>
      </c>
      <c r="CU9" s="417"/>
      <c r="CV9" s="417"/>
      <c r="CW9" s="417"/>
      <c r="CX9" s="417"/>
      <c r="CY9" s="417"/>
      <c r="CZ9" s="417"/>
      <c r="DA9" s="418"/>
      <c r="DB9" s="416">
        <v>6.8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381051</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4949729</v>
      </c>
      <c r="BO10" s="420"/>
      <c r="BP10" s="420"/>
      <c r="BQ10" s="420"/>
      <c r="BR10" s="420"/>
      <c r="BS10" s="420"/>
      <c r="BT10" s="420"/>
      <c r="BU10" s="421"/>
      <c r="BV10" s="419">
        <v>3825731</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104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384422</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9815252</v>
      </c>
      <c r="BO12" s="420"/>
      <c r="BP12" s="420"/>
      <c r="BQ12" s="420"/>
      <c r="BR12" s="420"/>
      <c r="BS12" s="420"/>
      <c r="BT12" s="420"/>
      <c r="BU12" s="421"/>
      <c r="BV12" s="419">
        <v>6016290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371890</v>
      </c>
      <c r="S13" s="507"/>
      <c r="T13" s="507"/>
      <c r="U13" s="507"/>
      <c r="V13" s="508"/>
      <c r="W13" s="509" t="s">
        <v>143</v>
      </c>
      <c r="X13" s="405"/>
      <c r="Y13" s="405"/>
      <c r="Z13" s="405"/>
      <c r="AA13" s="405"/>
      <c r="AB13" s="406"/>
      <c r="AC13" s="372">
        <v>2484</v>
      </c>
      <c r="AD13" s="373"/>
      <c r="AE13" s="373"/>
      <c r="AF13" s="373"/>
      <c r="AG13" s="374"/>
      <c r="AH13" s="372">
        <v>2752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-4584018</v>
      </c>
      <c r="BO13" s="420"/>
      <c r="BP13" s="420"/>
      <c r="BQ13" s="420"/>
      <c r="BR13" s="420"/>
      <c r="BS13" s="420"/>
      <c r="BT13" s="420"/>
      <c r="BU13" s="421"/>
      <c r="BV13" s="419">
        <v>-515399</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0.6</v>
      </c>
      <c r="CU13" s="417"/>
      <c r="CV13" s="417"/>
      <c r="CW13" s="417"/>
      <c r="CX13" s="417"/>
      <c r="CY13" s="417"/>
      <c r="CZ13" s="417"/>
      <c r="DA13" s="418"/>
      <c r="DB13" s="416">
        <v>0</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385355</v>
      </c>
      <c r="S14" s="507"/>
      <c r="T14" s="507"/>
      <c r="U14" s="507"/>
      <c r="V14" s="508"/>
      <c r="W14" s="510"/>
      <c r="X14" s="408"/>
      <c r="Y14" s="408"/>
      <c r="Z14" s="408"/>
      <c r="AA14" s="408"/>
      <c r="AB14" s="409"/>
      <c r="AC14" s="499">
        <v>1.3</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373433</v>
      </c>
      <c r="S15" s="507"/>
      <c r="T15" s="507"/>
      <c r="U15" s="507"/>
      <c r="V15" s="508"/>
      <c r="W15" s="509" t="s">
        <v>150</v>
      </c>
      <c r="X15" s="405"/>
      <c r="Y15" s="405"/>
      <c r="Z15" s="405"/>
      <c r="AA15" s="405"/>
      <c r="AB15" s="406"/>
      <c r="AC15" s="372">
        <v>72551</v>
      </c>
      <c r="AD15" s="373"/>
      <c r="AE15" s="373"/>
      <c r="AF15" s="373"/>
      <c r="AG15" s="374"/>
      <c r="AH15" s="372">
        <v>75226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60303400</v>
      </c>
      <c r="BO15" s="449"/>
      <c r="BP15" s="449"/>
      <c r="BQ15" s="449"/>
      <c r="BR15" s="449"/>
      <c r="BS15" s="449"/>
      <c r="BT15" s="449"/>
      <c r="BU15" s="450"/>
      <c r="BV15" s="448">
        <v>58155309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39</v>
      </c>
      <c r="AD16" s="500"/>
      <c r="AE16" s="500"/>
      <c r="AF16" s="500"/>
      <c r="AG16" s="501"/>
      <c r="AH16" s="499">
        <v>39.9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60198138</v>
      </c>
      <c r="BO16" s="420"/>
      <c r="BP16" s="420"/>
      <c r="BQ16" s="420"/>
      <c r="BR16" s="420"/>
      <c r="BS16" s="420"/>
      <c r="BT16" s="420"/>
      <c r="BU16" s="421"/>
      <c r="BV16" s="419">
        <v>59313441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110818</v>
      </c>
      <c r="AD17" s="373"/>
      <c r="AE17" s="373"/>
      <c r="AF17" s="373"/>
      <c r="AG17" s="374"/>
      <c r="AH17" s="372">
        <v>110448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76934656</v>
      </c>
      <c r="BO17" s="420"/>
      <c r="BP17" s="420"/>
      <c r="BQ17" s="420"/>
      <c r="BR17" s="420"/>
      <c r="BS17" s="420"/>
      <c r="BT17" s="420"/>
      <c r="BU17" s="421"/>
      <c r="BV17" s="419">
        <v>74442639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387.2</v>
      </c>
      <c r="M18" s="472"/>
      <c r="N18" s="472"/>
      <c r="O18" s="472"/>
      <c r="P18" s="472"/>
      <c r="Q18" s="472"/>
      <c r="R18" s="473"/>
      <c r="S18" s="473"/>
      <c r="T18" s="473"/>
      <c r="U18" s="473"/>
      <c r="V18" s="474"/>
      <c r="W18" s="490"/>
      <c r="X18" s="491"/>
      <c r="Y18" s="491"/>
      <c r="Z18" s="491"/>
      <c r="AA18" s="491"/>
      <c r="AB18" s="515"/>
      <c r="AC18" s="389">
        <v>59.6</v>
      </c>
      <c r="AD18" s="390"/>
      <c r="AE18" s="390"/>
      <c r="AF18" s="390"/>
      <c r="AG18" s="475"/>
      <c r="AH18" s="389">
        <v>58.6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72142696</v>
      </c>
      <c r="BO18" s="420"/>
      <c r="BP18" s="420"/>
      <c r="BQ18" s="420"/>
      <c r="BR18" s="420"/>
      <c r="BS18" s="420"/>
      <c r="BT18" s="420"/>
      <c r="BU18" s="421"/>
      <c r="BV18" s="419">
        <v>69771693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993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104338683</v>
      </c>
      <c r="BO19" s="420"/>
      <c r="BP19" s="420"/>
      <c r="BQ19" s="420"/>
      <c r="BR19" s="420"/>
      <c r="BS19" s="420"/>
      <c r="BT19" s="420"/>
      <c r="BU19" s="421"/>
      <c r="BV19" s="419">
        <v>97135940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156619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55599385</v>
      </c>
      <c r="BO22" s="449"/>
      <c r="BP22" s="449"/>
      <c r="BQ22" s="449"/>
      <c r="BR22" s="449"/>
      <c r="BS22" s="449"/>
      <c r="BT22" s="449"/>
      <c r="BU22" s="450"/>
      <c r="BV22" s="448">
        <v>59647972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41288525</v>
      </c>
      <c r="BO23" s="420"/>
      <c r="BP23" s="420"/>
      <c r="BQ23" s="420"/>
      <c r="BR23" s="420"/>
      <c r="BS23" s="420"/>
      <c r="BT23" s="420"/>
      <c r="BU23" s="421"/>
      <c r="BV23" s="419">
        <v>43504664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11160</v>
      </c>
      <c r="R24" s="373"/>
      <c r="S24" s="373"/>
      <c r="T24" s="373"/>
      <c r="U24" s="373"/>
      <c r="V24" s="374"/>
      <c r="W24" s="462"/>
      <c r="X24" s="399"/>
      <c r="Y24" s="400"/>
      <c r="Z24" s="375" t="s">
        <v>175</v>
      </c>
      <c r="AA24" s="376"/>
      <c r="AB24" s="376"/>
      <c r="AC24" s="376"/>
      <c r="AD24" s="376"/>
      <c r="AE24" s="376"/>
      <c r="AF24" s="376"/>
      <c r="AG24" s="377"/>
      <c r="AH24" s="372">
        <v>2498</v>
      </c>
      <c r="AI24" s="373"/>
      <c r="AJ24" s="373"/>
      <c r="AK24" s="373"/>
      <c r="AL24" s="374"/>
      <c r="AM24" s="372">
        <v>7154272</v>
      </c>
      <c r="AN24" s="373"/>
      <c r="AO24" s="373"/>
      <c r="AP24" s="373"/>
      <c r="AQ24" s="373"/>
      <c r="AR24" s="374"/>
      <c r="AS24" s="372">
        <v>2864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45134073</v>
      </c>
      <c r="BO24" s="420"/>
      <c r="BP24" s="420"/>
      <c r="BQ24" s="420"/>
      <c r="BR24" s="420"/>
      <c r="BS24" s="420"/>
      <c r="BT24" s="420"/>
      <c r="BU24" s="421"/>
      <c r="BV24" s="419">
        <v>47524943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9370</v>
      </c>
      <c r="R25" s="373"/>
      <c r="S25" s="373"/>
      <c r="T25" s="373"/>
      <c r="U25" s="373"/>
      <c r="V25" s="374"/>
      <c r="W25" s="462"/>
      <c r="X25" s="399"/>
      <c r="Y25" s="400"/>
      <c r="Z25" s="375" t="s">
        <v>178</v>
      </c>
      <c r="AA25" s="376"/>
      <c r="AB25" s="376"/>
      <c r="AC25" s="376"/>
      <c r="AD25" s="376"/>
      <c r="AE25" s="376"/>
      <c r="AF25" s="376"/>
      <c r="AG25" s="377"/>
      <c r="AH25" s="372">
        <v>392</v>
      </c>
      <c r="AI25" s="373"/>
      <c r="AJ25" s="373"/>
      <c r="AK25" s="373"/>
      <c r="AL25" s="374"/>
      <c r="AM25" s="372">
        <v>1133664</v>
      </c>
      <c r="AN25" s="373"/>
      <c r="AO25" s="373"/>
      <c r="AP25" s="373"/>
      <c r="AQ25" s="373"/>
      <c r="AR25" s="374"/>
      <c r="AS25" s="372">
        <v>2892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27731039</v>
      </c>
      <c r="BO25" s="449"/>
      <c r="BP25" s="449"/>
      <c r="BQ25" s="449"/>
      <c r="BR25" s="449"/>
      <c r="BS25" s="449"/>
      <c r="BT25" s="449"/>
      <c r="BU25" s="450"/>
      <c r="BV25" s="448">
        <v>31645553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7420</v>
      </c>
      <c r="R26" s="373"/>
      <c r="S26" s="373"/>
      <c r="T26" s="373"/>
      <c r="U26" s="373"/>
      <c r="V26" s="374"/>
      <c r="W26" s="462"/>
      <c r="X26" s="399"/>
      <c r="Y26" s="400"/>
      <c r="Z26" s="375" t="s">
        <v>181</v>
      </c>
      <c r="AA26" s="430"/>
      <c r="AB26" s="430"/>
      <c r="AC26" s="430"/>
      <c r="AD26" s="430"/>
      <c r="AE26" s="430"/>
      <c r="AF26" s="430"/>
      <c r="AG26" s="431"/>
      <c r="AH26" s="372">
        <v>314</v>
      </c>
      <c r="AI26" s="373"/>
      <c r="AJ26" s="373"/>
      <c r="AK26" s="373"/>
      <c r="AL26" s="374"/>
      <c r="AM26" s="372">
        <v>912798</v>
      </c>
      <c r="AN26" s="373"/>
      <c r="AO26" s="373"/>
      <c r="AP26" s="373"/>
      <c r="AQ26" s="373"/>
      <c r="AR26" s="374"/>
      <c r="AS26" s="372">
        <v>2907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7360</v>
      </c>
      <c r="R27" s="373"/>
      <c r="S27" s="373"/>
      <c r="T27" s="373"/>
      <c r="U27" s="373"/>
      <c r="V27" s="374"/>
      <c r="W27" s="462"/>
      <c r="X27" s="399"/>
      <c r="Y27" s="400"/>
      <c r="Z27" s="375" t="s">
        <v>185</v>
      </c>
      <c r="AA27" s="376"/>
      <c r="AB27" s="376"/>
      <c r="AC27" s="376"/>
      <c r="AD27" s="376"/>
      <c r="AE27" s="376"/>
      <c r="AF27" s="376"/>
      <c r="AG27" s="377"/>
      <c r="AH27" s="372">
        <v>72</v>
      </c>
      <c r="AI27" s="373"/>
      <c r="AJ27" s="373"/>
      <c r="AK27" s="373"/>
      <c r="AL27" s="374"/>
      <c r="AM27" s="372">
        <v>221640</v>
      </c>
      <c r="AN27" s="373"/>
      <c r="AO27" s="373"/>
      <c r="AP27" s="373"/>
      <c r="AQ27" s="373"/>
      <c r="AR27" s="374"/>
      <c r="AS27" s="372">
        <v>3078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500000</v>
      </c>
      <c r="BO27" s="454"/>
      <c r="BP27" s="454"/>
      <c r="BQ27" s="454"/>
      <c r="BR27" s="454"/>
      <c r="BS27" s="454"/>
      <c r="BT27" s="454"/>
      <c r="BU27" s="455"/>
      <c r="BV27" s="453">
        <v>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6680</v>
      </c>
      <c r="R28" s="373"/>
      <c r="S28" s="373"/>
      <c r="T28" s="373"/>
      <c r="U28" s="373"/>
      <c r="V28" s="374"/>
      <c r="W28" s="462"/>
      <c r="X28" s="399"/>
      <c r="Y28" s="400"/>
      <c r="Z28" s="375" t="s">
        <v>188</v>
      </c>
      <c r="AA28" s="376"/>
      <c r="AB28" s="376"/>
      <c r="AC28" s="376"/>
      <c r="AD28" s="376"/>
      <c r="AE28" s="376"/>
      <c r="AF28" s="376"/>
      <c r="AG28" s="377"/>
      <c r="AH28" s="372" t="s">
        <v>132</v>
      </c>
      <c r="AI28" s="373"/>
      <c r="AJ28" s="373"/>
      <c r="AK28" s="373"/>
      <c r="AL28" s="374"/>
      <c r="AM28" s="372" t="s">
        <v>183</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12100625</v>
      </c>
      <c r="BO28" s="449"/>
      <c r="BP28" s="449"/>
      <c r="BQ28" s="449"/>
      <c r="BR28" s="449"/>
      <c r="BS28" s="449"/>
      <c r="BT28" s="449"/>
      <c r="BU28" s="450"/>
      <c r="BV28" s="448">
        <v>13366148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35</v>
      </c>
      <c r="M29" s="373"/>
      <c r="N29" s="373"/>
      <c r="O29" s="373"/>
      <c r="P29" s="374"/>
      <c r="Q29" s="372">
        <v>6140</v>
      </c>
      <c r="R29" s="373"/>
      <c r="S29" s="373"/>
      <c r="T29" s="373"/>
      <c r="U29" s="373"/>
      <c r="V29" s="374"/>
      <c r="W29" s="463"/>
      <c r="X29" s="464"/>
      <c r="Y29" s="465"/>
      <c r="Z29" s="375" t="s">
        <v>191</v>
      </c>
      <c r="AA29" s="376"/>
      <c r="AB29" s="376"/>
      <c r="AC29" s="376"/>
      <c r="AD29" s="376"/>
      <c r="AE29" s="376"/>
      <c r="AF29" s="376"/>
      <c r="AG29" s="377"/>
      <c r="AH29" s="372">
        <v>2570</v>
      </c>
      <c r="AI29" s="373"/>
      <c r="AJ29" s="373"/>
      <c r="AK29" s="373"/>
      <c r="AL29" s="374"/>
      <c r="AM29" s="372">
        <v>7375912</v>
      </c>
      <c r="AN29" s="373"/>
      <c r="AO29" s="373"/>
      <c r="AP29" s="373"/>
      <c r="AQ29" s="373"/>
      <c r="AR29" s="374"/>
      <c r="AS29" s="372">
        <v>2870</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183</v>
      </c>
      <c r="BO29" s="420"/>
      <c r="BP29" s="420"/>
      <c r="BQ29" s="420"/>
      <c r="BR29" s="420"/>
      <c r="BS29" s="420"/>
      <c r="BT29" s="420"/>
      <c r="BU29" s="421"/>
      <c r="BV29" s="419" t="s">
        <v>141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16113032</v>
      </c>
      <c r="BO30" s="454"/>
      <c r="BP30" s="454"/>
      <c r="BQ30" s="454"/>
      <c r="BR30" s="454"/>
      <c r="BS30" s="454"/>
      <c r="BT30" s="454"/>
      <c r="BU30" s="455"/>
      <c r="BV30" s="453">
        <v>14972336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200</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岡崎市額田郡模範造林組合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岡崎市土地開発公社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継続契約集合支払特別会計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IF('各会計、関係団体の財政状況及び健全化判断比率'!B35="","",'各会計、関係団体の財政状況及び健全化判断比率'!B35)</f>
        <v>阿知和地区工業団地造成事業特別会計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公益財団法人岡崎幸田勤労者共済会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額田北部診療所特別会計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株式会社岡崎情報開発センター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こども発達医療センター特別会計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公益財団法人岡崎市スポーツ協会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岡崎駅東土地区画整理事業清算金特別会計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公益財団法人岡崎市学校給食協会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母子父子寡婦福祉資金貸付事業特別会計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株式会社岡崎さくら電力</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株式会社もりまち</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V4UHbvb3JJ2YaXwCtgLP/DvmaCvUUjsvfeA/a5NwS3ftUkT0ioFT/4r4ehyWnOsacedSMoKtcNQzb4omsgCFA==" saltValue="YOcfwAEXajvWWMcsb8hP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586</v>
      </c>
      <c r="G33" s="29" t="s">
        <v>587</v>
      </c>
      <c r="H33" s="29" t="s">
        <v>588</v>
      </c>
      <c r="I33" s="29" t="s">
        <v>589</v>
      </c>
      <c r="J33" s="30" t="s">
        <v>590</v>
      </c>
      <c r="K33" s="22"/>
      <c r="L33" s="22"/>
      <c r="M33" s="22"/>
      <c r="N33" s="22"/>
      <c r="O33" s="22"/>
      <c r="P33" s="22"/>
    </row>
    <row r="34" spans="1:16" ht="39" customHeight="1" x14ac:dyDescent="0.15">
      <c r="A34" s="22"/>
      <c r="B34" s="31"/>
      <c r="C34" s="1151" t="s">
        <v>596</v>
      </c>
      <c r="D34" s="1151"/>
      <c r="E34" s="1152"/>
      <c r="F34" s="32">
        <v>15.84</v>
      </c>
      <c r="G34" s="33">
        <v>16.399999999999999</v>
      </c>
      <c r="H34" s="33">
        <v>15.79</v>
      </c>
      <c r="I34" s="33">
        <v>16.39</v>
      </c>
      <c r="J34" s="34">
        <v>16.46</v>
      </c>
      <c r="K34" s="22"/>
      <c r="L34" s="22"/>
      <c r="M34" s="22"/>
      <c r="N34" s="22"/>
      <c r="O34" s="22"/>
      <c r="P34" s="22"/>
    </row>
    <row r="35" spans="1:16" ht="39" customHeight="1" x14ac:dyDescent="0.15">
      <c r="A35" s="22"/>
      <c r="B35" s="35"/>
      <c r="C35" s="1145" t="s">
        <v>597</v>
      </c>
      <c r="D35" s="1146"/>
      <c r="E35" s="1147"/>
      <c r="F35" s="36">
        <v>8.81</v>
      </c>
      <c r="G35" s="37">
        <v>7.36</v>
      </c>
      <c r="H35" s="37">
        <v>7.75</v>
      </c>
      <c r="I35" s="37">
        <v>12.61</v>
      </c>
      <c r="J35" s="38">
        <v>15.73</v>
      </c>
      <c r="K35" s="22"/>
      <c r="L35" s="22"/>
      <c r="M35" s="22"/>
      <c r="N35" s="22"/>
      <c r="O35" s="22"/>
      <c r="P35" s="22"/>
    </row>
    <row r="36" spans="1:16" ht="39" customHeight="1" x14ac:dyDescent="0.15">
      <c r="A36" s="22"/>
      <c r="B36" s="35"/>
      <c r="C36" s="1145" t="s">
        <v>598</v>
      </c>
      <c r="D36" s="1146"/>
      <c r="E36" s="1147"/>
      <c r="F36" s="36">
        <v>6</v>
      </c>
      <c r="G36" s="37">
        <v>5.55</v>
      </c>
      <c r="H36" s="37">
        <v>6.85</v>
      </c>
      <c r="I36" s="37">
        <v>9.0399999999999991</v>
      </c>
      <c r="J36" s="38">
        <v>9.41</v>
      </c>
      <c r="K36" s="22"/>
      <c r="L36" s="22"/>
      <c r="M36" s="22"/>
      <c r="N36" s="22"/>
      <c r="O36" s="22"/>
      <c r="P36" s="22"/>
    </row>
    <row r="37" spans="1:16" ht="39" customHeight="1" x14ac:dyDescent="0.15">
      <c r="A37" s="22"/>
      <c r="B37" s="35"/>
      <c r="C37" s="1145" t="s">
        <v>599</v>
      </c>
      <c r="D37" s="1146"/>
      <c r="E37" s="1147"/>
      <c r="F37" s="36">
        <v>2.2799999999999998</v>
      </c>
      <c r="G37" s="37">
        <v>3.68</v>
      </c>
      <c r="H37" s="37">
        <v>4.1500000000000004</v>
      </c>
      <c r="I37" s="37">
        <v>4.33</v>
      </c>
      <c r="J37" s="38">
        <v>4.22</v>
      </c>
      <c r="K37" s="22"/>
      <c r="L37" s="22"/>
      <c r="M37" s="22"/>
      <c r="N37" s="22"/>
      <c r="O37" s="22"/>
      <c r="P37" s="22"/>
    </row>
    <row r="38" spans="1:16" ht="39" customHeight="1" x14ac:dyDescent="0.15">
      <c r="A38" s="22"/>
      <c r="B38" s="35"/>
      <c r="C38" s="1145" t="s">
        <v>600</v>
      </c>
      <c r="D38" s="1146"/>
      <c r="E38" s="1147"/>
      <c r="F38" s="36">
        <v>0.69</v>
      </c>
      <c r="G38" s="37">
        <v>0.53</v>
      </c>
      <c r="H38" s="37">
        <v>0.67</v>
      </c>
      <c r="I38" s="37">
        <v>0.93</v>
      </c>
      <c r="J38" s="38">
        <v>0.77</v>
      </c>
      <c r="K38" s="22"/>
      <c r="L38" s="22"/>
      <c r="M38" s="22"/>
      <c r="N38" s="22"/>
      <c r="O38" s="22"/>
      <c r="P38" s="22"/>
    </row>
    <row r="39" spans="1:16" ht="39" customHeight="1" x14ac:dyDescent="0.15">
      <c r="A39" s="22"/>
      <c r="B39" s="35"/>
      <c r="C39" s="1145" t="s">
        <v>601</v>
      </c>
      <c r="D39" s="1146"/>
      <c r="E39" s="1147"/>
      <c r="F39" s="36">
        <v>0.09</v>
      </c>
      <c r="G39" s="37">
        <v>0.1</v>
      </c>
      <c r="H39" s="37">
        <v>0.3</v>
      </c>
      <c r="I39" s="37">
        <v>0.48</v>
      </c>
      <c r="J39" s="38">
        <v>0.51</v>
      </c>
      <c r="K39" s="22"/>
      <c r="L39" s="22"/>
      <c r="M39" s="22"/>
      <c r="N39" s="22"/>
      <c r="O39" s="22"/>
      <c r="P39" s="22"/>
    </row>
    <row r="40" spans="1:16" ht="39" customHeight="1" x14ac:dyDescent="0.15">
      <c r="A40" s="22"/>
      <c r="B40" s="35"/>
      <c r="C40" s="1145" t="s">
        <v>602</v>
      </c>
      <c r="D40" s="1146"/>
      <c r="E40" s="1147"/>
      <c r="F40" s="36" t="s">
        <v>545</v>
      </c>
      <c r="G40" s="37">
        <v>0.01</v>
      </c>
      <c r="H40" s="37">
        <v>0</v>
      </c>
      <c r="I40" s="37">
        <v>0</v>
      </c>
      <c r="J40" s="38">
        <v>0.05</v>
      </c>
      <c r="K40" s="22"/>
      <c r="L40" s="22"/>
      <c r="M40" s="22"/>
      <c r="N40" s="22"/>
      <c r="O40" s="22"/>
      <c r="P40" s="22"/>
    </row>
    <row r="41" spans="1:16" ht="39" customHeight="1" x14ac:dyDescent="0.15">
      <c r="A41" s="22"/>
      <c r="B41" s="35"/>
      <c r="C41" s="1145" t="s">
        <v>603</v>
      </c>
      <c r="D41" s="1146"/>
      <c r="E41" s="1147"/>
      <c r="F41" s="36">
        <v>0.01</v>
      </c>
      <c r="G41" s="37">
        <v>0.01</v>
      </c>
      <c r="H41" s="37">
        <v>0</v>
      </c>
      <c r="I41" s="37">
        <v>0.01</v>
      </c>
      <c r="J41" s="38">
        <v>0.03</v>
      </c>
      <c r="K41" s="22"/>
      <c r="L41" s="22"/>
      <c r="M41" s="22"/>
      <c r="N41" s="22"/>
      <c r="O41" s="22"/>
      <c r="P41" s="22"/>
    </row>
    <row r="42" spans="1:16" ht="39" customHeight="1" x14ac:dyDescent="0.15">
      <c r="A42" s="22"/>
      <c r="B42" s="39"/>
      <c r="C42" s="1145" t="s">
        <v>604</v>
      </c>
      <c r="D42" s="1146"/>
      <c r="E42" s="1147"/>
      <c r="F42" s="36" t="s">
        <v>545</v>
      </c>
      <c r="G42" s="37" t="s">
        <v>545</v>
      </c>
      <c r="H42" s="37" t="s">
        <v>545</v>
      </c>
      <c r="I42" s="37" t="s">
        <v>545</v>
      </c>
      <c r="J42" s="38" t="s">
        <v>545</v>
      </c>
      <c r="K42" s="22"/>
      <c r="L42" s="22"/>
      <c r="M42" s="22"/>
      <c r="N42" s="22"/>
      <c r="O42" s="22"/>
      <c r="P42" s="22"/>
    </row>
    <row r="43" spans="1:16" ht="39" customHeight="1" thickBot="1" x14ac:dyDescent="0.2">
      <c r="A43" s="22"/>
      <c r="B43" s="40"/>
      <c r="C43" s="1148" t="s">
        <v>605</v>
      </c>
      <c r="D43" s="1149"/>
      <c r="E43" s="1150"/>
      <c r="F43" s="41">
        <v>0</v>
      </c>
      <c r="G43" s="42">
        <v>0.19</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51yA8ZyaUgwGZx4qtG+4CmjBKMnvSOzDcft7qpD9taoAbNCz/tZ6B99bVGH+e2UQTgeccES0Knp6h1nk809iw==" saltValue="1/BnnUjz8F9bBYnB+mic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586</v>
      </c>
      <c r="L44" s="56" t="s">
        <v>587</v>
      </c>
      <c r="M44" s="56" t="s">
        <v>588</v>
      </c>
      <c r="N44" s="56" t="s">
        <v>589</v>
      </c>
      <c r="O44" s="57" t="s">
        <v>590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6176</v>
      </c>
      <c r="L45" s="60">
        <v>6368</v>
      </c>
      <c r="M45" s="60">
        <v>6461</v>
      </c>
      <c r="N45" s="60">
        <v>6789</v>
      </c>
      <c r="O45" s="61">
        <v>7352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545</v>
      </c>
      <c r="L46" s="64" t="s">
        <v>545</v>
      </c>
      <c r="M46" s="64" t="s">
        <v>545</v>
      </c>
      <c r="N46" s="64" t="s">
        <v>545</v>
      </c>
      <c r="O46" s="65" t="s">
        <v>545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545</v>
      </c>
      <c r="L47" s="64" t="s">
        <v>545</v>
      </c>
      <c r="M47" s="64" t="s">
        <v>545</v>
      </c>
      <c r="N47" s="64" t="s">
        <v>545</v>
      </c>
      <c r="O47" s="65" t="s">
        <v>545</v>
      </c>
      <c r="P47" s="48"/>
      <c r="Q47" s="48"/>
      <c r="R47" s="48"/>
      <c r="S47" s="48"/>
      <c r="T47" s="48"/>
      <c r="U47" s="48"/>
    </row>
    <row r="48" spans="1:21" ht="30.75" customHeight="1" x14ac:dyDescent="0.15">
      <c r="A48" s="48"/>
      <c r="B48" s="1178"/>
      <c r="C48" s="1179"/>
      <c r="D48" s="62"/>
      <c r="E48" s="1155" t="s">
        <v>15</v>
      </c>
      <c r="F48" s="1155"/>
      <c r="G48" s="1155"/>
      <c r="H48" s="1155"/>
      <c r="I48" s="1155"/>
      <c r="J48" s="1156"/>
      <c r="K48" s="63">
        <v>3681</v>
      </c>
      <c r="L48" s="64">
        <v>3710</v>
      </c>
      <c r="M48" s="64">
        <v>3600</v>
      </c>
      <c r="N48" s="64">
        <v>3412</v>
      </c>
      <c r="O48" s="65">
        <v>3763</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545</v>
      </c>
      <c r="L49" s="64" t="s">
        <v>545</v>
      </c>
      <c r="M49" s="64" t="s">
        <v>545</v>
      </c>
      <c r="N49" s="64" t="s">
        <v>545</v>
      </c>
      <c r="O49" s="65" t="s">
        <v>545</v>
      </c>
      <c r="P49" s="48"/>
      <c r="Q49" s="48"/>
      <c r="R49" s="48"/>
      <c r="S49" s="48"/>
      <c r="T49" s="48"/>
      <c r="U49" s="48"/>
    </row>
    <row r="50" spans="1:21" ht="30.75" customHeight="1" x14ac:dyDescent="0.15">
      <c r="A50" s="48"/>
      <c r="B50" s="1178"/>
      <c r="C50" s="1179"/>
      <c r="D50" s="62"/>
      <c r="E50" s="1155" t="s">
        <v>17</v>
      </c>
      <c r="F50" s="1155"/>
      <c r="G50" s="1155"/>
      <c r="H50" s="1155"/>
      <c r="I50" s="1155"/>
      <c r="J50" s="1156"/>
      <c r="K50" s="63">
        <v>217</v>
      </c>
      <c r="L50" s="64">
        <v>223</v>
      </c>
      <c r="M50" s="64">
        <v>370</v>
      </c>
      <c r="N50" s="64">
        <v>385</v>
      </c>
      <c r="O50" s="65">
        <v>372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545</v>
      </c>
      <c r="L51" s="64" t="s">
        <v>545</v>
      </c>
      <c r="M51" s="64" t="s">
        <v>545</v>
      </c>
      <c r="N51" s="64" t="s">
        <v>545</v>
      </c>
      <c r="O51" s="65" t="s">
        <v>545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10939</v>
      </c>
      <c r="L52" s="64">
        <v>10665</v>
      </c>
      <c r="M52" s="64">
        <v>10489</v>
      </c>
      <c r="N52" s="64">
        <v>10356</v>
      </c>
      <c r="O52" s="65">
        <v>10342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-865</v>
      </c>
      <c r="L53" s="69">
        <v>-364</v>
      </c>
      <c r="M53" s="69">
        <v>-58</v>
      </c>
      <c r="N53" s="69">
        <v>230</v>
      </c>
      <c r="O53" s="70">
        <v>1145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606</v>
      </c>
      <c r="P56" s="48"/>
      <c r="Q56" s="48"/>
      <c r="R56" s="48"/>
      <c r="S56" s="48"/>
      <c r="T56" s="48"/>
      <c r="U56" s="48"/>
    </row>
    <row r="57" spans="1:21" ht="31.5" customHeight="1" thickBot="1" x14ac:dyDescent="0.2">
      <c r="A57" s="48"/>
      <c r="B57" s="76"/>
      <c r="C57" s="77"/>
      <c r="D57" s="77"/>
      <c r="E57" s="78"/>
      <c r="F57" s="78"/>
      <c r="G57" s="78"/>
      <c r="H57" s="78"/>
      <c r="I57" s="78"/>
      <c r="J57" s="79" t="s">
        <v>2</v>
      </c>
      <c r="K57" s="80" t="s">
        <v>607</v>
      </c>
      <c r="L57" s="81" t="s">
        <v>608</v>
      </c>
      <c r="M57" s="81" t="s">
        <v>609</v>
      </c>
      <c r="N57" s="81" t="s">
        <v>610</v>
      </c>
      <c r="O57" s="82" t="s">
        <v>611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fjMy+5fazCJwfJEJhYgu/9a6PlkYQagr9TrDszaMfcQYGQaWrrz2nMt7j2VD3LlLL55wyG0nyCxf/qP+85PKQ==" saltValue="v/fFfhZcx/QQrL+bc5kw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586</v>
      </c>
      <c r="J40" s="103" t="s">
        <v>587</v>
      </c>
      <c r="K40" s="103" t="s">
        <v>588</v>
      </c>
      <c r="L40" s="103" t="s">
        <v>589</v>
      </c>
      <c r="M40" s="104" t="s">
        <v>590</v>
      </c>
    </row>
    <row r="41" spans="2:13" ht="27.75" customHeight="1" x14ac:dyDescent="0.15">
      <c r="B41" s="1196" t="s">
        <v>32</v>
      </c>
      <c r="C41" s="1197"/>
      <c r="D41" s="105"/>
      <c r="E41" s="1198" t="s">
        <v>33</v>
      </c>
      <c r="F41" s="1198"/>
      <c r="G41" s="1198"/>
      <c r="H41" s="1199"/>
      <c r="I41" s="355">
        <v>60700</v>
      </c>
      <c r="J41" s="356">
        <v>62666</v>
      </c>
      <c r="K41" s="356">
        <v>62362</v>
      </c>
      <c r="L41" s="356">
        <v>59736</v>
      </c>
      <c r="M41" s="357">
        <v>55677</v>
      </c>
    </row>
    <row r="42" spans="2:13" ht="27.75" customHeight="1" x14ac:dyDescent="0.15">
      <c r="B42" s="1186"/>
      <c r="C42" s="1187"/>
      <c r="D42" s="106"/>
      <c r="E42" s="1190" t="s">
        <v>34</v>
      </c>
      <c r="F42" s="1190"/>
      <c r="G42" s="1190"/>
      <c r="H42" s="1191"/>
      <c r="I42" s="358">
        <v>4011</v>
      </c>
      <c r="J42" s="359">
        <v>4391</v>
      </c>
      <c r="K42" s="359">
        <v>5254</v>
      </c>
      <c r="L42" s="359">
        <v>5063</v>
      </c>
      <c r="M42" s="360">
        <v>5651</v>
      </c>
    </row>
    <row r="43" spans="2:13" ht="27.75" customHeight="1" x14ac:dyDescent="0.15">
      <c r="B43" s="1186"/>
      <c r="C43" s="1187"/>
      <c r="D43" s="106"/>
      <c r="E43" s="1190" t="s">
        <v>35</v>
      </c>
      <c r="F43" s="1190"/>
      <c r="G43" s="1190"/>
      <c r="H43" s="1191"/>
      <c r="I43" s="358">
        <v>47919</v>
      </c>
      <c r="J43" s="359">
        <v>49941</v>
      </c>
      <c r="K43" s="359">
        <v>49071</v>
      </c>
      <c r="L43" s="359">
        <v>47182</v>
      </c>
      <c r="M43" s="360">
        <v>44116</v>
      </c>
    </row>
    <row r="44" spans="2:13" ht="27.75" customHeight="1" x14ac:dyDescent="0.15">
      <c r="B44" s="1186"/>
      <c r="C44" s="1187"/>
      <c r="D44" s="106"/>
      <c r="E44" s="1190" t="s">
        <v>36</v>
      </c>
      <c r="F44" s="1190"/>
      <c r="G44" s="1190"/>
      <c r="H44" s="1191"/>
      <c r="I44" s="358" t="s">
        <v>545</v>
      </c>
      <c r="J44" s="359" t="s">
        <v>545</v>
      </c>
      <c r="K44" s="359" t="s">
        <v>545</v>
      </c>
      <c r="L44" s="359" t="s">
        <v>545</v>
      </c>
      <c r="M44" s="360" t="s">
        <v>545</v>
      </c>
    </row>
    <row r="45" spans="2:13" ht="27.75" customHeight="1" x14ac:dyDescent="0.15">
      <c r="B45" s="1186"/>
      <c r="C45" s="1187"/>
      <c r="D45" s="106"/>
      <c r="E45" s="1190" t="s">
        <v>37</v>
      </c>
      <c r="F45" s="1190"/>
      <c r="G45" s="1190"/>
      <c r="H45" s="1191"/>
      <c r="I45" s="358">
        <v>14230</v>
      </c>
      <c r="J45" s="359">
        <v>14143</v>
      </c>
      <c r="K45" s="359">
        <v>13984</v>
      </c>
      <c r="L45" s="359">
        <v>14001</v>
      </c>
      <c r="M45" s="360">
        <v>14055</v>
      </c>
    </row>
    <row r="46" spans="2:13" ht="27.75" customHeight="1" x14ac:dyDescent="0.15">
      <c r="B46" s="1186"/>
      <c r="C46" s="1187"/>
      <c r="D46" s="107"/>
      <c r="E46" s="1190" t="s">
        <v>38</v>
      </c>
      <c r="F46" s="1190"/>
      <c r="G46" s="1190"/>
      <c r="H46" s="1191"/>
      <c r="I46" s="358">
        <v>1</v>
      </c>
      <c r="J46" s="359">
        <v>1</v>
      </c>
      <c r="K46" s="359">
        <v>2</v>
      </c>
      <c r="L46" s="359">
        <v>0</v>
      </c>
      <c r="M46" s="360">
        <v>6</v>
      </c>
    </row>
    <row r="47" spans="2:13" ht="27.75" customHeight="1" x14ac:dyDescent="0.15">
      <c r="B47" s="1186"/>
      <c r="C47" s="1187"/>
      <c r="D47" s="108"/>
      <c r="E47" s="1200" t="s">
        <v>39</v>
      </c>
      <c r="F47" s="1201"/>
      <c r="G47" s="1201"/>
      <c r="H47" s="1202"/>
      <c r="I47" s="358" t="s">
        <v>545</v>
      </c>
      <c r="J47" s="359" t="s">
        <v>545</v>
      </c>
      <c r="K47" s="359" t="s">
        <v>545</v>
      </c>
      <c r="L47" s="359" t="s">
        <v>545</v>
      </c>
      <c r="M47" s="360" t="s">
        <v>545</v>
      </c>
    </row>
    <row r="48" spans="2:13" ht="27.75" customHeight="1" x14ac:dyDescent="0.15">
      <c r="B48" s="1186"/>
      <c r="C48" s="1187"/>
      <c r="D48" s="106"/>
      <c r="E48" s="1190" t="s">
        <v>40</v>
      </c>
      <c r="F48" s="1190"/>
      <c r="G48" s="1190"/>
      <c r="H48" s="1191"/>
      <c r="I48" s="358" t="s">
        <v>545</v>
      </c>
      <c r="J48" s="359" t="s">
        <v>545</v>
      </c>
      <c r="K48" s="359" t="s">
        <v>545</v>
      </c>
      <c r="L48" s="359" t="s">
        <v>545</v>
      </c>
      <c r="M48" s="360" t="s">
        <v>545</v>
      </c>
    </row>
    <row r="49" spans="2:13" ht="27.75" customHeight="1" x14ac:dyDescent="0.15">
      <c r="B49" s="1188"/>
      <c r="C49" s="1189"/>
      <c r="D49" s="106"/>
      <c r="E49" s="1190" t="s">
        <v>41</v>
      </c>
      <c r="F49" s="1190"/>
      <c r="G49" s="1190"/>
      <c r="H49" s="1191"/>
      <c r="I49" s="358" t="s">
        <v>545</v>
      </c>
      <c r="J49" s="359" t="s">
        <v>545</v>
      </c>
      <c r="K49" s="359" t="s">
        <v>545</v>
      </c>
      <c r="L49" s="359" t="s">
        <v>545</v>
      </c>
      <c r="M49" s="360" t="s">
        <v>545</v>
      </c>
    </row>
    <row r="50" spans="2:13" ht="27.75" customHeight="1" x14ac:dyDescent="0.15">
      <c r="B50" s="1184" t="s">
        <v>42</v>
      </c>
      <c r="C50" s="1185"/>
      <c r="D50" s="109"/>
      <c r="E50" s="1190" t="s">
        <v>43</v>
      </c>
      <c r="F50" s="1190"/>
      <c r="G50" s="1190"/>
      <c r="H50" s="1191"/>
      <c r="I50" s="358">
        <v>31646</v>
      </c>
      <c r="J50" s="359">
        <v>26863</v>
      </c>
      <c r="K50" s="359">
        <v>26383</v>
      </c>
      <c r="L50" s="359">
        <v>30672</v>
      </c>
      <c r="M50" s="360">
        <v>30812</v>
      </c>
    </row>
    <row r="51" spans="2:13" ht="27.75" customHeight="1" x14ac:dyDescent="0.15">
      <c r="B51" s="1186"/>
      <c r="C51" s="1187"/>
      <c r="D51" s="106"/>
      <c r="E51" s="1190" t="s">
        <v>44</v>
      </c>
      <c r="F51" s="1190"/>
      <c r="G51" s="1190"/>
      <c r="H51" s="1191"/>
      <c r="I51" s="358">
        <v>41634</v>
      </c>
      <c r="J51" s="359">
        <v>46391</v>
      </c>
      <c r="K51" s="359">
        <v>50762</v>
      </c>
      <c r="L51" s="359">
        <v>49466</v>
      </c>
      <c r="M51" s="360">
        <v>47366</v>
      </c>
    </row>
    <row r="52" spans="2:13" ht="27.75" customHeight="1" x14ac:dyDescent="0.15">
      <c r="B52" s="1188"/>
      <c r="C52" s="1189"/>
      <c r="D52" s="106"/>
      <c r="E52" s="1190" t="s">
        <v>45</v>
      </c>
      <c r="F52" s="1190"/>
      <c r="G52" s="1190"/>
      <c r="H52" s="1191"/>
      <c r="I52" s="358">
        <v>76311</v>
      </c>
      <c r="J52" s="359">
        <v>73258</v>
      </c>
      <c r="K52" s="359">
        <v>70406</v>
      </c>
      <c r="L52" s="359">
        <v>67968</v>
      </c>
      <c r="M52" s="360">
        <v>64730</v>
      </c>
    </row>
    <row r="53" spans="2:13" ht="27.75" customHeight="1" thickBot="1" x14ac:dyDescent="0.2">
      <c r="B53" s="1192" t="s">
        <v>46</v>
      </c>
      <c r="C53" s="1193"/>
      <c r="D53" s="110"/>
      <c r="E53" s="1194" t="s">
        <v>47</v>
      </c>
      <c r="F53" s="1194"/>
      <c r="G53" s="1194"/>
      <c r="H53" s="1195"/>
      <c r="I53" s="361">
        <v>-22729</v>
      </c>
      <c r="J53" s="362">
        <v>-15369</v>
      </c>
      <c r="K53" s="362">
        <v>-16877</v>
      </c>
      <c r="L53" s="362">
        <v>-22124</v>
      </c>
      <c r="M53" s="363">
        <v>-23402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YDfFKPYdkUUwTsRm+/2kmJPqDWGQV9P0xzPSAqDqHedOIZsAaaWAS26SP3Fi6shc+gb1aTkdYIAL4ht0zrnnQ==" saltValue="RL5OkFd7g3Qu97dCX0PH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588</v>
      </c>
      <c r="G54" s="119" t="s">
        <v>589</v>
      </c>
      <c r="H54" s="120" t="s">
        <v>590</v>
      </c>
    </row>
    <row r="55" spans="2:8" ht="52.5" customHeight="1" x14ac:dyDescent="0.15">
      <c r="B55" s="121"/>
      <c r="C55" s="1211" t="s">
        <v>50</v>
      </c>
      <c r="D55" s="1211"/>
      <c r="E55" s="1212"/>
      <c r="F55" s="122">
        <v>12057</v>
      </c>
      <c r="G55" s="122">
        <v>13366</v>
      </c>
      <c r="H55" s="123">
        <v>12101</v>
      </c>
    </row>
    <row r="56" spans="2:8" ht="52.5" customHeight="1" x14ac:dyDescent="0.15">
      <c r="B56" s="124"/>
      <c r="C56" s="1213" t="s">
        <v>51</v>
      </c>
      <c r="D56" s="1213"/>
      <c r="E56" s="1214"/>
      <c r="F56" s="125" t="s">
        <v>545</v>
      </c>
      <c r="G56" s="125" t="s">
        <v>545</v>
      </c>
      <c r="H56" s="126" t="s">
        <v>545</v>
      </c>
    </row>
    <row r="57" spans="2:8" ht="53.25" customHeight="1" x14ac:dyDescent="0.15">
      <c r="B57" s="124"/>
      <c r="C57" s="1215" t="s">
        <v>52</v>
      </c>
      <c r="D57" s="1215"/>
      <c r="E57" s="1216"/>
      <c r="F57" s="127">
        <v>12368</v>
      </c>
      <c r="G57" s="127">
        <v>14972</v>
      </c>
      <c r="H57" s="128">
        <v>16113</v>
      </c>
    </row>
    <row r="58" spans="2:8" ht="45.75" customHeight="1" x14ac:dyDescent="0.15">
      <c r="B58" s="129"/>
      <c r="C58" s="1203" t="s">
        <v>624</v>
      </c>
      <c r="D58" s="1204"/>
      <c r="E58" s="1205"/>
      <c r="F58" s="130">
        <v>5393</v>
      </c>
      <c r="G58" s="130">
        <v>5844</v>
      </c>
      <c r="H58" s="131">
        <v>5766</v>
      </c>
    </row>
    <row r="59" spans="2:8" ht="45.75" customHeight="1" x14ac:dyDescent="0.15">
      <c r="B59" s="129"/>
      <c r="C59" s="1203" t="s">
        <v>625</v>
      </c>
      <c r="D59" s="1204"/>
      <c r="E59" s="1205"/>
      <c r="F59" s="130">
        <v>2723</v>
      </c>
      <c r="G59" s="130">
        <v>3535</v>
      </c>
      <c r="H59" s="131">
        <v>3816</v>
      </c>
    </row>
    <row r="60" spans="2:8" ht="45.75" customHeight="1" x14ac:dyDescent="0.15">
      <c r="B60" s="129"/>
      <c r="C60" s="1203" t="s">
        <v>626</v>
      </c>
      <c r="D60" s="1204"/>
      <c r="E60" s="1205"/>
      <c r="F60" s="130">
        <v>2311</v>
      </c>
      <c r="G60" s="130">
        <v>3088</v>
      </c>
      <c r="H60" s="131">
        <v>4017</v>
      </c>
    </row>
    <row r="61" spans="2:8" ht="45.75" customHeight="1" x14ac:dyDescent="0.15">
      <c r="B61" s="129"/>
      <c r="C61" s="1203" t="s">
        <v>627</v>
      </c>
      <c r="D61" s="1204"/>
      <c r="E61" s="1205"/>
      <c r="F61" s="130">
        <v>749</v>
      </c>
      <c r="G61" s="130">
        <v>1250</v>
      </c>
      <c r="H61" s="131">
        <v>1333</v>
      </c>
    </row>
    <row r="62" spans="2:8" ht="45.75" customHeight="1" thickBot="1" x14ac:dyDescent="0.2">
      <c r="B62" s="132"/>
      <c r="C62" s="1206" t="s">
        <v>628</v>
      </c>
      <c r="D62" s="1207"/>
      <c r="E62" s="1208"/>
      <c r="F62" s="133">
        <v>964</v>
      </c>
      <c r="G62" s="133">
        <v>972</v>
      </c>
      <c r="H62" s="134">
        <v>843</v>
      </c>
    </row>
    <row r="63" spans="2:8" ht="52.5" customHeight="1" thickBot="1" x14ac:dyDescent="0.2">
      <c r="B63" s="135"/>
      <c r="C63" s="1209" t="s">
        <v>53</v>
      </c>
      <c r="D63" s="1209"/>
      <c r="E63" s="1210"/>
      <c r="F63" s="136">
        <v>24425</v>
      </c>
      <c r="G63" s="136">
        <v>28338</v>
      </c>
      <c r="H63" s="137">
        <v>28214</v>
      </c>
    </row>
    <row r="64" spans="2:8" x14ac:dyDescent="0.15"/>
  </sheetData>
  <sheetProtection algorithmName="SHA-512" hashValue="qScxtX9xB/DwMJBJOTmFhgFqEGFDn8HzP7AigNT4+eLqwBmXkkZQpvL9pagXyu4KWCbnUx/VGcHIEjVg4VguFA==" saltValue="d++huMGfJU+WFkyEbLuk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583</v>
      </c>
      <c r="G2" s="151"/>
      <c r="H2" s="152"/>
    </row>
    <row r="3" spans="1:8" x14ac:dyDescent="0.15">
      <c r="A3" s="148" t="s">
        <v>576</v>
      </c>
      <c r="B3" s="153"/>
      <c r="C3" s="154"/>
      <c r="D3" s="155">
        <v>51013</v>
      </c>
      <c r="E3" s="156"/>
      <c r="F3" s="157">
        <v>46457</v>
      </c>
      <c r="G3" s="158"/>
      <c r="H3" s="159"/>
    </row>
    <row r="4" spans="1:8" x14ac:dyDescent="0.15">
      <c r="A4" s="160"/>
      <c r="B4" s="161"/>
      <c r="C4" s="162"/>
      <c r="D4" s="163">
        <v>35935</v>
      </c>
      <c r="E4" s="164"/>
      <c r="F4" s="165">
        <v>24020</v>
      </c>
      <c r="G4" s="166"/>
      <c r="H4" s="167"/>
    </row>
    <row r="5" spans="1:8" x14ac:dyDescent="0.15">
      <c r="A5" s="148" t="s">
        <v>578</v>
      </c>
      <c r="B5" s="153"/>
      <c r="C5" s="154"/>
      <c r="D5" s="155">
        <v>73476</v>
      </c>
      <c r="E5" s="156"/>
      <c r="F5" s="157">
        <v>51849</v>
      </c>
      <c r="G5" s="158"/>
      <c r="H5" s="159"/>
    </row>
    <row r="6" spans="1:8" x14ac:dyDescent="0.15">
      <c r="A6" s="160"/>
      <c r="B6" s="161"/>
      <c r="C6" s="162"/>
      <c r="D6" s="163">
        <v>48550</v>
      </c>
      <c r="E6" s="164"/>
      <c r="F6" s="165">
        <v>26326</v>
      </c>
      <c r="G6" s="166"/>
      <c r="H6" s="167"/>
    </row>
    <row r="7" spans="1:8" x14ac:dyDescent="0.15">
      <c r="A7" s="148" t="s">
        <v>579</v>
      </c>
      <c r="B7" s="153"/>
      <c r="C7" s="154"/>
      <c r="D7" s="155">
        <v>48238</v>
      </c>
      <c r="E7" s="156"/>
      <c r="F7" s="157">
        <v>52191</v>
      </c>
      <c r="G7" s="158"/>
      <c r="H7" s="159"/>
    </row>
    <row r="8" spans="1:8" x14ac:dyDescent="0.15">
      <c r="A8" s="160"/>
      <c r="B8" s="161"/>
      <c r="C8" s="162"/>
      <c r="D8" s="163">
        <v>33865</v>
      </c>
      <c r="E8" s="164"/>
      <c r="F8" s="165">
        <v>26807</v>
      </c>
      <c r="G8" s="166"/>
      <c r="H8" s="167"/>
    </row>
    <row r="9" spans="1:8" x14ac:dyDescent="0.15">
      <c r="A9" s="148" t="s">
        <v>580</v>
      </c>
      <c r="B9" s="153"/>
      <c r="C9" s="154"/>
      <c r="D9" s="155">
        <v>36683</v>
      </c>
      <c r="E9" s="156"/>
      <c r="F9" s="157">
        <v>48105</v>
      </c>
      <c r="G9" s="158"/>
      <c r="H9" s="159"/>
    </row>
    <row r="10" spans="1:8" x14ac:dyDescent="0.15">
      <c r="A10" s="160"/>
      <c r="B10" s="161"/>
      <c r="C10" s="162"/>
      <c r="D10" s="163">
        <v>21166</v>
      </c>
      <c r="E10" s="164"/>
      <c r="F10" s="165">
        <v>24072</v>
      </c>
      <c r="G10" s="166"/>
      <c r="H10" s="167"/>
    </row>
    <row r="11" spans="1:8" x14ac:dyDescent="0.15">
      <c r="A11" s="148" t="s">
        <v>581</v>
      </c>
      <c r="B11" s="153"/>
      <c r="C11" s="154"/>
      <c r="D11" s="155">
        <v>32301</v>
      </c>
      <c r="E11" s="156"/>
      <c r="F11" s="157">
        <v>47446</v>
      </c>
      <c r="G11" s="158"/>
      <c r="H11" s="159"/>
    </row>
    <row r="12" spans="1:8" x14ac:dyDescent="0.15">
      <c r="A12" s="160"/>
      <c r="B12" s="161"/>
      <c r="C12" s="168"/>
      <c r="D12" s="163">
        <v>20930</v>
      </c>
      <c r="E12" s="164"/>
      <c r="F12" s="165">
        <v>24371</v>
      </c>
      <c r="G12" s="166"/>
      <c r="H12" s="167"/>
    </row>
    <row r="13" spans="1:8" x14ac:dyDescent="0.15">
      <c r="A13" s="148"/>
      <c r="B13" s="153"/>
      <c r="C13" s="169"/>
      <c r="D13" s="170">
        <v>48342</v>
      </c>
      <c r="E13" s="171"/>
      <c r="F13" s="172">
        <v>49210</v>
      </c>
      <c r="G13" s="173"/>
      <c r="H13" s="159"/>
    </row>
    <row r="14" spans="1:8" x14ac:dyDescent="0.15">
      <c r="A14" s="160"/>
      <c r="B14" s="161"/>
      <c r="C14" s="162"/>
      <c r="D14" s="163">
        <v>32089</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6.01</v>
      </c>
      <c r="C19" s="174">
        <f>ROUND(VALUE(SUBSTITUTE(実質収支比率等に係る経年分析!G$48,"▲","-")),2)</f>
        <v>5.57</v>
      </c>
      <c r="D19" s="174">
        <f>ROUND(VALUE(SUBSTITUTE(実質収支比率等に係る経年分析!H$48,"▲","-")),2)</f>
        <v>6.87</v>
      </c>
      <c r="E19" s="174">
        <f>ROUND(VALUE(SUBSTITUTE(実質収支比率等に係る経年分析!I$48,"▲","-")),2)</f>
        <v>9.06</v>
      </c>
      <c r="F19" s="174">
        <f>ROUND(VALUE(SUBSTITUTE(実質収支比率等に係る経年分析!J$48,"▲","-")),2)</f>
        <v>9.48</v>
      </c>
    </row>
    <row r="20" spans="1:11" x14ac:dyDescent="0.15">
      <c r="A20" s="174" t="s">
        <v>57</v>
      </c>
      <c r="B20" s="174">
        <f>ROUND(VALUE(SUBSTITUTE(実質収支比率等に係る経年分析!F$47,"▲","-")),2)</f>
        <v>16.2</v>
      </c>
      <c r="C20" s="174">
        <f>ROUND(VALUE(SUBSTITUTE(実質収支比率等に係る経年分析!G$47,"▲","-")),2)</f>
        <v>15.7</v>
      </c>
      <c r="D20" s="174">
        <f>ROUND(VALUE(SUBSTITUTE(実質収支比率等に係る経年分析!H$47,"▲","-")),2)</f>
        <v>15.51</v>
      </c>
      <c r="E20" s="174">
        <f>ROUND(VALUE(SUBSTITUTE(実質収支比率等に係る経年分析!I$47,"▲","-")),2)</f>
        <v>17.260000000000002</v>
      </c>
      <c r="F20" s="174">
        <f>ROUND(VALUE(SUBSTITUTE(実質収支比率等に係る経年分析!J$47,"▲","-")),2)</f>
        <v>15.73</v>
      </c>
    </row>
    <row r="21" spans="1:11" x14ac:dyDescent="0.15">
      <c r="A21" s="174" t="s">
        <v>58</v>
      </c>
      <c r="B21" s="174">
        <f>IF(ISNUMBER(VALUE(SUBSTITUTE(実質収支比率等に係る経年分析!F$49,"▲","-"))),ROUND(VALUE(SUBSTITUTE(実質収支比率等に係る経年分析!F$49,"▲","-")),2),NA())</f>
        <v>-5.0599999999999996</v>
      </c>
      <c r="C21" s="174">
        <f>IF(ISNUMBER(VALUE(SUBSTITUTE(実質収支比率等に係る経年分析!G$49,"▲","-"))),ROUND(VALUE(SUBSTITUTE(実質収支比率等に係る経年分析!G$49,"▲","-")),2),NA())</f>
        <v>-4.49</v>
      </c>
      <c r="D21" s="174">
        <f>IF(ISNUMBER(VALUE(SUBSTITUTE(実質収支比率等に係る経年分析!H$49,"▲","-"))),ROUND(VALUE(SUBSTITUTE(実質収支比率等に係る経年分析!H$49,"▲","-")),2),NA())</f>
        <v>-1.73</v>
      </c>
      <c r="E21" s="174">
        <f>IF(ISNUMBER(VALUE(SUBSTITUTE(実質収支比率等に係る経年分析!I$49,"▲","-"))),ROUND(VALUE(SUBSTITUTE(実質収支比率等に係る経年分析!I$49,"▲","-")),2),NA())</f>
        <v>-0.67</v>
      </c>
      <c r="F21" s="174">
        <f>IF(ISNUMBER(VALUE(SUBSTITUTE(実質収支比率等に係る経年分析!J$49,"▲","-"))),ROUND(VALUE(SUBSTITUTE(実質収支比率等に係る経年分析!J$49,"▲","-")),2),NA())</f>
        <v>-5.96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岡崎駅東土地区画整理事業清算金特別会計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2.2799999999999998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4.1500000000000004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4.22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9.0399999999999991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9.41</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15.73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16.399999999999999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16.46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10939</v>
      </c>
      <c r="E42" s="176"/>
      <c r="F42" s="176"/>
      <c r="G42" s="176">
        <f>'実質公債費比率（分子）の構造'!L$52</f>
        <v>10665</v>
      </c>
      <c r="H42" s="176"/>
      <c r="I42" s="176"/>
      <c r="J42" s="176">
        <f>'実質公債費比率（分子）の構造'!M$52</f>
        <v>10489</v>
      </c>
      <c r="K42" s="176"/>
      <c r="L42" s="176"/>
      <c r="M42" s="176">
        <f>'実質公債費比率（分子）の構造'!N$52</f>
        <v>10356</v>
      </c>
      <c r="N42" s="176"/>
      <c r="O42" s="176"/>
      <c r="P42" s="176">
        <f>'実質公債費比率（分子）の構造'!O$52</f>
        <v>10342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217</v>
      </c>
      <c r="C44" s="176"/>
      <c r="D44" s="176"/>
      <c r="E44" s="176">
        <f>'実質公債費比率（分子）の構造'!L$50</f>
        <v>223</v>
      </c>
      <c r="F44" s="176"/>
      <c r="G44" s="176"/>
      <c r="H44" s="176">
        <f>'実質公債費比率（分子）の構造'!M$50</f>
        <v>370</v>
      </c>
      <c r="I44" s="176"/>
      <c r="J44" s="176"/>
      <c r="K44" s="176">
        <f>'実質公債費比率（分子）の構造'!N$50</f>
        <v>385</v>
      </c>
      <c r="L44" s="176"/>
      <c r="M44" s="176"/>
      <c r="N44" s="176">
        <f>'実質公債費比率（分子）の構造'!O$50</f>
        <v>372</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3681</v>
      </c>
      <c r="C46" s="176"/>
      <c r="D46" s="176"/>
      <c r="E46" s="176">
        <f>'実質公債費比率（分子）の構造'!L$48</f>
        <v>3710</v>
      </c>
      <c r="F46" s="176"/>
      <c r="G46" s="176"/>
      <c r="H46" s="176">
        <f>'実質公債費比率（分子）の構造'!M$48</f>
        <v>3600</v>
      </c>
      <c r="I46" s="176"/>
      <c r="J46" s="176"/>
      <c r="K46" s="176">
        <f>'実質公債費比率（分子）の構造'!N$48</f>
        <v>3412</v>
      </c>
      <c r="L46" s="176"/>
      <c r="M46" s="176"/>
      <c r="N46" s="176">
        <f>'実質公債費比率（分子）の構造'!O$48</f>
        <v>3763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6176</v>
      </c>
      <c r="C49" s="176"/>
      <c r="D49" s="176"/>
      <c r="E49" s="176">
        <f>'実質公債費比率（分子）の構造'!L$45</f>
        <v>6368</v>
      </c>
      <c r="F49" s="176"/>
      <c r="G49" s="176"/>
      <c r="H49" s="176">
        <f>'実質公債費比率（分子）の構造'!M$45</f>
        <v>6461</v>
      </c>
      <c r="I49" s="176"/>
      <c r="J49" s="176"/>
      <c r="K49" s="176">
        <f>'実質公債費比率（分子）の構造'!N$45</f>
        <v>6789</v>
      </c>
      <c r="L49" s="176"/>
      <c r="M49" s="176"/>
      <c r="N49" s="176">
        <f>'実質公債費比率（分子）の構造'!O$45</f>
        <v>7352</v>
      </c>
      <c r="O49" s="176"/>
      <c r="P49" s="176"/>
    </row>
    <row r="50" spans="1:16" x14ac:dyDescent="0.15">
      <c r="A50" s="176" t="s">
        <v>73</v>
      </c>
      <c r="B50" s="176" t="e">
        <f>NA()</f>
        <v>#N/A</v>
      </c>
      <c r="C50" s="176">
        <f>IF(ISNUMBER('実質公債費比率（分子）の構造'!K$53),'実質公債費比率（分子）の構造'!K$53,NA())</f>
        <v>-865</v>
      </c>
      <c r="D50" s="176" t="e">
        <f>NA()</f>
        <v>#N/A</v>
      </c>
      <c r="E50" s="176" t="e">
        <f>NA()</f>
        <v>#N/A</v>
      </c>
      <c r="F50" s="176">
        <f>IF(ISNUMBER('実質公債費比率（分子）の構造'!L$53),'実質公債費比率（分子）の構造'!L$53,NA())</f>
        <v>-364</v>
      </c>
      <c r="G50" s="176" t="e">
        <f>NA()</f>
        <v>#N/A</v>
      </c>
      <c r="H50" s="176" t="e">
        <f>NA()</f>
        <v>#N/A</v>
      </c>
      <c r="I50" s="176">
        <f>IF(ISNUMBER('実質公債費比率（分子）の構造'!M$53),'実質公債費比率（分子）の構造'!M$53,NA())</f>
        <v>-58</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1145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76311</v>
      </c>
      <c r="E56" s="175"/>
      <c r="F56" s="175"/>
      <c r="G56" s="175">
        <f>'将来負担比率（分子）の構造'!J$52</f>
        <v>73258</v>
      </c>
      <c r="H56" s="175"/>
      <c r="I56" s="175"/>
      <c r="J56" s="175">
        <f>'将来負担比率（分子）の構造'!K$52</f>
        <v>70406</v>
      </c>
      <c r="K56" s="175"/>
      <c r="L56" s="175"/>
      <c r="M56" s="175">
        <f>'将来負担比率（分子）の構造'!L$52</f>
        <v>67968</v>
      </c>
      <c r="N56" s="175"/>
      <c r="O56" s="175"/>
      <c r="P56" s="175">
        <f>'将来負担比率（分子）の構造'!M$52</f>
        <v>64730</v>
      </c>
    </row>
    <row r="57" spans="1:16" x14ac:dyDescent="0.15">
      <c r="A57" s="175" t="s">
        <v>44</v>
      </c>
      <c r="B57" s="175"/>
      <c r="C57" s="175"/>
      <c r="D57" s="175">
        <f>'将来負担比率（分子）の構造'!I$51</f>
        <v>41634</v>
      </c>
      <c r="E57" s="175"/>
      <c r="F57" s="175"/>
      <c r="G57" s="175">
        <f>'将来負担比率（分子）の構造'!J$51</f>
        <v>46391</v>
      </c>
      <c r="H57" s="175"/>
      <c r="I57" s="175"/>
      <c r="J57" s="175">
        <f>'将来負担比率（分子）の構造'!K$51</f>
        <v>50762</v>
      </c>
      <c r="K57" s="175"/>
      <c r="L57" s="175"/>
      <c r="M57" s="175">
        <f>'将来負担比率（分子）の構造'!L$51</f>
        <v>49466</v>
      </c>
      <c r="N57" s="175"/>
      <c r="O57" s="175"/>
      <c r="P57" s="175">
        <f>'将来負担比率（分子）の構造'!M$51</f>
        <v>47366</v>
      </c>
    </row>
    <row r="58" spans="1:16" x14ac:dyDescent="0.15">
      <c r="A58" s="175" t="s">
        <v>43</v>
      </c>
      <c r="B58" s="175"/>
      <c r="C58" s="175"/>
      <c r="D58" s="175">
        <f>'将来負担比率（分子）の構造'!I$50</f>
        <v>31646</v>
      </c>
      <c r="E58" s="175"/>
      <c r="F58" s="175"/>
      <c r="G58" s="175">
        <f>'将来負担比率（分子）の構造'!J$50</f>
        <v>26863</v>
      </c>
      <c r="H58" s="175"/>
      <c r="I58" s="175"/>
      <c r="J58" s="175">
        <f>'将来負担比率（分子）の構造'!K$50</f>
        <v>26383</v>
      </c>
      <c r="K58" s="175"/>
      <c r="L58" s="175"/>
      <c r="M58" s="175">
        <f>'将来負担比率（分子）の構造'!L$50</f>
        <v>30672</v>
      </c>
      <c r="N58" s="175"/>
      <c r="O58" s="175"/>
      <c r="P58" s="175">
        <f>'将来負担比率（分子）の構造'!M$50</f>
        <v>30812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1</v>
      </c>
      <c r="F61" s="175"/>
      <c r="G61" s="175"/>
      <c r="H61" s="175">
        <f>'将来負担比率（分子）の構造'!K$46</f>
        <v>2</v>
      </c>
      <c r="I61" s="175"/>
      <c r="J61" s="175"/>
      <c r="K61" s="175">
        <f>'将来負担比率（分子）の構造'!L$46</f>
        <v>0</v>
      </c>
      <c r="L61" s="175"/>
      <c r="M61" s="175"/>
      <c r="N61" s="175">
        <f>'将来負担比率（分子）の構造'!M$46</f>
        <v>6</v>
      </c>
      <c r="O61" s="175"/>
      <c r="P61" s="175"/>
    </row>
    <row r="62" spans="1:16" x14ac:dyDescent="0.15">
      <c r="A62" s="175" t="s">
        <v>37</v>
      </c>
      <c r="B62" s="175">
        <f>'将来負担比率（分子）の構造'!I$45</f>
        <v>14230</v>
      </c>
      <c r="C62" s="175"/>
      <c r="D62" s="175"/>
      <c r="E62" s="175">
        <f>'将来負担比率（分子）の構造'!J$45</f>
        <v>14143</v>
      </c>
      <c r="F62" s="175"/>
      <c r="G62" s="175"/>
      <c r="H62" s="175">
        <f>'将来負担比率（分子）の構造'!K$45</f>
        <v>13984</v>
      </c>
      <c r="I62" s="175"/>
      <c r="J62" s="175"/>
      <c r="K62" s="175">
        <f>'将来負担比率（分子）の構造'!L$45</f>
        <v>14001</v>
      </c>
      <c r="L62" s="175"/>
      <c r="M62" s="175"/>
      <c r="N62" s="175">
        <f>'将来負担比率（分子）の構造'!M$45</f>
        <v>14055</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47919</v>
      </c>
      <c r="C64" s="175"/>
      <c r="D64" s="175"/>
      <c r="E64" s="175">
        <f>'将来負担比率（分子）の構造'!J$43</f>
        <v>49941</v>
      </c>
      <c r="F64" s="175"/>
      <c r="G64" s="175"/>
      <c r="H64" s="175">
        <f>'将来負担比率（分子）の構造'!K$43</f>
        <v>49071</v>
      </c>
      <c r="I64" s="175"/>
      <c r="J64" s="175"/>
      <c r="K64" s="175">
        <f>'将来負担比率（分子）の構造'!L$43</f>
        <v>47182</v>
      </c>
      <c r="L64" s="175"/>
      <c r="M64" s="175"/>
      <c r="N64" s="175">
        <f>'将来負担比率（分子）の構造'!M$43</f>
        <v>44116</v>
      </c>
      <c r="O64" s="175"/>
      <c r="P64" s="175"/>
    </row>
    <row r="65" spans="1:16" x14ac:dyDescent="0.15">
      <c r="A65" s="175" t="s">
        <v>34</v>
      </c>
      <c r="B65" s="175">
        <f>'将来負担比率（分子）の構造'!I$42</f>
        <v>4011</v>
      </c>
      <c r="C65" s="175"/>
      <c r="D65" s="175"/>
      <c r="E65" s="175">
        <f>'将来負担比率（分子）の構造'!J$42</f>
        <v>4391</v>
      </c>
      <c r="F65" s="175"/>
      <c r="G65" s="175"/>
      <c r="H65" s="175">
        <f>'将来負担比率（分子）の構造'!K$42</f>
        <v>5254</v>
      </c>
      <c r="I65" s="175"/>
      <c r="J65" s="175"/>
      <c r="K65" s="175">
        <f>'将来負担比率（分子）の構造'!L$42</f>
        <v>5063</v>
      </c>
      <c r="L65" s="175"/>
      <c r="M65" s="175"/>
      <c r="N65" s="175">
        <f>'将来負担比率（分子）の構造'!M$42</f>
        <v>5651</v>
      </c>
      <c r="O65" s="175"/>
      <c r="P65" s="175"/>
    </row>
    <row r="66" spans="1:16" x14ac:dyDescent="0.15">
      <c r="A66" s="175" t="s">
        <v>33</v>
      </c>
      <c r="B66" s="175">
        <f>'将来負担比率（分子）の構造'!I$41</f>
        <v>60700</v>
      </c>
      <c r="C66" s="175"/>
      <c r="D66" s="175"/>
      <c r="E66" s="175">
        <f>'将来負担比率（分子）の構造'!J$41</f>
        <v>62666</v>
      </c>
      <c r="F66" s="175"/>
      <c r="G66" s="175"/>
      <c r="H66" s="175">
        <f>'将来負担比率（分子）の構造'!K$41</f>
        <v>62362</v>
      </c>
      <c r="I66" s="175"/>
      <c r="J66" s="175"/>
      <c r="K66" s="175">
        <f>'将来負担比率（分子）の構造'!L$41</f>
        <v>59736</v>
      </c>
      <c r="L66" s="175"/>
      <c r="M66" s="175"/>
      <c r="N66" s="175">
        <f>'将来負担比率（分子）の構造'!M$41</f>
        <v>55677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12057</v>
      </c>
      <c r="C72" s="179">
        <f>基金残高に係る経年分析!G55</f>
        <v>13366</v>
      </c>
      <c r="D72" s="179">
        <f>基金残高に係る経年分析!H55</f>
        <v>12101</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12368</v>
      </c>
      <c r="C74" s="179">
        <f>基金残高に係る経年分析!G57</f>
        <v>14972</v>
      </c>
      <c r="D74" s="179">
        <f>基金残高に係る経年分析!H57</f>
        <v>16113</v>
      </c>
    </row>
  </sheetData>
  <sheetProtection algorithmName="SHA-512" hashValue="C+RBfOkZtQsqHZwZuG476c5d1+pL2eRWfdESr7E6PXBvANHNeJ51AW5ByrZfW4C4/1irrsyg6jWTSnKNlmQVNg==" saltValue="S7lHWFYtvPbNyIQRmcVk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70635510</v>
      </c>
      <c r="S5" s="674"/>
      <c r="T5" s="674"/>
      <c r="U5" s="674"/>
      <c r="V5" s="674"/>
      <c r="W5" s="674"/>
      <c r="X5" s="674"/>
      <c r="Y5" s="702"/>
      <c r="Z5" s="715">
        <v>46.3</v>
      </c>
      <c r="AA5" s="715"/>
      <c r="AB5" s="715"/>
      <c r="AC5" s="715"/>
      <c r="AD5" s="716">
        <v>65253689</v>
      </c>
      <c r="AE5" s="716"/>
      <c r="AF5" s="716"/>
      <c r="AG5" s="716"/>
      <c r="AH5" s="716"/>
      <c r="AI5" s="716"/>
      <c r="AJ5" s="716"/>
      <c r="AK5" s="716"/>
      <c r="AL5" s="703">
        <v>81.8</v>
      </c>
      <c r="AM5" s="685"/>
      <c r="AN5" s="685"/>
      <c r="AO5" s="704"/>
      <c r="AP5" s="676" t="s">
        <v>233</v>
      </c>
      <c r="AQ5" s="677"/>
      <c r="AR5" s="677"/>
      <c r="AS5" s="677"/>
      <c r="AT5" s="677"/>
      <c r="AU5" s="677"/>
      <c r="AV5" s="677"/>
      <c r="AW5" s="677"/>
      <c r="AX5" s="677"/>
      <c r="AY5" s="677"/>
      <c r="AZ5" s="677"/>
      <c r="BA5" s="677"/>
      <c r="BB5" s="677"/>
      <c r="BC5" s="677"/>
      <c r="BD5" s="677"/>
      <c r="BE5" s="677"/>
      <c r="BF5" s="678"/>
      <c r="BG5" s="621">
        <v>62295804</v>
      </c>
      <c r="BH5" s="622"/>
      <c r="BI5" s="622"/>
      <c r="BJ5" s="622"/>
      <c r="BK5" s="622"/>
      <c r="BL5" s="622"/>
      <c r="BM5" s="622"/>
      <c r="BN5" s="623"/>
      <c r="BO5" s="659">
        <v>88.2</v>
      </c>
      <c r="BP5" s="659"/>
      <c r="BQ5" s="659"/>
      <c r="BR5" s="659"/>
      <c r="BS5" s="660" t="s">
        <v>234</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226</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989810</v>
      </c>
      <c r="S6" s="622"/>
      <c r="T6" s="622"/>
      <c r="U6" s="622"/>
      <c r="V6" s="622"/>
      <c r="W6" s="622"/>
      <c r="X6" s="622"/>
      <c r="Y6" s="623"/>
      <c r="Z6" s="659">
        <v>0.6</v>
      </c>
      <c r="AA6" s="659"/>
      <c r="AB6" s="659"/>
      <c r="AC6" s="659"/>
      <c r="AD6" s="660">
        <v>989810</v>
      </c>
      <c r="AE6" s="660"/>
      <c r="AF6" s="660"/>
      <c r="AG6" s="660"/>
      <c r="AH6" s="660"/>
      <c r="AI6" s="660"/>
      <c r="AJ6" s="660"/>
      <c r="AK6" s="660"/>
      <c r="AL6" s="624">
        <v>1.2</v>
      </c>
      <c r="AM6" s="625"/>
      <c r="AN6" s="625"/>
      <c r="AO6" s="661"/>
      <c r="AP6" s="618" t="s">
        <v>239</v>
      </c>
      <c r="AQ6" s="619"/>
      <c r="AR6" s="619"/>
      <c r="AS6" s="619"/>
      <c r="AT6" s="619"/>
      <c r="AU6" s="619"/>
      <c r="AV6" s="619"/>
      <c r="AW6" s="619"/>
      <c r="AX6" s="619"/>
      <c r="AY6" s="619"/>
      <c r="AZ6" s="619"/>
      <c r="BA6" s="619"/>
      <c r="BB6" s="619"/>
      <c r="BC6" s="619"/>
      <c r="BD6" s="619"/>
      <c r="BE6" s="619"/>
      <c r="BF6" s="620"/>
      <c r="BG6" s="621">
        <v>62295804</v>
      </c>
      <c r="BH6" s="622"/>
      <c r="BI6" s="622"/>
      <c r="BJ6" s="622"/>
      <c r="BK6" s="622"/>
      <c r="BL6" s="622"/>
      <c r="BM6" s="622"/>
      <c r="BN6" s="623"/>
      <c r="BO6" s="659">
        <v>88.2</v>
      </c>
      <c r="BP6" s="659"/>
      <c r="BQ6" s="659"/>
      <c r="BR6" s="659"/>
      <c r="BS6" s="660" t="s">
        <v>183</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676749</v>
      </c>
      <c r="CS6" s="622"/>
      <c r="CT6" s="622"/>
      <c r="CU6" s="622"/>
      <c r="CV6" s="622"/>
      <c r="CW6" s="622"/>
      <c r="CX6" s="622"/>
      <c r="CY6" s="623"/>
      <c r="CZ6" s="703">
        <v>0.5</v>
      </c>
      <c r="DA6" s="685"/>
      <c r="DB6" s="685"/>
      <c r="DC6" s="705"/>
      <c r="DD6" s="627" t="s">
        <v>234</v>
      </c>
      <c r="DE6" s="622"/>
      <c r="DF6" s="622"/>
      <c r="DG6" s="622"/>
      <c r="DH6" s="622"/>
      <c r="DI6" s="622"/>
      <c r="DJ6" s="622"/>
      <c r="DK6" s="622"/>
      <c r="DL6" s="622"/>
      <c r="DM6" s="622"/>
      <c r="DN6" s="622"/>
      <c r="DO6" s="622"/>
      <c r="DP6" s="623"/>
      <c r="DQ6" s="627">
        <v>676034</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30147</v>
      </c>
      <c r="S7" s="622"/>
      <c r="T7" s="622"/>
      <c r="U7" s="622"/>
      <c r="V7" s="622"/>
      <c r="W7" s="622"/>
      <c r="X7" s="622"/>
      <c r="Y7" s="623"/>
      <c r="Z7" s="659">
        <v>0</v>
      </c>
      <c r="AA7" s="659"/>
      <c r="AB7" s="659"/>
      <c r="AC7" s="659"/>
      <c r="AD7" s="660">
        <v>30147</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30121459</v>
      </c>
      <c r="BH7" s="622"/>
      <c r="BI7" s="622"/>
      <c r="BJ7" s="622"/>
      <c r="BK7" s="622"/>
      <c r="BL7" s="622"/>
      <c r="BM7" s="622"/>
      <c r="BN7" s="623"/>
      <c r="BO7" s="659">
        <v>42.6</v>
      </c>
      <c r="BP7" s="659"/>
      <c r="BQ7" s="659"/>
      <c r="BR7" s="659"/>
      <c r="BS7" s="660" t="s">
        <v>234</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16771734</v>
      </c>
      <c r="CS7" s="622"/>
      <c r="CT7" s="622"/>
      <c r="CU7" s="622"/>
      <c r="CV7" s="622"/>
      <c r="CW7" s="622"/>
      <c r="CX7" s="622"/>
      <c r="CY7" s="623"/>
      <c r="CZ7" s="659">
        <v>11.7</v>
      </c>
      <c r="DA7" s="659"/>
      <c r="DB7" s="659"/>
      <c r="DC7" s="659"/>
      <c r="DD7" s="627">
        <v>691244</v>
      </c>
      <c r="DE7" s="622"/>
      <c r="DF7" s="622"/>
      <c r="DG7" s="622"/>
      <c r="DH7" s="622"/>
      <c r="DI7" s="622"/>
      <c r="DJ7" s="622"/>
      <c r="DK7" s="622"/>
      <c r="DL7" s="622"/>
      <c r="DM7" s="622"/>
      <c r="DN7" s="622"/>
      <c r="DO7" s="622"/>
      <c r="DP7" s="623"/>
      <c r="DQ7" s="627">
        <v>14694301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528419</v>
      </c>
      <c r="S8" s="622"/>
      <c r="T8" s="622"/>
      <c r="U8" s="622"/>
      <c r="V8" s="622"/>
      <c r="W8" s="622"/>
      <c r="X8" s="622"/>
      <c r="Y8" s="623"/>
      <c r="Z8" s="659">
        <v>0.3</v>
      </c>
      <c r="AA8" s="659"/>
      <c r="AB8" s="659"/>
      <c r="AC8" s="659"/>
      <c r="AD8" s="660">
        <v>528419</v>
      </c>
      <c r="AE8" s="660"/>
      <c r="AF8" s="660"/>
      <c r="AG8" s="660"/>
      <c r="AH8" s="660"/>
      <c r="AI8" s="660"/>
      <c r="AJ8" s="660"/>
      <c r="AK8" s="660"/>
      <c r="AL8" s="624">
        <v>0.7</v>
      </c>
      <c r="AM8" s="625"/>
      <c r="AN8" s="625"/>
      <c r="AO8" s="661"/>
      <c r="AP8" s="618" t="s">
        <v>245</v>
      </c>
      <c r="AQ8" s="619"/>
      <c r="AR8" s="619"/>
      <c r="AS8" s="619"/>
      <c r="AT8" s="619"/>
      <c r="AU8" s="619"/>
      <c r="AV8" s="619"/>
      <c r="AW8" s="619"/>
      <c r="AX8" s="619"/>
      <c r="AY8" s="619"/>
      <c r="AZ8" s="619"/>
      <c r="BA8" s="619"/>
      <c r="BB8" s="619"/>
      <c r="BC8" s="619"/>
      <c r="BD8" s="619"/>
      <c r="BE8" s="619"/>
      <c r="BF8" s="620"/>
      <c r="BG8" s="621">
        <v>711196</v>
      </c>
      <c r="BH8" s="622"/>
      <c r="BI8" s="622"/>
      <c r="BJ8" s="622"/>
      <c r="BK8" s="622"/>
      <c r="BL8" s="622"/>
      <c r="BM8" s="622"/>
      <c r="BN8" s="623"/>
      <c r="BO8" s="659">
        <v>1</v>
      </c>
      <c r="BP8" s="659"/>
      <c r="BQ8" s="659"/>
      <c r="BR8" s="659"/>
      <c r="BS8" s="660" t="s">
        <v>234</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54448588</v>
      </c>
      <c r="CS8" s="622"/>
      <c r="CT8" s="622"/>
      <c r="CU8" s="622"/>
      <c r="CV8" s="622"/>
      <c r="CW8" s="622"/>
      <c r="CX8" s="622"/>
      <c r="CY8" s="623"/>
      <c r="CZ8" s="659">
        <v>38</v>
      </c>
      <c r="DA8" s="659"/>
      <c r="DB8" s="659"/>
      <c r="DC8" s="659"/>
      <c r="DD8" s="627">
        <v>998093</v>
      </c>
      <c r="DE8" s="622"/>
      <c r="DF8" s="622"/>
      <c r="DG8" s="622"/>
      <c r="DH8" s="622"/>
      <c r="DI8" s="622"/>
      <c r="DJ8" s="622"/>
      <c r="DK8" s="622"/>
      <c r="DL8" s="622"/>
      <c r="DM8" s="622"/>
      <c r="DN8" s="622"/>
      <c r="DO8" s="622"/>
      <c r="DP8" s="623"/>
      <c r="DQ8" s="627">
        <v>27650468</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363033</v>
      </c>
      <c r="S9" s="622"/>
      <c r="T9" s="622"/>
      <c r="U9" s="622"/>
      <c r="V9" s="622"/>
      <c r="W9" s="622"/>
      <c r="X9" s="622"/>
      <c r="Y9" s="623"/>
      <c r="Z9" s="659">
        <v>0.2</v>
      </c>
      <c r="AA9" s="659"/>
      <c r="AB9" s="659"/>
      <c r="AC9" s="659"/>
      <c r="AD9" s="660">
        <v>363033</v>
      </c>
      <c r="AE9" s="660"/>
      <c r="AF9" s="660"/>
      <c r="AG9" s="660"/>
      <c r="AH9" s="660"/>
      <c r="AI9" s="660"/>
      <c r="AJ9" s="660"/>
      <c r="AK9" s="660"/>
      <c r="AL9" s="624">
        <v>0.5</v>
      </c>
      <c r="AM9" s="625"/>
      <c r="AN9" s="625"/>
      <c r="AO9" s="661"/>
      <c r="AP9" s="618" t="s">
        <v>248</v>
      </c>
      <c r="AQ9" s="619"/>
      <c r="AR9" s="619"/>
      <c r="AS9" s="619"/>
      <c r="AT9" s="619"/>
      <c r="AU9" s="619"/>
      <c r="AV9" s="619"/>
      <c r="AW9" s="619"/>
      <c r="AX9" s="619"/>
      <c r="AY9" s="619"/>
      <c r="AZ9" s="619"/>
      <c r="BA9" s="619"/>
      <c r="BB9" s="619"/>
      <c r="BC9" s="619"/>
      <c r="BD9" s="619"/>
      <c r="BE9" s="619"/>
      <c r="BF9" s="620"/>
      <c r="BG9" s="621">
        <v>25886820</v>
      </c>
      <c r="BH9" s="622"/>
      <c r="BI9" s="622"/>
      <c r="BJ9" s="622"/>
      <c r="BK9" s="622"/>
      <c r="BL9" s="622"/>
      <c r="BM9" s="622"/>
      <c r="BN9" s="623"/>
      <c r="BO9" s="659">
        <v>36.6</v>
      </c>
      <c r="BP9" s="659"/>
      <c r="BQ9" s="659"/>
      <c r="BR9" s="659"/>
      <c r="BS9" s="660" t="s">
        <v>183</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20824886</v>
      </c>
      <c r="CS9" s="622"/>
      <c r="CT9" s="622"/>
      <c r="CU9" s="622"/>
      <c r="CV9" s="622"/>
      <c r="CW9" s="622"/>
      <c r="CX9" s="622"/>
      <c r="CY9" s="623"/>
      <c r="CZ9" s="659">
        <v>14.5</v>
      </c>
      <c r="DA9" s="659"/>
      <c r="DB9" s="659"/>
      <c r="DC9" s="659"/>
      <c r="DD9" s="627">
        <v>798958</v>
      </c>
      <c r="DE9" s="622"/>
      <c r="DF9" s="622"/>
      <c r="DG9" s="622"/>
      <c r="DH9" s="622"/>
      <c r="DI9" s="622"/>
      <c r="DJ9" s="622"/>
      <c r="DK9" s="622"/>
      <c r="DL9" s="622"/>
      <c r="DM9" s="622"/>
      <c r="DN9" s="622"/>
      <c r="DO9" s="622"/>
      <c r="DP9" s="623"/>
      <c r="DQ9" s="627">
        <v>13347038</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183</v>
      </c>
      <c r="S10" s="622"/>
      <c r="T10" s="622"/>
      <c r="U10" s="622"/>
      <c r="V10" s="622"/>
      <c r="W10" s="622"/>
      <c r="X10" s="622"/>
      <c r="Y10" s="623"/>
      <c r="Z10" s="659" t="s">
        <v>234</v>
      </c>
      <c r="AA10" s="659"/>
      <c r="AB10" s="659"/>
      <c r="AC10" s="659"/>
      <c r="AD10" s="660" t="s">
        <v>183</v>
      </c>
      <c r="AE10" s="660"/>
      <c r="AF10" s="660"/>
      <c r="AG10" s="660"/>
      <c r="AH10" s="660"/>
      <c r="AI10" s="660"/>
      <c r="AJ10" s="660"/>
      <c r="AK10" s="660"/>
      <c r="AL10" s="624" t="s">
        <v>183</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1009410</v>
      </c>
      <c r="BH10" s="622"/>
      <c r="BI10" s="622"/>
      <c r="BJ10" s="622"/>
      <c r="BK10" s="622"/>
      <c r="BL10" s="622"/>
      <c r="BM10" s="622"/>
      <c r="BN10" s="623"/>
      <c r="BO10" s="659">
        <v>1.4</v>
      </c>
      <c r="BP10" s="659"/>
      <c r="BQ10" s="659"/>
      <c r="BR10" s="659"/>
      <c r="BS10" s="660" t="s">
        <v>183</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85343</v>
      </c>
      <c r="CS10" s="622"/>
      <c r="CT10" s="622"/>
      <c r="CU10" s="622"/>
      <c r="CV10" s="622"/>
      <c r="CW10" s="622"/>
      <c r="CX10" s="622"/>
      <c r="CY10" s="623"/>
      <c r="CZ10" s="659">
        <v>0.1</v>
      </c>
      <c r="DA10" s="659"/>
      <c r="DB10" s="659"/>
      <c r="DC10" s="659"/>
      <c r="DD10" s="627" t="s">
        <v>183</v>
      </c>
      <c r="DE10" s="622"/>
      <c r="DF10" s="622"/>
      <c r="DG10" s="622"/>
      <c r="DH10" s="622"/>
      <c r="DI10" s="622"/>
      <c r="DJ10" s="622"/>
      <c r="DK10" s="622"/>
      <c r="DL10" s="622"/>
      <c r="DM10" s="622"/>
      <c r="DN10" s="622"/>
      <c r="DO10" s="622"/>
      <c r="DP10" s="623"/>
      <c r="DQ10" s="627">
        <v>77521</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9461716</v>
      </c>
      <c r="S11" s="622"/>
      <c r="T11" s="622"/>
      <c r="U11" s="622"/>
      <c r="V11" s="622"/>
      <c r="W11" s="622"/>
      <c r="X11" s="622"/>
      <c r="Y11" s="623"/>
      <c r="Z11" s="624">
        <v>6.2</v>
      </c>
      <c r="AA11" s="625"/>
      <c r="AB11" s="625"/>
      <c r="AC11" s="626"/>
      <c r="AD11" s="627">
        <v>9461716</v>
      </c>
      <c r="AE11" s="622"/>
      <c r="AF11" s="622"/>
      <c r="AG11" s="622"/>
      <c r="AH11" s="622"/>
      <c r="AI11" s="622"/>
      <c r="AJ11" s="622"/>
      <c r="AK11" s="623"/>
      <c r="AL11" s="624">
        <v>11.9</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2514033</v>
      </c>
      <c r="BH11" s="622"/>
      <c r="BI11" s="622"/>
      <c r="BJ11" s="622"/>
      <c r="BK11" s="622"/>
      <c r="BL11" s="622"/>
      <c r="BM11" s="622"/>
      <c r="BN11" s="623"/>
      <c r="BO11" s="659">
        <v>3.6</v>
      </c>
      <c r="BP11" s="659"/>
      <c r="BQ11" s="659"/>
      <c r="BR11" s="659"/>
      <c r="BS11" s="660" t="s">
        <v>183</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1616153</v>
      </c>
      <c r="CS11" s="622"/>
      <c r="CT11" s="622"/>
      <c r="CU11" s="622"/>
      <c r="CV11" s="622"/>
      <c r="CW11" s="622"/>
      <c r="CX11" s="622"/>
      <c r="CY11" s="623"/>
      <c r="CZ11" s="659">
        <v>1.1000000000000001</v>
      </c>
      <c r="DA11" s="659"/>
      <c r="DB11" s="659"/>
      <c r="DC11" s="659"/>
      <c r="DD11" s="627">
        <v>319541</v>
      </c>
      <c r="DE11" s="622"/>
      <c r="DF11" s="622"/>
      <c r="DG11" s="622"/>
      <c r="DH11" s="622"/>
      <c r="DI11" s="622"/>
      <c r="DJ11" s="622"/>
      <c r="DK11" s="622"/>
      <c r="DL11" s="622"/>
      <c r="DM11" s="622"/>
      <c r="DN11" s="622"/>
      <c r="DO11" s="622"/>
      <c r="DP11" s="623"/>
      <c r="DQ11" s="627">
        <v>1327892</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90644</v>
      </c>
      <c r="S12" s="622"/>
      <c r="T12" s="622"/>
      <c r="U12" s="622"/>
      <c r="V12" s="622"/>
      <c r="W12" s="622"/>
      <c r="X12" s="622"/>
      <c r="Y12" s="623"/>
      <c r="Z12" s="659">
        <v>0.1</v>
      </c>
      <c r="AA12" s="659"/>
      <c r="AB12" s="659"/>
      <c r="AC12" s="659"/>
      <c r="AD12" s="660">
        <v>90644</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28785191</v>
      </c>
      <c r="BH12" s="622"/>
      <c r="BI12" s="622"/>
      <c r="BJ12" s="622"/>
      <c r="BK12" s="622"/>
      <c r="BL12" s="622"/>
      <c r="BM12" s="622"/>
      <c r="BN12" s="623"/>
      <c r="BO12" s="659">
        <v>40.799999999999997</v>
      </c>
      <c r="BP12" s="659"/>
      <c r="BQ12" s="659"/>
      <c r="BR12" s="659"/>
      <c r="BS12" s="660" t="s">
        <v>234</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4893133</v>
      </c>
      <c r="CS12" s="622"/>
      <c r="CT12" s="622"/>
      <c r="CU12" s="622"/>
      <c r="CV12" s="622"/>
      <c r="CW12" s="622"/>
      <c r="CX12" s="622"/>
      <c r="CY12" s="623"/>
      <c r="CZ12" s="659">
        <v>3.4</v>
      </c>
      <c r="DA12" s="659"/>
      <c r="DB12" s="659"/>
      <c r="DC12" s="659"/>
      <c r="DD12" s="627">
        <v>265909</v>
      </c>
      <c r="DE12" s="622"/>
      <c r="DF12" s="622"/>
      <c r="DG12" s="622"/>
      <c r="DH12" s="622"/>
      <c r="DI12" s="622"/>
      <c r="DJ12" s="622"/>
      <c r="DK12" s="622"/>
      <c r="DL12" s="622"/>
      <c r="DM12" s="622"/>
      <c r="DN12" s="622"/>
      <c r="DO12" s="622"/>
      <c r="DP12" s="623"/>
      <c r="DQ12" s="627">
        <v>3493558</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59" t="s">
        <v>234</v>
      </c>
      <c r="AA13" s="659"/>
      <c r="AB13" s="659"/>
      <c r="AC13" s="659"/>
      <c r="AD13" s="660" t="s">
        <v>234</v>
      </c>
      <c r="AE13" s="660"/>
      <c r="AF13" s="660"/>
      <c r="AG13" s="660"/>
      <c r="AH13" s="660"/>
      <c r="AI13" s="660"/>
      <c r="AJ13" s="660"/>
      <c r="AK13" s="660"/>
      <c r="AL13" s="624" t="s">
        <v>183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28728533</v>
      </c>
      <c r="BH13" s="622"/>
      <c r="BI13" s="622"/>
      <c r="BJ13" s="622"/>
      <c r="BK13" s="622"/>
      <c r="BL13" s="622"/>
      <c r="BM13" s="622"/>
      <c r="BN13" s="623"/>
      <c r="BO13" s="659">
        <v>40.700000000000003</v>
      </c>
      <c r="BP13" s="659"/>
      <c r="BQ13" s="659"/>
      <c r="BR13" s="659"/>
      <c r="BS13" s="660" t="s">
        <v>234</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16266016</v>
      </c>
      <c r="CS13" s="622"/>
      <c r="CT13" s="622"/>
      <c r="CU13" s="622"/>
      <c r="CV13" s="622"/>
      <c r="CW13" s="622"/>
      <c r="CX13" s="622"/>
      <c r="CY13" s="623"/>
      <c r="CZ13" s="659">
        <v>11.4</v>
      </c>
      <c r="DA13" s="659"/>
      <c r="DB13" s="659"/>
      <c r="DC13" s="659"/>
      <c r="DD13" s="627">
        <v>5938990</v>
      </c>
      <c r="DE13" s="622"/>
      <c r="DF13" s="622"/>
      <c r="DG13" s="622"/>
      <c r="DH13" s="622"/>
      <c r="DI13" s="622"/>
      <c r="DJ13" s="622"/>
      <c r="DK13" s="622"/>
      <c r="DL13" s="622"/>
      <c r="DM13" s="622"/>
      <c r="DN13" s="622"/>
      <c r="DO13" s="622"/>
      <c r="DP13" s="623"/>
      <c r="DQ13" s="627">
        <v>11919367</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13</v>
      </c>
      <c r="S14" s="622"/>
      <c r="T14" s="622"/>
      <c r="U14" s="622"/>
      <c r="V14" s="622"/>
      <c r="W14" s="622"/>
      <c r="X14" s="622"/>
      <c r="Y14" s="623"/>
      <c r="Z14" s="659">
        <v>0</v>
      </c>
      <c r="AA14" s="659"/>
      <c r="AB14" s="659"/>
      <c r="AC14" s="659"/>
      <c r="AD14" s="660">
        <v>13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1017124</v>
      </c>
      <c r="BH14" s="622"/>
      <c r="BI14" s="622"/>
      <c r="BJ14" s="622"/>
      <c r="BK14" s="622"/>
      <c r="BL14" s="622"/>
      <c r="BM14" s="622"/>
      <c r="BN14" s="623"/>
      <c r="BO14" s="659">
        <v>1.4</v>
      </c>
      <c r="BP14" s="659"/>
      <c r="BQ14" s="659"/>
      <c r="BR14" s="659"/>
      <c r="BS14" s="660" t="s">
        <v>183</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4313364</v>
      </c>
      <c r="CS14" s="622"/>
      <c r="CT14" s="622"/>
      <c r="CU14" s="622"/>
      <c r="CV14" s="622"/>
      <c r="CW14" s="622"/>
      <c r="CX14" s="622"/>
      <c r="CY14" s="623"/>
      <c r="CZ14" s="659">
        <v>3</v>
      </c>
      <c r="DA14" s="659"/>
      <c r="DB14" s="659"/>
      <c r="DC14" s="659"/>
      <c r="DD14" s="627">
        <v>484556</v>
      </c>
      <c r="DE14" s="622"/>
      <c r="DF14" s="622"/>
      <c r="DG14" s="622"/>
      <c r="DH14" s="622"/>
      <c r="DI14" s="622"/>
      <c r="DJ14" s="622"/>
      <c r="DK14" s="622"/>
      <c r="DL14" s="622"/>
      <c r="DM14" s="622"/>
      <c r="DN14" s="622"/>
      <c r="DO14" s="622"/>
      <c r="DP14" s="623"/>
      <c r="DQ14" s="627">
        <v>3832579</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183</v>
      </c>
      <c r="S15" s="622"/>
      <c r="T15" s="622"/>
      <c r="U15" s="622"/>
      <c r="V15" s="622"/>
      <c r="W15" s="622"/>
      <c r="X15" s="622"/>
      <c r="Y15" s="623"/>
      <c r="Z15" s="659" t="s">
        <v>234</v>
      </c>
      <c r="AA15" s="659"/>
      <c r="AB15" s="659"/>
      <c r="AC15" s="659"/>
      <c r="AD15" s="660" t="s">
        <v>234</v>
      </c>
      <c r="AE15" s="660"/>
      <c r="AF15" s="660"/>
      <c r="AG15" s="660"/>
      <c r="AH15" s="660"/>
      <c r="AI15" s="660"/>
      <c r="AJ15" s="660"/>
      <c r="AK15" s="660"/>
      <c r="AL15" s="624" t="s">
        <v>234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2371323</v>
      </c>
      <c r="BH15" s="622"/>
      <c r="BI15" s="622"/>
      <c r="BJ15" s="622"/>
      <c r="BK15" s="622"/>
      <c r="BL15" s="622"/>
      <c r="BM15" s="622"/>
      <c r="BN15" s="623"/>
      <c r="BO15" s="659">
        <v>3.4</v>
      </c>
      <c r="BP15" s="659"/>
      <c r="BQ15" s="659"/>
      <c r="BR15" s="659"/>
      <c r="BS15" s="660" t="s">
        <v>234</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15799491</v>
      </c>
      <c r="CS15" s="622"/>
      <c r="CT15" s="622"/>
      <c r="CU15" s="622"/>
      <c r="CV15" s="622"/>
      <c r="CW15" s="622"/>
      <c r="CX15" s="622"/>
      <c r="CY15" s="623"/>
      <c r="CZ15" s="659">
        <v>11</v>
      </c>
      <c r="DA15" s="659"/>
      <c r="DB15" s="659"/>
      <c r="DC15" s="659"/>
      <c r="DD15" s="627">
        <v>2920044</v>
      </c>
      <c r="DE15" s="622"/>
      <c r="DF15" s="622"/>
      <c r="DG15" s="622"/>
      <c r="DH15" s="622"/>
      <c r="DI15" s="622"/>
      <c r="DJ15" s="622"/>
      <c r="DK15" s="622"/>
      <c r="DL15" s="622"/>
      <c r="DM15" s="622"/>
      <c r="DN15" s="622"/>
      <c r="DO15" s="622"/>
      <c r="DP15" s="623"/>
      <c r="DQ15" s="627">
        <v>10644469</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212261</v>
      </c>
      <c r="S16" s="622"/>
      <c r="T16" s="622"/>
      <c r="U16" s="622"/>
      <c r="V16" s="622"/>
      <c r="W16" s="622"/>
      <c r="X16" s="622"/>
      <c r="Y16" s="623"/>
      <c r="Z16" s="659">
        <v>0.1</v>
      </c>
      <c r="AA16" s="659"/>
      <c r="AB16" s="659"/>
      <c r="AC16" s="659"/>
      <c r="AD16" s="660">
        <v>212261</v>
      </c>
      <c r="AE16" s="660"/>
      <c r="AF16" s="660"/>
      <c r="AG16" s="660"/>
      <c r="AH16" s="660"/>
      <c r="AI16" s="660"/>
      <c r="AJ16" s="660"/>
      <c r="AK16" s="660"/>
      <c r="AL16" s="624">
        <v>0.3</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v>707</v>
      </c>
      <c r="BH16" s="622"/>
      <c r="BI16" s="622"/>
      <c r="BJ16" s="622"/>
      <c r="BK16" s="622"/>
      <c r="BL16" s="622"/>
      <c r="BM16" s="622"/>
      <c r="BN16" s="623"/>
      <c r="BO16" s="659">
        <v>0</v>
      </c>
      <c r="BP16" s="659"/>
      <c r="BQ16" s="659"/>
      <c r="BR16" s="659"/>
      <c r="BS16" s="660" t="s">
        <v>183</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97920</v>
      </c>
      <c r="CS16" s="622"/>
      <c r="CT16" s="622"/>
      <c r="CU16" s="622"/>
      <c r="CV16" s="622"/>
      <c r="CW16" s="622"/>
      <c r="CX16" s="622"/>
      <c r="CY16" s="623"/>
      <c r="CZ16" s="659">
        <v>0.1</v>
      </c>
      <c r="DA16" s="659"/>
      <c r="DB16" s="659"/>
      <c r="DC16" s="659"/>
      <c r="DD16" s="627" t="s">
        <v>183</v>
      </c>
      <c r="DE16" s="622"/>
      <c r="DF16" s="622"/>
      <c r="DG16" s="622"/>
      <c r="DH16" s="622"/>
      <c r="DI16" s="622"/>
      <c r="DJ16" s="622"/>
      <c r="DK16" s="622"/>
      <c r="DL16" s="622"/>
      <c r="DM16" s="622"/>
      <c r="DN16" s="622"/>
      <c r="DO16" s="622"/>
      <c r="DP16" s="623"/>
      <c r="DQ16" s="627">
        <v>58150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1110444</v>
      </c>
      <c r="S17" s="622"/>
      <c r="T17" s="622"/>
      <c r="U17" s="622"/>
      <c r="V17" s="622"/>
      <c r="W17" s="622"/>
      <c r="X17" s="622"/>
      <c r="Y17" s="623"/>
      <c r="Z17" s="659">
        <v>0.7</v>
      </c>
      <c r="AA17" s="659"/>
      <c r="AB17" s="659"/>
      <c r="AC17" s="659"/>
      <c r="AD17" s="660">
        <v>1110444</v>
      </c>
      <c r="AE17" s="660"/>
      <c r="AF17" s="660"/>
      <c r="AG17" s="660"/>
      <c r="AH17" s="660"/>
      <c r="AI17" s="660"/>
      <c r="AJ17" s="660"/>
      <c r="AK17" s="660"/>
      <c r="AL17" s="624">
        <v>1.4</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183</v>
      </c>
      <c r="BH17" s="622"/>
      <c r="BI17" s="622"/>
      <c r="BJ17" s="622"/>
      <c r="BK17" s="622"/>
      <c r="BL17" s="622"/>
      <c r="BM17" s="622"/>
      <c r="BN17" s="623"/>
      <c r="BO17" s="659" t="s">
        <v>183</v>
      </c>
      <c r="BP17" s="659"/>
      <c r="BQ17" s="659"/>
      <c r="BR17" s="659"/>
      <c r="BS17" s="660" t="s">
        <v>183</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7342429</v>
      </c>
      <c r="CS17" s="622"/>
      <c r="CT17" s="622"/>
      <c r="CU17" s="622"/>
      <c r="CV17" s="622"/>
      <c r="CW17" s="622"/>
      <c r="CX17" s="622"/>
      <c r="CY17" s="623"/>
      <c r="CZ17" s="659">
        <v>5.0999999999999996</v>
      </c>
      <c r="DA17" s="659"/>
      <c r="DB17" s="659"/>
      <c r="DC17" s="659"/>
      <c r="DD17" s="627" t="s">
        <v>183</v>
      </c>
      <c r="DE17" s="622"/>
      <c r="DF17" s="622"/>
      <c r="DG17" s="622"/>
      <c r="DH17" s="622"/>
      <c r="DI17" s="622"/>
      <c r="DJ17" s="622"/>
      <c r="DK17" s="622"/>
      <c r="DL17" s="622"/>
      <c r="DM17" s="622"/>
      <c r="DN17" s="622"/>
      <c r="DO17" s="622"/>
      <c r="DP17" s="623"/>
      <c r="DQ17" s="627">
        <v>7176300</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576612</v>
      </c>
      <c r="S18" s="622"/>
      <c r="T18" s="622"/>
      <c r="U18" s="622"/>
      <c r="V18" s="622"/>
      <c r="W18" s="622"/>
      <c r="X18" s="622"/>
      <c r="Y18" s="623"/>
      <c r="Z18" s="659">
        <v>0.4</v>
      </c>
      <c r="AA18" s="659"/>
      <c r="AB18" s="659"/>
      <c r="AC18" s="659"/>
      <c r="AD18" s="660">
        <v>576612</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183</v>
      </c>
      <c r="BH18" s="622"/>
      <c r="BI18" s="622"/>
      <c r="BJ18" s="622"/>
      <c r="BK18" s="622"/>
      <c r="BL18" s="622"/>
      <c r="BM18" s="622"/>
      <c r="BN18" s="623"/>
      <c r="BO18" s="659" t="s">
        <v>183</v>
      </c>
      <c r="BP18" s="659"/>
      <c r="BQ18" s="659"/>
      <c r="BR18" s="659"/>
      <c r="BS18" s="660" t="s">
        <v>183</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183</v>
      </c>
      <c r="DA18" s="659"/>
      <c r="DB18" s="659"/>
      <c r="DC18" s="659"/>
      <c r="DD18" s="627" t="s">
        <v>183</v>
      </c>
      <c r="DE18" s="622"/>
      <c r="DF18" s="622"/>
      <c r="DG18" s="622"/>
      <c r="DH18" s="622"/>
      <c r="DI18" s="622"/>
      <c r="DJ18" s="622"/>
      <c r="DK18" s="622"/>
      <c r="DL18" s="622"/>
      <c r="DM18" s="622"/>
      <c r="DN18" s="622"/>
      <c r="DO18" s="622"/>
      <c r="DP18" s="623"/>
      <c r="DQ18" s="627" t="s">
        <v>183</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563362</v>
      </c>
      <c r="S19" s="622"/>
      <c r="T19" s="622"/>
      <c r="U19" s="622"/>
      <c r="V19" s="622"/>
      <c r="W19" s="622"/>
      <c r="X19" s="622"/>
      <c r="Y19" s="623"/>
      <c r="Z19" s="659">
        <v>0.4</v>
      </c>
      <c r="AA19" s="659"/>
      <c r="AB19" s="659"/>
      <c r="AC19" s="659"/>
      <c r="AD19" s="660">
        <v>563362</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8339706</v>
      </c>
      <c r="BH19" s="622"/>
      <c r="BI19" s="622"/>
      <c r="BJ19" s="622"/>
      <c r="BK19" s="622"/>
      <c r="BL19" s="622"/>
      <c r="BM19" s="622"/>
      <c r="BN19" s="623"/>
      <c r="BO19" s="659">
        <v>11.8</v>
      </c>
      <c r="BP19" s="659"/>
      <c r="BQ19" s="659"/>
      <c r="BR19" s="659"/>
      <c r="BS19" s="660" t="s">
        <v>183</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183</v>
      </c>
      <c r="CS19" s="622"/>
      <c r="CT19" s="622"/>
      <c r="CU19" s="622"/>
      <c r="CV19" s="622"/>
      <c r="CW19" s="622"/>
      <c r="CX19" s="622"/>
      <c r="CY19" s="623"/>
      <c r="CZ19" s="659" t="s">
        <v>234</v>
      </c>
      <c r="DA19" s="659"/>
      <c r="DB19" s="659"/>
      <c r="DC19" s="659"/>
      <c r="DD19" s="627" t="s">
        <v>183</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v>13250</v>
      </c>
      <c r="S20" s="622"/>
      <c r="T20" s="622"/>
      <c r="U20" s="622"/>
      <c r="V20" s="622"/>
      <c r="W20" s="622"/>
      <c r="X20" s="622"/>
      <c r="Y20" s="623"/>
      <c r="Z20" s="659">
        <v>0</v>
      </c>
      <c r="AA20" s="659"/>
      <c r="AB20" s="659"/>
      <c r="AC20" s="659"/>
      <c r="AD20" s="660">
        <v>13250</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8339706</v>
      </c>
      <c r="BH20" s="622"/>
      <c r="BI20" s="622"/>
      <c r="BJ20" s="622"/>
      <c r="BK20" s="622"/>
      <c r="BL20" s="622"/>
      <c r="BM20" s="622"/>
      <c r="BN20" s="623"/>
      <c r="BO20" s="659">
        <v>11.8</v>
      </c>
      <c r="BP20" s="659"/>
      <c r="BQ20" s="659"/>
      <c r="BR20" s="659"/>
      <c r="BS20" s="660" t="s">
        <v>183</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143135806</v>
      </c>
      <c r="CS20" s="622"/>
      <c r="CT20" s="622"/>
      <c r="CU20" s="622"/>
      <c r="CV20" s="622"/>
      <c r="CW20" s="622"/>
      <c r="CX20" s="622"/>
      <c r="CY20" s="623"/>
      <c r="CZ20" s="659">
        <v>100</v>
      </c>
      <c r="DA20" s="659"/>
      <c r="DB20" s="659"/>
      <c r="DC20" s="659"/>
      <c r="DD20" s="627">
        <v>12417335</v>
      </c>
      <c r="DE20" s="622"/>
      <c r="DF20" s="622"/>
      <c r="DG20" s="622"/>
      <c r="DH20" s="622"/>
      <c r="DI20" s="622"/>
      <c r="DJ20" s="622"/>
      <c r="DK20" s="622"/>
      <c r="DL20" s="622"/>
      <c r="DM20" s="622"/>
      <c r="DN20" s="622"/>
      <c r="DO20" s="622"/>
      <c r="DP20" s="623"/>
      <c r="DQ20" s="627">
        <v>94897677</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264751</v>
      </c>
      <c r="S21" s="622"/>
      <c r="T21" s="622"/>
      <c r="U21" s="622"/>
      <c r="V21" s="622"/>
      <c r="W21" s="622"/>
      <c r="X21" s="622"/>
      <c r="Y21" s="623"/>
      <c r="Z21" s="659">
        <v>0.2</v>
      </c>
      <c r="AA21" s="659"/>
      <c r="AB21" s="659"/>
      <c r="AC21" s="659"/>
      <c r="AD21" s="660" t="s">
        <v>183</v>
      </c>
      <c r="AE21" s="660"/>
      <c r="AF21" s="660"/>
      <c r="AG21" s="660"/>
      <c r="AH21" s="660"/>
      <c r="AI21" s="660"/>
      <c r="AJ21" s="660"/>
      <c r="AK21" s="660"/>
      <c r="AL21" s="624" t="s">
        <v>183</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475</v>
      </c>
      <c r="BH21" s="622"/>
      <c r="BI21" s="622"/>
      <c r="BJ21" s="622"/>
      <c r="BK21" s="622"/>
      <c r="BL21" s="622"/>
      <c r="BM21" s="622"/>
      <c r="BN21" s="623"/>
      <c r="BO21" s="659">
        <v>0</v>
      </c>
      <c r="BP21" s="659"/>
      <c r="BQ21" s="659"/>
      <c r="BR21" s="659"/>
      <c r="BS21" s="660" t="s">
        <v>183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t="s">
        <v>234</v>
      </c>
      <c r="S22" s="622"/>
      <c r="T22" s="622"/>
      <c r="U22" s="622"/>
      <c r="V22" s="622"/>
      <c r="W22" s="622"/>
      <c r="X22" s="622"/>
      <c r="Y22" s="623"/>
      <c r="Z22" s="659" t="s">
        <v>183</v>
      </c>
      <c r="AA22" s="659"/>
      <c r="AB22" s="659"/>
      <c r="AC22" s="659"/>
      <c r="AD22" s="660" t="s">
        <v>183</v>
      </c>
      <c r="AE22" s="660"/>
      <c r="AF22" s="660"/>
      <c r="AG22" s="660"/>
      <c r="AH22" s="660"/>
      <c r="AI22" s="660"/>
      <c r="AJ22" s="660"/>
      <c r="AK22" s="660"/>
      <c r="AL22" s="624" t="s">
        <v>234</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v>2957410</v>
      </c>
      <c r="BH22" s="622"/>
      <c r="BI22" s="622"/>
      <c r="BJ22" s="622"/>
      <c r="BK22" s="622"/>
      <c r="BL22" s="622"/>
      <c r="BM22" s="622"/>
      <c r="BN22" s="623"/>
      <c r="BO22" s="659">
        <v>4.2</v>
      </c>
      <c r="BP22" s="659"/>
      <c r="BQ22" s="659"/>
      <c r="BR22" s="659"/>
      <c r="BS22" s="660" t="s">
        <v>183</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264751</v>
      </c>
      <c r="S23" s="622"/>
      <c r="T23" s="622"/>
      <c r="U23" s="622"/>
      <c r="V23" s="622"/>
      <c r="W23" s="622"/>
      <c r="X23" s="622"/>
      <c r="Y23" s="623"/>
      <c r="Z23" s="659">
        <v>0.2</v>
      </c>
      <c r="AA23" s="659"/>
      <c r="AB23" s="659"/>
      <c r="AC23" s="659"/>
      <c r="AD23" s="660" t="s">
        <v>234</v>
      </c>
      <c r="AE23" s="660"/>
      <c r="AF23" s="660"/>
      <c r="AG23" s="660"/>
      <c r="AH23" s="660"/>
      <c r="AI23" s="660"/>
      <c r="AJ23" s="660"/>
      <c r="AK23" s="660"/>
      <c r="AL23" s="624" t="s">
        <v>234</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5381821</v>
      </c>
      <c r="BH23" s="622"/>
      <c r="BI23" s="622"/>
      <c r="BJ23" s="622"/>
      <c r="BK23" s="622"/>
      <c r="BL23" s="622"/>
      <c r="BM23" s="622"/>
      <c r="BN23" s="623"/>
      <c r="BO23" s="659">
        <v>7.6</v>
      </c>
      <c r="BP23" s="659"/>
      <c r="BQ23" s="659"/>
      <c r="BR23" s="659"/>
      <c r="BS23" s="660" t="s">
        <v>183</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183</v>
      </c>
      <c r="S24" s="622"/>
      <c r="T24" s="622"/>
      <c r="U24" s="622"/>
      <c r="V24" s="622"/>
      <c r="W24" s="622"/>
      <c r="X24" s="622"/>
      <c r="Y24" s="623"/>
      <c r="Z24" s="659" t="s">
        <v>183</v>
      </c>
      <c r="AA24" s="659"/>
      <c r="AB24" s="659"/>
      <c r="AC24" s="659"/>
      <c r="AD24" s="660" t="s">
        <v>183</v>
      </c>
      <c r="AE24" s="660"/>
      <c r="AF24" s="660"/>
      <c r="AG24" s="660"/>
      <c r="AH24" s="660"/>
      <c r="AI24" s="660"/>
      <c r="AJ24" s="660"/>
      <c r="AK24" s="660"/>
      <c r="AL24" s="624" t="s">
        <v>183</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183</v>
      </c>
      <c r="BH24" s="622"/>
      <c r="BI24" s="622"/>
      <c r="BJ24" s="622"/>
      <c r="BK24" s="622"/>
      <c r="BL24" s="622"/>
      <c r="BM24" s="622"/>
      <c r="BN24" s="623"/>
      <c r="BO24" s="659" t="s">
        <v>183</v>
      </c>
      <c r="BP24" s="659"/>
      <c r="BQ24" s="659"/>
      <c r="BR24" s="659"/>
      <c r="BS24" s="660" t="s">
        <v>183</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64238383</v>
      </c>
      <c r="CS24" s="674"/>
      <c r="CT24" s="674"/>
      <c r="CU24" s="674"/>
      <c r="CV24" s="674"/>
      <c r="CW24" s="674"/>
      <c r="CX24" s="674"/>
      <c r="CY24" s="702"/>
      <c r="CZ24" s="703">
        <v>44.9</v>
      </c>
      <c r="DA24" s="685"/>
      <c r="DB24" s="685"/>
      <c r="DC24" s="705"/>
      <c r="DD24" s="701">
        <v>38532446</v>
      </c>
      <c r="DE24" s="674"/>
      <c r="DF24" s="674"/>
      <c r="DG24" s="674"/>
      <c r="DH24" s="674"/>
      <c r="DI24" s="674"/>
      <c r="DJ24" s="674"/>
      <c r="DK24" s="702"/>
      <c r="DL24" s="701">
        <v>38142086</v>
      </c>
      <c r="DM24" s="674"/>
      <c r="DN24" s="674"/>
      <c r="DO24" s="674"/>
      <c r="DP24" s="674"/>
      <c r="DQ24" s="674"/>
      <c r="DR24" s="674"/>
      <c r="DS24" s="674"/>
      <c r="DT24" s="674"/>
      <c r="DU24" s="674"/>
      <c r="DV24" s="702"/>
      <c r="DW24" s="703">
        <v>47.8</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84263360</v>
      </c>
      <c r="S25" s="622"/>
      <c r="T25" s="622"/>
      <c r="U25" s="622"/>
      <c r="V25" s="622"/>
      <c r="W25" s="622"/>
      <c r="X25" s="622"/>
      <c r="Y25" s="623"/>
      <c r="Z25" s="659">
        <v>55.2</v>
      </c>
      <c r="AA25" s="659"/>
      <c r="AB25" s="659"/>
      <c r="AC25" s="659"/>
      <c r="AD25" s="660">
        <v>78616788</v>
      </c>
      <c r="AE25" s="660"/>
      <c r="AF25" s="660"/>
      <c r="AG25" s="660"/>
      <c r="AH25" s="660"/>
      <c r="AI25" s="660"/>
      <c r="AJ25" s="660"/>
      <c r="AK25" s="660"/>
      <c r="AL25" s="624">
        <v>98.5</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183</v>
      </c>
      <c r="BP25" s="659"/>
      <c r="BQ25" s="659"/>
      <c r="BR25" s="659"/>
      <c r="BS25" s="660" t="s">
        <v>234</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22628290</v>
      </c>
      <c r="CS25" s="634"/>
      <c r="CT25" s="634"/>
      <c r="CU25" s="634"/>
      <c r="CV25" s="634"/>
      <c r="CW25" s="634"/>
      <c r="CX25" s="634"/>
      <c r="CY25" s="635"/>
      <c r="CZ25" s="624">
        <v>15.8</v>
      </c>
      <c r="DA25" s="636"/>
      <c r="DB25" s="636"/>
      <c r="DC25" s="637"/>
      <c r="DD25" s="627">
        <v>20592719</v>
      </c>
      <c r="DE25" s="634"/>
      <c r="DF25" s="634"/>
      <c r="DG25" s="634"/>
      <c r="DH25" s="634"/>
      <c r="DI25" s="634"/>
      <c r="DJ25" s="634"/>
      <c r="DK25" s="635"/>
      <c r="DL25" s="627">
        <v>20441955</v>
      </c>
      <c r="DM25" s="634"/>
      <c r="DN25" s="634"/>
      <c r="DO25" s="634"/>
      <c r="DP25" s="634"/>
      <c r="DQ25" s="634"/>
      <c r="DR25" s="634"/>
      <c r="DS25" s="634"/>
      <c r="DT25" s="634"/>
      <c r="DU25" s="634"/>
      <c r="DV25" s="635"/>
      <c r="DW25" s="624">
        <v>25.6</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49780</v>
      </c>
      <c r="S26" s="622"/>
      <c r="T26" s="622"/>
      <c r="U26" s="622"/>
      <c r="V26" s="622"/>
      <c r="W26" s="622"/>
      <c r="X26" s="622"/>
      <c r="Y26" s="623"/>
      <c r="Z26" s="659">
        <v>0</v>
      </c>
      <c r="AA26" s="659"/>
      <c r="AB26" s="659"/>
      <c r="AC26" s="659"/>
      <c r="AD26" s="660">
        <v>49780</v>
      </c>
      <c r="AE26" s="660"/>
      <c r="AF26" s="660"/>
      <c r="AG26" s="660"/>
      <c r="AH26" s="660"/>
      <c r="AI26" s="660"/>
      <c r="AJ26" s="660"/>
      <c r="AK26" s="660"/>
      <c r="AL26" s="624">
        <v>0.1</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183</v>
      </c>
      <c r="BH26" s="622"/>
      <c r="BI26" s="622"/>
      <c r="BJ26" s="622"/>
      <c r="BK26" s="622"/>
      <c r="BL26" s="622"/>
      <c r="BM26" s="622"/>
      <c r="BN26" s="623"/>
      <c r="BO26" s="659" t="s">
        <v>183</v>
      </c>
      <c r="BP26" s="659"/>
      <c r="BQ26" s="659"/>
      <c r="BR26" s="659"/>
      <c r="BS26" s="660" t="s">
        <v>234</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14839431</v>
      </c>
      <c r="CS26" s="622"/>
      <c r="CT26" s="622"/>
      <c r="CU26" s="622"/>
      <c r="CV26" s="622"/>
      <c r="CW26" s="622"/>
      <c r="CX26" s="622"/>
      <c r="CY26" s="623"/>
      <c r="CZ26" s="624">
        <v>10.4</v>
      </c>
      <c r="DA26" s="636"/>
      <c r="DB26" s="636"/>
      <c r="DC26" s="637"/>
      <c r="DD26" s="627">
        <v>13348473</v>
      </c>
      <c r="DE26" s="622"/>
      <c r="DF26" s="622"/>
      <c r="DG26" s="622"/>
      <c r="DH26" s="622"/>
      <c r="DI26" s="622"/>
      <c r="DJ26" s="622"/>
      <c r="DK26" s="623"/>
      <c r="DL26" s="627" t="s">
        <v>234</v>
      </c>
      <c r="DM26" s="622"/>
      <c r="DN26" s="622"/>
      <c r="DO26" s="622"/>
      <c r="DP26" s="622"/>
      <c r="DQ26" s="622"/>
      <c r="DR26" s="622"/>
      <c r="DS26" s="622"/>
      <c r="DT26" s="622"/>
      <c r="DU26" s="622"/>
      <c r="DV26" s="623"/>
      <c r="DW26" s="624" t="s">
        <v>183</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767900</v>
      </c>
      <c r="S27" s="622"/>
      <c r="T27" s="622"/>
      <c r="U27" s="622"/>
      <c r="V27" s="622"/>
      <c r="W27" s="622"/>
      <c r="X27" s="622"/>
      <c r="Y27" s="623"/>
      <c r="Z27" s="659">
        <v>0.5</v>
      </c>
      <c r="AA27" s="659"/>
      <c r="AB27" s="659"/>
      <c r="AC27" s="659"/>
      <c r="AD27" s="660" t="s">
        <v>183</v>
      </c>
      <c r="AE27" s="660"/>
      <c r="AF27" s="660"/>
      <c r="AG27" s="660"/>
      <c r="AH27" s="660"/>
      <c r="AI27" s="660"/>
      <c r="AJ27" s="660"/>
      <c r="AK27" s="660"/>
      <c r="AL27" s="624" t="s">
        <v>234</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70635510</v>
      </c>
      <c r="BH27" s="622"/>
      <c r="BI27" s="622"/>
      <c r="BJ27" s="622"/>
      <c r="BK27" s="622"/>
      <c r="BL27" s="622"/>
      <c r="BM27" s="622"/>
      <c r="BN27" s="623"/>
      <c r="BO27" s="659">
        <v>100</v>
      </c>
      <c r="BP27" s="659"/>
      <c r="BQ27" s="659"/>
      <c r="BR27" s="659"/>
      <c r="BS27" s="660" t="s">
        <v>234</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34267664</v>
      </c>
      <c r="CS27" s="634"/>
      <c r="CT27" s="634"/>
      <c r="CU27" s="634"/>
      <c r="CV27" s="634"/>
      <c r="CW27" s="634"/>
      <c r="CX27" s="634"/>
      <c r="CY27" s="635"/>
      <c r="CZ27" s="624">
        <v>23.9</v>
      </c>
      <c r="DA27" s="636"/>
      <c r="DB27" s="636"/>
      <c r="DC27" s="637"/>
      <c r="DD27" s="627">
        <v>10763427</v>
      </c>
      <c r="DE27" s="634"/>
      <c r="DF27" s="634"/>
      <c r="DG27" s="634"/>
      <c r="DH27" s="634"/>
      <c r="DI27" s="634"/>
      <c r="DJ27" s="634"/>
      <c r="DK27" s="635"/>
      <c r="DL27" s="627">
        <v>10523831</v>
      </c>
      <c r="DM27" s="634"/>
      <c r="DN27" s="634"/>
      <c r="DO27" s="634"/>
      <c r="DP27" s="634"/>
      <c r="DQ27" s="634"/>
      <c r="DR27" s="634"/>
      <c r="DS27" s="634"/>
      <c r="DT27" s="634"/>
      <c r="DU27" s="634"/>
      <c r="DV27" s="635"/>
      <c r="DW27" s="624">
        <v>13.2</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1639200</v>
      </c>
      <c r="S28" s="622"/>
      <c r="T28" s="622"/>
      <c r="U28" s="622"/>
      <c r="V28" s="622"/>
      <c r="W28" s="622"/>
      <c r="X28" s="622"/>
      <c r="Y28" s="623"/>
      <c r="Z28" s="659">
        <v>1.1000000000000001</v>
      </c>
      <c r="AA28" s="659"/>
      <c r="AB28" s="659"/>
      <c r="AC28" s="659"/>
      <c r="AD28" s="660">
        <v>305823</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7342429</v>
      </c>
      <c r="CS28" s="622"/>
      <c r="CT28" s="622"/>
      <c r="CU28" s="622"/>
      <c r="CV28" s="622"/>
      <c r="CW28" s="622"/>
      <c r="CX28" s="622"/>
      <c r="CY28" s="623"/>
      <c r="CZ28" s="624">
        <v>5.0999999999999996</v>
      </c>
      <c r="DA28" s="636"/>
      <c r="DB28" s="636"/>
      <c r="DC28" s="637"/>
      <c r="DD28" s="627">
        <v>7176300</v>
      </c>
      <c r="DE28" s="622"/>
      <c r="DF28" s="622"/>
      <c r="DG28" s="622"/>
      <c r="DH28" s="622"/>
      <c r="DI28" s="622"/>
      <c r="DJ28" s="622"/>
      <c r="DK28" s="623"/>
      <c r="DL28" s="627">
        <v>7176300</v>
      </c>
      <c r="DM28" s="622"/>
      <c r="DN28" s="622"/>
      <c r="DO28" s="622"/>
      <c r="DP28" s="622"/>
      <c r="DQ28" s="622"/>
      <c r="DR28" s="622"/>
      <c r="DS28" s="622"/>
      <c r="DT28" s="622"/>
      <c r="DU28" s="622"/>
      <c r="DV28" s="623"/>
      <c r="DW28" s="624">
        <v>9</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592907</v>
      </c>
      <c r="S29" s="622"/>
      <c r="T29" s="622"/>
      <c r="U29" s="622"/>
      <c r="V29" s="622"/>
      <c r="W29" s="622"/>
      <c r="X29" s="622"/>
      <c r="Y29" s="623"/>
      <c r="Z29" s="659">
        <v>0.4</v>
      </c>
      <c r="AA29" s="659"/>
      <c r="AB29" s="659"/>
      <c r="AC29" s="659"/>
      <c r="AD29" s="660" t="s">
        <v>183</v>
      </c>
      <c r="AE29" s="660"/>
      <c r="AF29" s="660"/>
      <c r="AG29" s="660"/>
      <c r="AH29" s="660"/>
      <c r="AI29" s="660"/>
      <c r="AJ29" s="660"/>
      <c r="AK29" s="660"/>
      <c r="AL29" s="624" t="s">
        <v>183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7342429</v>
      </c>
      <c r="CS29" s="634"/>
      <c r="CT29" s="634"/>
      <c r="CU29" s="634"/>
      <c r="CV29" s="634"/>
      <c r="CW29" s="634"/>
      <c r="CX29" s="634"/>
      <c r="CY29" s="635"/>
      <c r="CZ29" s="624">
        <v>5.0999999999999996</v>
      </c>
      <c r="DA29" s="636"/>
      <c r="DB29" s="636"/>
      <c r="DC29" s="637"/>
      <c r="DD29" s="627">
        <v>7176300</v>
      </c>
      <c r="DE29" s="634"/>
      <c r="DF29" s="634"/>
      <c r="DG29" s="634"/>
      <c r="DH29" s="634"/>
      <c r="DI29" s="634"/>
      <c r="DJ29" s="634"/>
      <c r="DK29" s="635"/>
      <c r="DL29" s="627">
        <v>7176300</v>
      </c>
      <c r="DM29" s="634"/>
      <c r="DN29" s="634"/>
      <c r="DO29" s="634"/>
      <c r="DP29" s="634"/>
      <c r="DQ29" s="634"/>
      <c r="DR29" s="634"/>
      <c r="DS29" s="634"/>
      <c r="DT29" s="634"/>
      <c r="DU29" s="634"/>
      <c r="DV29" s="635"/>
      <c r="DW29" s="624">
        <v>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27835293</v>
      </c>
      <c r="S30" s="622"/>
      <c r="T30" s="622"/>
      <c r="U30" s="622"/>
      <c r="V30" s="622"/>
      <c r="W30" s="622"/>
      <c r="X30" s="622"/>
      <c r="Y30" s="623"/>
      <c r="Z30" s="659">
        <v>18.2</v>
      </c>
      <c r="AA30" s="659"/>
      <c r="AB30" s="659"/>
      <c r="AC30" s="659"/>
      <c r="AD30" s="660" t="s">
        <v>234</v>
      </c>
      <c r="AE30" s="660"/>
      <c r="AF30" s="660"/>
      <c r="AG30" s="660"/>
      <c r="AH30" s="660"/>
      <c r="AI30" s="660"/>
      <c r="AJ30" s="660"/>
      <c r="AK30" s="660"/>
      <c r="AL30" s="624" t="s">
        <v>183</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7225587</v>
      </c>
      <c r="CS30" s="622"/>
      <c r="CT30" s="622"/>
      <c r="CU30" s="622"/>
      <c r="CV30" s="622"/>
      <c r="CW30" s="622"/>
      <c r="CX30" s="622"/>
      <c r="CY30" s="623"/>
      <c r="CZ30" s="624">
        <v>5</v>
      </c>
      <c r="DA30" s="636"/>
      <c r="DB30" s="636"/>
      <c r="DC30" s="637"/>
      <c r="DD30" s="627">
        <v>7070121</v>
      </c>
      <c r="DE30" s="622"/>
      <c r="DF30" s="622"/>
      <c r="DG30" s="622"/>
      <c r="DH30" s="622"/>
      <c r="DI30" s="622"/>
      <c r="DJ30" s="622"/>
      <c r="DK30" s="623"/>
      <c r="DL30" s="627">
        <v>7070121</v>
      </c>
      <c r="DM30" s="622"/>
      <c r="DN30" s="622"/>
      <c r="DO30" s="622"/>
      <c r="DP30" s="622"/>
      <c r="DQ30" s="622"/>
      <c r="DR30" s="622"/>
      <c r="DS30" s="622"/>
      <c r="DT30" s="622"/>
      <c r="DU30" s="622"/>
      <c r="DV30" s="623"/>
      <c r="DW30" s="624">
        <v>8.9</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t="s">
        <v>234</v>
      </c>
      <c r="S31" s="622"/>
      <c r="T31" s="622"/>
      <c r="U31" s="622"/>
      <c r="V31" s="622"/>
      <c r="W31" s="622"/>
      <c r="X31" s="622"/>
      <c r="Y31" s="623"/>
      <c r="Z31" s="659" t="s">
        <v>183</v>
      </c>
      <c r="AA31" s="659"/>
      <c r="AB31" s="659"/>
      <c r="AC31" s="659"/>
      <c r="AD31" s="660" t="s">
        <v>183</v>
      </c>
      <c r="AE31" s="660"/>
      <c r="AF31" s="660"/>
      <c r="AG31" s="660"/>
      <c r="AH31" s="660"/>
      <c r="AI31" s="660"/>
      <c r="AJ31" s="660"/>
      <c r="AK31" s="660"/>
      <c r="AL31" s="624" t="s">
        <v>183</v>
      </c>
      <c r="AM31" s="625"/>
      <c r="AN31" s="625"/>
      <c r="AO31" s="661"/>
      <c r="AP31" s="687" t="s">
        <v>317</v>
      </c>
      <c r="AQ31" s="688"/>
      <c r="AR31" s="688"/>
      <c r="AS31" s="688"/>
      <c r="AT31" s="689" t="s">
        <v>318</v>
      </c>
      <c r="AU31" s="218"/>
      <c r="AV31" s="218"/>
      <c r="AW31" s="218"/>
      <c r="AX31" s="676" t="s">
        <v>191</v>
      </c>
      <c r="AY31" s="677"/>
      <c r="AZ31" s="677"/>
      <c r="BA31" s="677"/>
      <c r="BB31" s="677"/>
      <c r="BC31" s="677"/>
      <c r="BD31" s="677"/>
      <c r="BE31" s="677"/>
      <c r="BF31" s="678"/>
      <c r="BG31" s="683">
        <v>99.3</v>
      </c>
      <c r="BH31" s="684"/>
      <c r="BI31" s="684"/>
      <c r="BJ31" s="684"/>
      <c r="BK31" s="684"/>
      <c r="BL31" s="684"/>
      <c r="BM31" s="685">
        <v>97.9</v>
      </c>
      <c r="BN31" s="684"/>
      <c r="BO31" s="684"/>
      <c r="BP31" s="684"/>
      <c r="BQ31" s="686"/>
      <c r="BR31" s="683">
        <v>99.4</v>
      </c>
      <c r="BS31" s="684"/>
      <c r="BT31" s="684"/>
      <c r="BU31" s="684"/>
      <c r="BV31" s="684"/>
      <c r="BW31" s="684"/>
      <c r="BX31" s="685">
        <v>97.8</v>
      </c>
      <c r="BY31" s="684"/>
      <c r="BZ31" s="684"/>
      <c r="CA31" s="684"/>
      <c r="CB31" s="686"/>
      <c r="CD31" s="642"/>
      <c r="CE31" s="643"/>
      <c r="CF31" s="618" t="s">
        <v>319</v>
      </c>
      <c r="CG31" s="619"/>
      <c r="CH31" s="619"/>
      <c r="CI31" s="619"/>
      <c r="CJ31" s="619"/>
      <c r="CK31" s="619"/>
      <c r="CL31" s="619"/>
      <c r="CM31" s="619"/>
      <c r="CN31" s="619"/>
      <c r="CO31" s="619"/>
      <c r="CP31" s="619"/>
      <c r="CQ31" s="620"/>
      <c r="CR31" s="621">
        <v>116842</v>
      </c>
      <c r="CS31" s="634"/>
      <c r="CT31" s="634"/>
      <c r="CU31" s="634"/>
      <c r="CV31" s="634"/>
      <c r="CW31" s="634"/>
      <c r="CX31" s="634"/>
      <c r="CY31" s="635"/>
      <c r="CZ31" s="624">
        <v>0.1</v>
      </c>
      <c r="DA31" s="636"/>
      <c r="DB31" s="636"/>
      <c r="DC31" s="637"/>
      <c r="DD31" s="627">
        <v>106179</v>
      </c>
      <c r="DE31" s="634"/>
      <c r="DF31" s="634"/>
      <c r="DG31" s="634"/>
      <c r="DH31" s="634"/>
      <c r="DI31" s="634"/>
      <c r="DJ31" s="634"/>
      <c r="DK31" s="635"/>
      <c r="DL31" s="627">
        <v>106179</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11423672</v>
      </c>
      <c r="S32" s="622"/>
      <c r="T32" s="622"/>
      <c r="U32" s="622"/>
      <c r="V32" s="622"/>
      <c r="W32" s="622"/>
      <c r="X32" s="622"/>
      <c r="Y32" s="623"/>
      <c r="Z32" s="659">
        <v>7.5</v>
      </c>
      <c r="AA32" s="659"/>
      <c r="AB32" s="659"/>
      <c r="AC32" s="659"/>
      <c r="AD32" s="660" t="s">
        <v>183</v>
      </c>
      <c r="AE32" s="660"/>
      <c r="AF32" s="660"/>
      <c r="AG32" s="660"/>
      <c r="AH32" s="660"/>
      <c r="AI32" s="660"/>
      <c r="AJ32" s="660"/>
      <c r="AK32" s="660"/>
      <c r="AL32" s="624" t="s">
        <v>183</v>
      </c>
      <c r="AM32" s="625"/>
      <c r="AN32" s="625"/>
      <c r="AO32" s="661"/>
      <c r="AP32" s="662"/>
      <c r="AQ32" s="663"/>
      <c r="AR32" s="663"/>
      <c r="AS32" s="663"/>
      <c r="AT32" s="690"/>
      <c r="AU32" s="214" t="s">
        <v>321</v>
      </c>
      <c r="AX32" s="618" t="s">
        <v>322</v>
      </c>
      <c r="AY32" s="619"/>
      <c r="AZ32" s="619"/>
      <c r="BA32" s="619"/>
      <c r="BB32" s="619"/>
      <c r="BC32" s="619"/>
      <c r="BD32" s="619"/>
      <c r="BE32" s="619"/>
      <c r="BF32" s="620"/>
      <c r="BG32" s="692">
        <v>99</v>
      </c>
      <c r="BH32" s="634"/>
      <c r="BI32" s="634"/>
      <c r="BJ32" s="634"/>
      <c r="BK32" s="634"/>
      <c r="BL32" s="634"/>
      <c r="BM32" s="625">
        <v>96.8</v>
      </c>
      <c r="BN32" s="634"/>
      <c r="BO32" s="634"/>
      <c r="BP32" s="634"/>
      <c r="BQ32" s="657"/>
      <c r="BR32" s="692">
        <v>99.1</v>
      </c>
      <c r="BS32" s="634"/>
      <c r="BT32" s="634"/>
      <c r="BU32" s="634"/>
      <c r="BV32" s="634"/>
      <c r="BW32" s="634"/>
      <c r="BX32" s="625">
        <v>96.8</v>
      </c>
      <c r="BY32" s="634"/>
      <c r="BZ32" s="634"/>
      <c r="CA32" s="634"/>
      <c r="CB32" s="657"/>
      <c r="CD32" s="644"/>
      <c r="CE32" s="645"/>
      <c r="CF32" s="618" t="s">
        <v>323</v>
      </c>
      <c r="CG32" s="619"/>
      <c r="CH32" s="619"/>
      <c r="CI32" s="619"/>
      <c r="CJ32" s="619"/>
      <c r="CK32" s="619"/>
      <c r="CL32" s="619"/>
      <c r="CM32" s="619"/>
      <c r="CN32" s="619"/>
      <c r="CO32" s="619"/>
      <c r="CP32" s="619"/>
      <c r="CQ32" s="620"/>
      <c r="CR32" s="621" t="s">
        <v>183</v>
      </c>
      <c r="CS32" s="622"/>
      <c r="CT32" s="622"/>
      <c r="CU32" s="622"/>
      <c r="CV32" s="622"/>
      <c r="CW32" s="622"/>
      <c r="CX32" s="622"/>
      <c r="CY32" s="623"/>
      <c r="CZ32" s="624" t="s">
        <v>183</v>
      </c>
      <c r="DA32" s="636"/>
      <c r="DB32" s="636"/>
      <c r="DC32" s="637"/>
      <c r="DD32" s="627" t="s">
        <v>183</v>
      </c>
      <c r="DE32" s="622"/>
      <c r="DF32" s="622"/>
      <c r="DG32" s="622"/>
      <c r="DH32" s="622"/>
      <c r="DI32" s="622"/>
      <c r="DJ32" s="622"/>
      <c r="DK32" s="623"/>
      <c r="DL32" s="627" t="s">
        <v>234</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1232900</v>
      </c>
      <c r="S33" s="622"/>
      <c r="T33" s="622"/>
      <c r="U33" s="622"/>
      <c r="V33" s="622"/>
      <c r="W33" s="622"/>
      <c r="X33" s="622"/>
      <c r="Y33" s="623"/>
      <c r="Z33" s="659">
        <v>0.8</v>
      </c>
      <c r="AA33" s="659"/>
      <c r="AB33" s="659"/>
      <c r="AC33" s="659"/>
      <c r="AD33" s="660">
        <v>795631</v>
      </c>
      <c r="AE33" s="660"/>
      <c r="AF33" s="660"/>
      <c r="AG33" s="660"/>
      <c r="AH33" s="660"/>
      <c r="AI33" s="660"/>
      <c r="AJ33" s="660"/>
      <c r="AK33" s="660"/>
      <c r="AL33" s="624">
        <v>1</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99.6</v>
      </c>
      <c r="BH33" s="606"/>
      <c r="BI33" s="606"/>
      <c r="BJ33" s="606"/>
      <c r="BK33" s="606"/>
      <c r="BL33" s="606"/>
      <c r="BM33" s="652">
        <v>98.5</v>
      </c>
      <c r="BN33" s="606"/>
      <c r="BO33" s="606"/>
      <c r="BP33" s="606"/>
      <c r="BQ33" s="669"/>
      <c r="BR33" s="682">
        <v>99.6</v>
      </c>
      <c r="BS33" s="606"/>
      <c r="BT33" s="606"/>
      <c r="BU33" s="606"/>
      <c r="BV33" s="606"/>
      <c r="BW33" s="606"/>
      <c r="BX33" s="652">
        <v>98.5</v>
      </c>
      <c r="BY33" s="606"/>
      <c r="BZ33" s="606"/>
      <c r="CA33" s="606"/>
      <c r="CB33" s="669"/>
      <c r="CD33" s="618" t="s">
        <v>326</v>
      </c>
      <c r="CE33" s="619"/>
      <c r="CF33" s="619"/>
      <c r="CG33" s="619"/>
      <c r="CH33" s="619"/>
      <c r="CI33" s="619"/>
      <c r="CJ33" s="619"/>
      <c r="CK33" s="619"/>
      <c r="CL33" s="619"/>
      <c r="CM33" s="619"/>
      <c r="CN33" s="619"/>
      <c r="CO33" s="619"/>
      <c r="CP33" s="619"/>
      <c r="CQ33" s="620"/>
      <c r="CR33" s="621">
        <v>66382168</v>
      </c>
      <c r="CS33" s="634"/>
      <c r="CT33" s="634"/>
      <c r="CU33" s="634"/>
      <c r="CV33" s="634"/>
      <c r="CW33" s="634"/>
      <c r="CX33" s="634"/>
      <c r="CY33" s="635"/>
      <c r="CZ33" s="624">
        <v>46.4</v>
      </c>
      <c r="DA33" s="636"/>
      <c r="DB33" s="636"/>
      <c r="DC33" s="637"/>
      <c r="DD33" s="627">
        <v>51309201</v>
      </c>
      <c r="DE33" s="634"/>
      <c r="DF33" s="634"/>
      <c r="DG33" s="634"/>
      <c r="DH33" s="634"/>
      <c r="DI33" s="634"/>
      <c r="DJ33" s="634"/>
      <c r="DK33" s="635"/>
      <c r="DL33" s="627">
        <v>34000610</v>
      </c>
      <c r="DM33" s="634"/>
      <c r="DN33" s="634"/>
      <c r="DO33" s="634"/>
      <c r="DP33" s="634"/>
      <c r="DQ33" s="634"/>
      <c r="DR33" s="634"/>
      <c r="DS33" s="634"/>
      <c r="DT33" s="634"/>
      <c r="DU33" s="634"/>
      <c r="DV33" s="635"/>
      <c r="DW33" s="624">
        <v>42.6</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337400</v>
      </c>
      <c r="S34" s="622"/>
      <c r="T34" s="622"/>
      <c r="U34" s="622"/>
      <c r="V34" s="622"/>
      <c r="W34" s="622"/>
      <c r="X34" s="622"/>
      <c r="Y34" s="623"/>
      <c r="Z34" s="659">
        <v>0.2</v>
      </c>
      <c r="AA34" s="659"/>
      <c r="AB34" s="659"/>
      <c r="AC34" s="659"/>
      <c r="AD34" s="660" t="s">
        <v>234</v>
      </c>
      <c r="AE34" s="660"/>
      <c r="AF34" s="660"/>
      <c r="AG34" s="660"/>
      <c r="AH34" s="660"/>
      <c r="AI34" s="660"/>
      <c r="AJ34" s="660"/>
      <c r="AK34" s="660"/>
      <c r="AL34" s="624" t="s">
        <v>183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29728048</v>
      </c>
      <c r="CS34" s="622"/>
      <c r="CT34" s="622"/>
      <c r="CU34" s="622"/>
      <c r="CV34" s="622"/>
      <c r="CW34" s="622"/>
      <c r="CX34" s="622"/>
      <c r="CY34" s="623"/>
      <c r="CZ34" s="624">
        <v>20.8</v>
      </c>
      <c r="DA34" s="636"/>
      <c r="DB34" s="636"/>
      <c r="DC34" s="637"/>
      <c r="DD34" s="627">
        <v>20475008</v>
      </c>
      <c r="DE34" s="622"/>
      <c r="DF34" s="622"/>
      <c r="DG34" s="622"/>
      <c r="DH34" s="622"/>
      <c r="DI34" s="622"/>
      <c r="DJ34" s="622"/>
      <c r="DK34" s="623"/>
      <c r="DL34" s="627">
        <v>17297797</v>
      </c>
      <c r="DM34" s="622"/>
      <c r="DN34" s="622"/>
      <c r="DO34" s="622"/>
      <c r="DP34" s="622"/>
      <c r="DQ34" s="622"/>
      <c r="DR34" s="622"/>
      <c r="DS34" s="622"/>
      <c r="DT34" s="622"/>
      <c r="DU34" s="622"/>
      <c r="DV34" s="623"/>
      <c r="DW34" s="624">
        <v>21.7</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11800288</v>
      </c>
      <c r="S35" s="622"/>
      <c r="T35" s="622"/>
      <c r="U35" s="622"/>
      <c r="V35" s="622"/>
      <c r="W35" s="622"/>
      <c r="X35" s="622"/>
      <c r="Y35" s="623"/>
      <c r="Z35" s="659">
        <v>7.7</v>
      </c>
      <c r="AA35" s="659"/>
      <c r="AB35" s="659"/>
      <c r="AC35" s="659"/>
      <c r="AD35" s="660" t="s">
        <v>183</v>
      </c>
      <c r="AE35" s="660"/>
      <c r="AF35" s="660"/>
      <c r="AG35" s="660"/>
      <c r="AH35" s="660"/>
      <c r="AI35" s="660"/>
      <c r="AJ35" s="660"/>
      <c r="AK35" s="660"/>
      <c r="AL35" s="624" t="s">
        <v>183</v>
      </c>
      <c r="AM35" s="625"/>
      <c r="AN35" s="625"/>
      <c r="AO35" s="661"/>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952955</v>
      </c>
      <c r="CS35" s="634"/>
      <c r="CT35" s="634"/>
      <c r="CU35" s="634"/>
      <c r="CV35" s="634"/>
      <c r="CW35" s="634"/>
      <c r="CX35" s="634"/>
      <c r="CY35" s="635"/>
      <c r="CZ35" s="624">
        <v>0.7</v>
      </c>
      <c r="DA35" s="636"/>
      <c r="DB35" s="636"/>
      <c r="DC35" s="637"/>
      <c r="DD35" s="627">
        <v>940464</v>
      </c>
      <c r="DE35" s="634"/>
      <c r="DF35" s="634"/>
      <c r="DG35" s="634"/>
      <c r="DH35" s="634"/>
      <c r="DI35" s="634"/>
      <c r="DJ35" s="634"/>
      <c r="DK35" s="635"/>
      <c r="DL35" s="627">
        <v>940464</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5060497</v>
      </c>
      <c r="S36" s="622"/>
      <c r="T36" s="622"/>
      <c r="U36" s="622"/>
      <c r="V36" s="622"/>
      <c r="W36" s="622"/>
      <c r="X36" s="622"/>
      <c r="Y36" s="623"/>
      <c r="Z36" s="659">
        <v>3.3</v>
      </c>
      <c r="AA36" s="659"/>
      <c r="AB36" s="659"/>
      <c r="AC36" s="659"/>
      <c r="AD36" s="660" t="s">
        <v>183</v>
      </c>
      <c r="AE36" s="660"/>
      <c r="AF36" s="660"/>
      <c r="AG36" s="660"/>
      <c r="AH36" s="660"/>
      <c r="AI36" s="660"/>
      <c r="AJ36" s="660"/>
      <c r="AK36" s="660"/>
      <c r="AL36" s="624" t="s">
        <v>234</v>
      </c>
      <c r="AM36" s="625"/>
      <c r="AN36" s="625"/>
      <c r="AO36" s="661"/>
      <c r="AP36" s="222"/>
      <c r="AQ36" s="670" t="s">
        <v>334</v>
      </c>
      <c r="AR36" s="671"/>
      <c r="AS36" s="671"/>
      <c r="AT36" s="671"/>
      <c r="AU36" s="671"/>
      <c r="AV36" s="671"/>
      <c r="AW36" s="671"/>
      <c r="AX36" s="671"/>
      <c r="AY36" s="672"/>
      <c r="AZ36" s="673">
        <v>18729810</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393692</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14286230</v>
      </c>
      <c r="CS36" s="622"/>
      <c r="CT36" s="622"/>
      <c r="CU36" s="622"/>
      <c r="CV36" s="622"/>
      <c r="CW36" s="622"/>
      <c r="CX36" s="622"/>
      <c r="CY36" s="623"/>
      <c r="CZ36" s="624">
        <v>10</v>
      </c>
      <c r="DA36" s="636"/>
      <c r="DB36" s="636"/>
      <c r="DC36" s="637"/>
      <c r="DD36" s="627">
        <v>12090532</v>
      </c>
      <c r="DE36" s="622"/>
      <c r="DF36" s="622"/>
      <c r="DG36" s="622"/>
      <c r="DH36" s="622"/>
      <c r="DI36" s="622"/>
      <c r="DJ36" s="622"/>
      <c r="DK36" s="623"/>
      <c r="DL36" s="627">
        <v>7711803</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4396615</v>
      </c>
      <c r="S37" s="622"/>
      <c r="T37" s="622"/>
      <c r="U37" s="622"/>
      <c r="V37" s="622"/>
      <c r="W37" s="622"/>
      <c r="X37" s="622"/>
      <c r="Y37" s="623"/>
      <c r="Z37" s="659">
        <v>2.9</v>
      </c>
      <c r="AA37" s="659"/>
      <c r="AB37" s="659"/>
      <c r="AC37" s="659"/>
      <c r="AD37" s="660">
        <v>10069</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3710132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29885</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59786</v>
      </c>
      <c r="CS37" s="634"/>
      <c r="CT37" s="634"/>
      <c r="CU37" s="634"/>
      <c r="CV37" s="634"/>
      <c r="CW37" s="634"/>
      <c r="CX37" s="634"/>
      <c r="CY37" s="635"/>
      <c r="CZ37" s="624">
        <v>0</v>
      </c>
      <c r="DA37" s="636"/>
      <c r="DB37" s="636"/>
      <c r="DC37" s="637"/>
      <c r="DD37" s="627">
        <v>59786</v>
      </c>
      <c r="DE37" s="634"/>
      <c r="DF37" s="634"/>
      <c r="DG37" s="634"/>
      <c r="DH37" s="634"/>
      <c r="DI37" s="634"/>
      <c r="DJ37" s="634"/>
      <c r="DK37" s="635"/>
      <c r="DL37" s="627">
        <v>59786</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3177000</v>
      </c>
      <c r="S38" s="622"/>
      <c r="T38" s="622"/>
      <c r="U38" s="622"/>
      <c r="V38" s="622"/>
      <c r="W38" s="622"/>
      <c r="X38" s="622"/>
      <c r="Y38" s="623"/>
      <c r="Z38" s="659">
        <v>2.1</v>
      </c>
      <c r="AA38" s="659"/>
      <c r="AB38" s="659"/>
      <c r="AC38" s="659"/>
      <c r="AD38" s="660" t="s">
        <v>183</v>
      </c>
      <c r="AE38" s="660"/>
      <c r="AF38" s="660"/>
      <c r="AG38" s="660"/>
      <c r="AH38" s="660"/>
      <c r="AI38" s="660"/>
      <c r="AJ38" s="660"/>
      <c r="AK38" s="660"/>
      <c r="AL38" s="624" t="s">
        <v>183</v>
      </c>
      <c r="AM38" s="625"/>
      <c r="AN38" s="625"/>
      <c r="AO38" s="661"/>
      <c r="AQ38" s="654" t="s">
        <v>342</v>
      </c>
      <c r="AR38" s="655"/>
      <c r="AS38" s="655"/>
      <c r="AT38" s="655"/>
      <c r="AU38" s="655"/>
      <c r="AV38" s="655"/>
      <c r="AW38" s="655"/>
      <c r="AX38" s="655"/>
      <c r="AY38" s="656"/>
      <c r="AZ38" s="621">
        <v>1866919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42888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11751643</v>
      </c>
      <c r="CS38" s="622"/>
      <c r="CT38" s="622"/>
      <c r="CU38" s="622"/>
      <c r="CV38" s="622"/>
      <c r="CW38" s="622"/>
      <c r="CX38" s="622"/>
      <c r="CY38" s="623"/>
      <c r="CZ38" s="624">
        <v>8.1999999999999993</v>
      </c>
      <c r="DA38" s="636"/>
      <c r="DB38" s="636"/>
      <c r="DC38" s="637"/>
      <c r="DD38" s="627">
        <v>9773821</v>
      </c>
      <c r="DE38" s="622"/>
      <c r="DF38" s="622"/>
      <c r="DG38" s="622"/>
      <c r="DH38" s="622"/>
      <c r="DI38" s="622"/>
      <c r="DJ38" s="622"/>
      <c r="DK38" s="623"/>
      <c r="DL38" s="627">
        <v>7943379</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183</v>
      </c>
      <c r="S39" s="622"/>
      <c r="T39" s="622"/>
      <c r="U39" s="622"/>
      <c r="V39" s="622"/>
      <c r="W39" s="622"/>
      <c r="X39" s="622"/>
      <c r="Y39" s="623"/>
      <c r="Z39" s="659" t="s">
        <v>183</v>
      </c>
      <c r="AA39" s="659"/>
      <c r="AB39" s="659"/>
      <c r="AC39" s="659"/>
      <c r="AD39" s="660" t="s">
        <v>183</v>
      </c>
      <c r="AE39" s="660"/>
      <c r="AF39" s="660"/>
      <c r="AG39" s="660"/>
      <c r="AH39" s="660"/>
      <c r="AI39" s="660"/>
      <c r="AJ39" s="660"/>
      <c r="AK39" s="660"/>
      <c r="AL39" s="624" t="s">
        <v>183</v>
      </c>
      <c r="AM39" s="625"/>
      <c r="AN39" s="625"/>
      <c r="AO39" s="661"/>
      <c r="AQ39" s="654" t="s">
        <v>346</v>
      </c>
      <c r="AR39" s="655"/>
      <c r="AS39" s="655"/>
      <c r="AT39" s="655"/>
      <c r="AU39" s="655"/>
      <c r="AV39" s="655"/>
      <c r="AW39" s="655"/>
      <c r="AX39" s="655"/>
      <c r="AY39" s="656"/>
      <c r="AZ39" s="621">
        <v>1647089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65325</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7695084</v>
      </c>
      <c r="CS39" s="634"/>
      <c r="CT39" s="634"/>
      <c r="CU39" s="634"/>
      <c r="CV39" s="634"/>
      <c r="CW39" s="634"/>
      <c r="CX39" s="634"/>
      <c r="CY39" s="635"/>
      <c r="CZ39" s="624">
        <v>5.4</v>
      </c>
      <c r="DA39" s="636"/>
      <c r="DB39" s="636"/>
      <c r="DC39" s="637"/>
      <c r="DD39" s="627">
        <v>7459942</v>
      </c>
      <c r="DE39" s="634"/>
      <c r="DF39" s="634"/>
      <c r="DG39" s="634"/>
      <c r="DH39" s="634"/>
      <c r="DI39" s="634"/>
      <c r="DJ39" s="634"/>
      <c r="DK39" s="635"/>
      <c r="DL39" s="627" t="s">
        <v>183</v>
      </c>
      <c r="DM39" s="634"/>
      <c r="DN39" s="634"/>
      <c r="DO39" s="634"/>
      <c r="DP39" s="634"/>
      <c r="DQ39" s="634"/>
      <c r="DR39" s="634"/>
      <c r="DS39" s="634"/>
      <c r="DT39" s="634"/>
      <c r="DU39" s="634"/>
      <c r="DV39" s="635"/>
      <c r="DW39" s="624" t="s">
        <v>183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t="s">
        <v>234</v>
      </c>
      <c r="S40" s="622"/>
      <c r="T40" s="622"/>
      <c r="U40" s="622"/>
      <c r="V40" s="622"/>
      <c r="W40" s="622"/>
      <c r="X40" s="622"/>
      <c r="Y40" s="623"/>
      <c r="Z40" s="659" t="s">
        <v>183</v>
      </c>
      <c r="AA40" s="659"/>
      <c r="AB40" s="659"/>
      <c r="AC40" s="659"/>
      <c r="AD40" s="660" t="s">
        <v>234</v>
      </c>
      <c r="AE40" s="660"/>
      <c r="AF40" s="660"/>
      <c r="AG40" s="660"/>
      <c r="AH40" s="660"/>
      <c r="AI40" s="660"/>
      <c r="AJ40" s="660"/>
      <c r="AK40" s="660"/>
      <c r="AL40" s="624" t="s">
        <v>183</v>
      </c>
      <c r="AM40" s="625"/>
      <c r="AN40" s="625"/>
      <c r="AO40" s="661"/>
      <c r="AQ40" s="654" t="s">
        <v>350</v>
      </c>
      <c r="AR40" s="655"/>
      <c r="AS40" s="655"/>
      <c r="AT40" s="655"/>
      <c r="AU40" s="655"/>
      <c r="AV40" s="655"/>
      <c r="AW40" s="655"/>
      <c r="AX40" s="655"/>
      <c r="AY40" s="656"/>
      <c r="AZ40" s="621">
        <v>1308045</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1968208</v>
      </c>
      <c r="CS40" s="622"/>
      <c r="CT40" s="622"/>
      <c r="CU40" s="622"/>
      <c r="CV40" s="622"/>
      <c r="CW40" s="622"/>
      <c r="CX40" s="622"/>
      <c r="CY40" s="623"/>
      <c r="CZ40" s="624">
        <v>1.4</v>
      </c>
      <c r="DA40" s="636"/>
      <c r="DB40" s="636"/>
      <c r="DC40" s="637"/>
      <c r="DD40" s="627">
        <v>569434</v>
      </c>
      <c r="DE40" s="622"/>
      <c r="DF40" s="622"/>
      <c r="DG40" s="622"/>
      <c r="DH40" s="622"/>
      <c r="DI40" s="622"/>
      <c r="DJ40" s="622"/>
      <c r="DK40" s="623"/>
      <c r="DL40" s="627">
        <v>107167</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152576812</v>
      </c>
      <c r="S41" s="646"/>
      <c r="T41" s="646"/>
      <c r="U41" s="646"/>
      <c r="V41" s="646"/>
      <c r="W41" s="646"/>
      <c r="X41" s="646"/>
      <c r="Y41" s="649"/>
      <c r="Z41" s="650">
        <v>100</v>
      </c>
      <c r="AA41" s="650"/>
      <c r="AB41" s="650"/>
      <c r="AC41" s="650"/>
      <c r="AD41" s="651">
        <v>79778091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2480373</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234</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183</v>
      </c>
      <c r="CS41" s="634"/>
      <c r="CT41" s="634"/>
      <c r="CU41" s="634"/>
      <c r="CV41" s="634"/>
      <c r="CW41" s="634"/>
      <c r="CX41" s="634"/>
      <c r="CY41" s="635"/>
      <c r="CZ41" s="624" t="s">
        <v>183</v>
      </c>
      <c r="DA41" s="636"/>
      <c r="DB41" s="636"/>
      <c r="DC41" s="637"/>
      <c r="DD41" s="627" t="s">
        <v>183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7717252</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322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12515255</v>
      </c>
      <c r="CS42" s="634"/>
      <c r="CT42" s="634"/>
      <c r="CU42" s="634"/>
      <c r="CV42" s="634"/>
      <c r="CW42" s="634"/>
      <c r="CX42" s="634"/>
      <c r="CY42" s="635"/>
      <c r="CZ42" s="624">
        <v>8.6999999999999993</v>
      </c>
      <c r="DA42" s="636"/>
      <c r="DB42" s="636"/>
      <c r="DC42" s="637"/>
      <c r="DD42" s="627">
        <v>5056030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445255</v>
      </c>
      <c r="CS43" s="634"/>
      <c r="CT43" s="634"/>
      <c r="CU43" s="634"/>
      <c r="CV43" s="634"/>
      <c r="CW43" s="634"/>
      <c r="CX43" s="634"/>
      <c r="CY43" s="635"/>
      <c r="CZ43" s="624">
        <v>0.3</v>
      </c>
      <c r="DA43" s="636"/>
      <c r="DB43" s="636"/>
      <c r="DC43" s="637"/>
      <c r="DD43" s="627">
        <v>445255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12417335</v>
      </c>
      <c r="CS44" s="622"/>
      <c r="CT44" s="622"/>
      <c r="CU44" s="622"/>
      <c r="CV44" s="622"/>
      <c r="CW44" s="622"/>
      <c r="CX44" s="622"/>
      <c r="CY44" s="623"/>
      <c r="CZ44" s="624">
        <v>8.6999999999999993</v>
      </c>
      <c r="DA44" s="625"/>
      <c r="DB44" s="625"/>
      <c r="DC44" s="626"/>
      <c r="DD44" s="627">
        <v>4997880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4247521</v>
      </c>
      <c r="CS45" s="634"/>
      <c r="CT45" s="634"/>
      <c r="CU45" s="634"/>
      <c r="CV45" s="634"/>
      <c r="CW45" s="634"/>
      <c r="CX45" s="634"/>
      <c r="CY45" s="635"/>
      <c r="CZ45" s="624">
        <v>3</v>
      </c>
      <c r="DA45" s="636"/>
      <c r="DB45" s="636"/>
      <c r="DC45" s="637"/>
      <c r="DD45" s="627">
        <v>420539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8045902</v>
      </c>
      <c r="CS46" s="622"/>
      <c r="CT46" s="622"/>
      <c r="CU46" s="622"/>
      <c r="CV46" s="622"/>
      <c r="CW46" s="622"/>
      <c r="CX46" s="622"/>
      <c r="CY46" s="623"/>
      <c r="CZ46" s="624">
        <v>5.6</v>
      </c>
      <c r="DA46" s="625"/>
      <c r="DB46" s="625"/>
      <c r="DC46" s="626"/>
      <c r="DD46" s="627">
        <v>4513676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97920</v>
      </c>
      <c r="CS47" s="634"/>
      <c r="CT47" s="634"/>
      <c r="CU47" s="634"/>
      <c r="CV47" s="634"/>
      <c r="CW47" s="634"/>
      <c r="CX47" s="634"/>
      <c r="CY47" s="635"/>
      <c r="CZ47" s="624">
        <v>0.1</v>
      </c>
      <c r="DA47" s="636"/>
      <c r="DB47" s="636"/>
      <c r="DC47" s="637"/>
      <c r="DD47" s="627">
        <v>58150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183</v>
      </c>
      <c r="CS48" s="622"/>
      <c r="CT48" s="622"/>
      <c r="CU48" s="622"/>
      <c r="CV48" s="622"/>
      <c r="CW48" s="622"/>
      <c r="CX48" s="622"/>
      <c r="CY48" s="623"/>
      <c r="CZ48" s="624" t="s">
        <v>183</v>
      </c>
      <c r="DA48" s="625"/>
      <c r="DB48" s="625"/>
      <c r="DC48" s="626"/>
      <c r="DD48" s="627" t="s">
        <v>183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143135806</v>
      </c>
      <c r="CS49" s="606"/>
      <c r="CT49" s="606"/>
      <c r="CU49" s="606"/>
      <c r="CV49" s="606"/>
      <c r="CW49" s="606"/>
      <c r="CX49" s="606"/>
      <c r="CY49" s="607"/>
      <c r="CZ49" s="608">
        <v>100</v>
      </c>
      <c r="DA49" s="609"/>
      <c r="DB49" s="609"/>
      <c r="DC49" s="610"/>
      <c r="DD49" s="611">
        <v>94897677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RzAm8+psHZlzdPwtkvkp4Qf4+0rQ00zSUGljifSYO3xahx36Tnc7AKc5qW1Uj/ta1Ccnd/Q76AGpRZnVUoWbQ==" saltValue="x5dh7c+aQXT215esn4fl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152338</v>
      </c>
      <c r="R7" s="1103"/>
      <c r="S7" s="1103"/>
      <c r="T7" s="1103"/>
      <c r="U7" s="1103"/>
      <c r="V7" s="1103">
        <v>142983</v>
      </c>
      <c r="W7" s="1103"/>
      <c r="X7" s="1103"/>
      <c r="Y7" s="1103"/>
      <c r="Z7" s="1103"/>
      <c r="AA7" s="1103">
        <v>9355</v>
      </c>
      <c r="AB7" s="1103"/>
      <c r="AC7" s="1103"/>
      <c r="AD7" s="1103"/>
      <c r="AE7" s="1104"/>
      <c r="AF7" s="1105">
        <v>7243</v>
      </c>
      <c r="AG7" s="1106"/>
      <c r="AH7" s="1106"/>
      <c r="AI7" s="1106"/>
      <c r="AJ7" s="1107"/>
      <c r="AK7" s="1108">
        <v>11578</v>
      </c>
      <c r="AL7" s="1109"/>
      <c r="AM7" s="1109"/>
      <c r="AN7" s="1109"/>
      <c r="AO7" s="1109"/>
      <c r="AP7" s="1109">
        <v>55599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612</v>
      </c>
      <c r="BS7" s="1099" t="s">
        <v>613</v>
      </c>
      <c r="BT7" s="1100"/>
      <c r="BU7" s="1100"/>
      <c r="BV7" s="1100"/>
      <c r="BW7" s="1100"/>
      <c r="BX7" s="1100"/>
      <c r="BY7" s="1100"/>
      <c r="BZ7" s="1100"/>
      <c r="CA7" s="1100"/>
      <c r="CB7" s="1100"/>
      <c r="CC7" s="1100"/>
      <c r="CD7" s="1100"/>
      <c r="CE7" s="1100"/>
      <c r="CF7" s="1100"/>
      <c r="CG7" s="1112"/>
      <c r="CH7" s="1096">
        <v>-1</v>
      </c>
      <c r="CI7" s="1097"/>
      <c r="CJ7" s="1097"/>
      <c r="CK7" s="1097"/>
      <c r="CL7" s="1098"/>
      <c r="CM7" s="1096">
        <v>107</v>
      </c>
      <c r="CN7" s="1097"/>
      <c r="CO7" s="1097"/>
      <c r="CP7" s="1097"/>
      <c r="CQ7" s="1098"/>
      <c r="CR7" s="1096">
        <v>9</v>
      </c>
      <c r="CS7" s="1097"/>
      <c r="CT7" s="1097"/>
      <c r="CU7" s="1097"/>
      <c r="CV7" s="1098"/>
      <c r="CW7" s="1096" t="s">
        <v>614</v>
      </c>
      <c r="CX7" s="1097"/>
      <c r="CY7" s="1097"/>
      <c r="CZ7" s="1097"/>
      <c r="DA7" s="1098"/>
      <c r="DB7" s="1096">
        <v>500</v>
      </c>
      <c r="DC7" s="1097"/>
      <c r="DD7" s="1097"/>
      <c r="DE7" s="1097"/>
      <c r="DF7" s="1098"/>
      <c r="DG7" s="1096">
        <v>1846</v>
      </c>
      <c r="DH7" s="1097"/>
      <c r="DI7" s="1097"/>
      <c r="DJ7" s="1097"/>
      <c r="DK7" s="1098"/>
      <c r="DL7" s="1096" t="s">
        <v>614</v>
      </c>
      <c r="DM7" s="1097"/>
      <c r="DN7" s="1097"/>
      <c r="DO7" s="1097"/>
      <c r="DP7" s="1098"/>
      <c r="DQ7" s="1096" t="s">
        <v>545</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1780</v>
      </c>
      <c r="R8" s="1039"/>
      <c r="S8" s="1039"/>
      <c r="T8" s="1039"/>
      <c r="U8" s="1039"/>
      <c r="V8" s="1039">
        <v>1780</v>
      </c>
      <c r="W8" s="1039"/>
      <c r="X8" s="1039"/>
      <c r="Y8" s="1039"/>
      <c r="Z8" s="1039"/>
      <c r="AA8" s="1039" t="s">
        <v>614</v>
      </c>
      <c r="AB8" s="1039"/>
      <c r="AC8" s="1039"/>
      <c r="AD8" s="1039"/>
      <c r="AE8" s="1040"/>
      <c r="AF8" s="1035" t="s">
        <v>132</v>
      </c>
      <c r="AG8" s="1036"/>
      <c r="AH8" s="1036"/>
      <c r="AI8" s="1036"/>
      <c r="AJ8" s="1037"/>
      <c r="AK8" s="1080">
        <v>1780</v>
      </c>
      <c r="AL8" s="1081"/>
      <c r="AM8" s="1081"/>
      <c r="AN8" s="1081"/>
      <c r="AO8" s="1081"/>
      <c r="AP8" s="1081" t="s">
        <v>614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615</v>
      </c>
      <c r="BT8" s="993"/>
      <c r="BU8" s="993"/>
      <c r="BV8" s="993"/>
      <c r="BW8" s="993"/>
      <c r="BX8" s="993"/>
      <c r="BY8" s="993"/>
      <c r="BZ8" s="993"/>
      <c r="CA8" s="993"/>
      <c r="CB8" s="993"/>
      <c r="CC8" s="993"/>
      <c r="CD8" s="993"/>
      <c r="CE8" s="993"/>
      <c r="CF8" s="993"/>
      <c r="CG8" s="1014"/>
      <c r="CH8" s="989">
        <v>8</v>
      </c>
      <c r="CI8" s="990"/>
      <c r="CJ8" s="990"/>
      <c r="CK8" s="990"/>
      <c r="CL8" s="991"/>
      <c r="CM8" s="989">
        <v>104</v>
      </c>
      <c r="CN8" s="990"/>
      <c r="CO8" s="990"/>
      <c r="CP8" s="990"/>
      <c r="CQ8" s="991"/>
      <c r="CR8" s="989">
        <v>18</v>
      </c>
      <c r="CS8" s="990"/>
      <c r="CT8" s="990"/>
      <c r="CU8" s="990"/>
      <c r="CV8" s="991"/>
      <c r="CW8" s="989">
        <v>25</v>
      </c>
      <c r="CX8" s="990"/>
      <c r="CY8" s="990"/>
      <c r="CZ8" s="990"/>
      <c r="DA8" s="991"/>
      <c r="DB8" s="989" t="s">
        <v>614</v>
      </c>
      <c r="DC8" s="990"/>
      <c r="DD8" s="990"/>
      <c r="DE8" s="990"/>
      <c r="DF8" s="991"/>
      <c r="DG8" s="989" t="s">
        <v>545</v>
      </c>
      <c r="DH8" s="990"/>
      <c r="DI8" s="990"/>
      <c r="DJ8" s="990"/>
      <c r="DK8" s="991"/>
      <c r="DL8" s="989" t="s">
        <v>545</v>
      </c>
      <c r="DM8" s="990"/>
      <c r="DN8" s="990"/>
      <c r="DO8" s="990"/>
      <c r="DP8" s="991"/>
      <c r="DQ8" s="989" t="s">
        <v>545</v>
      </c>
      <c r="DR8" s="990"/>
      <c r="DS8" s="990"/>
      <c r="DT8" s="990"/>
      <c r="DU8" s="991"/>
      <c r="DV8" s="992"/>
      <c r="DW8" s="993"/>
      <c r="DX8" s="993"/>
      <c r="DY8" s="993"/>
      <c r="DZ8" s="994"/>
      <c r="EA8" s="234"/>
    </row>
    <row r="9" spans="1:131" s="235" customFormat="1" ht="26.25" customHeight="1" x14ac:dyDescent="0.15">
      <c r="A9" s="238">
        <v>3</v>
      </c>
      <c r="B9" s="1030" t="s">
        <v>395</v>
      </c>
      <c r="C9" s="1031"/>
      <c r="D9" s="1031"/>
      <c r="E9" s="1031"/>
      <c r="F9" s="1031"/>
      <c r="G9" s="1031"/>
      <c r="H9" s="1031"/>
      <c r="I9" s="1031"/>
      <c r="J9" s="1031"/>
      <c r="K9" s="1031"/>
      <c r="L9" s="1031"/>
      <c r="M9" s="1031"/>
      <c r="N9" s="1031"/>
      <c r="O9" s="1031"/>
      <c r="P9" s="1032"/>
      <c r="Q9" s="1038">
        <v>105</v>
      </c>
      <c r="R9" s="1039"/>
      <c r="S9" s="1039"/>
      <c r="T9" s="1039"/>
      <c r="U9" s="1039"/>
      <c r="V9" s="1039">
        <v>97</v>
      </c>
      <c r="W9" s="1039"/>
      <c r="X9" s="1039"/>
      <c r="Y9" s="1039"/>
      <c r="Z9" s="1039"/>
      <c r="AA9" s="1039">
        <v>8</v>
      </c>
      <c r="AB9" s="1039"/>
      <c r="AC9" s="1039"/>
      <c r="AD9" s="1039"/>
      <c r="AE9" s="1040"/>
      <c r="AF9" s="1035">
        <v>8</v>
      </c>
      <c r="AG9" s="1036"/>
      <c r="AH9" s="1036"/>
      <c r="AI9" s="1036"/>
      <c r="AJ9" s="1037"/>
      <c r="AK9" s="1080" t="s">
        <v>614</v>
      </c>
      <c r="AL9" s="1081"/>
      <c r="AM9" s="1081"/>
      <c r="AN9" s="1081"/>
      <c r="AO9" s="1081"/>
      <c r="AP9" s="1081" t="s">
        <v>614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616</v>
      </c>
      <c r="BT9" s="993"/>
      <c r="BU9" s="993"/>
      <c r="BV9" s="993"/>
      <c r="BW9" s="993"/>
      <c r="BX9" s="993"/>
      <c r="BY9" s="993"/>
      <c r="BZ9" s="993"/>
      <c r="CA9" s="993"/>
      <c r="CB9" s="993"/>
      <c r="CC9" s="993"/>
      <c r="CD9" s="993"/>
      <c r="CE9" s="993"/>
      <c r="CF9" s="993"/>
      <c r="CG9" s="1014"/>
      <c r="CH9" s="989">
        <v>-3</v>
      </c>
      <c r="CI9" s="990"/>
      <c r="CJ9" s="990"/>
      <c r="CK9" s="990"/>
      <c r="CL9" s="991"/>
      <c r="CM9" s="989">
        <v>126</v>
      </c>
      <c r="CN9" s="990"/>
      <c r="CO9" s="990"/>
      <c r="CP9" s="990"/>
      <c r="CQ9" s="991"/>
      <c r="CR9" s="989">
        <v>45</v>
      </c>
      <c r="CS9" s="990"/>
      <c r="CT9" s="990"/>
      <c r="CU9" s="990"/>
      <c r="CV9" s="991"/>
      <c r="CW9" s="989" t="s">
        <v>614</v>
      </c>
      <c r="CX9" s="990"/>
      <c r="CY9" s="990"/>
      <c r="CZ9" s="990"/>
      <c r="DA9" s="991"/>
      <c r="DB9" s="989" t="s">
        <v>545</v>
      </c>
      <c r="DC9" s="990"/>
      <c r="DD9" s="990"/>
      <c r="DE9" s="990"/>
      <c r="DF9" s="991"/>
      <c r="DG9" s="989" t="s">
        <v>545</v>
      </c>
      <c r="DH9" s="990"/>
      <c r="DI9" s="990"/>
      <c r="DJ9" s="990"/>
      <c r="DK9" s="991"/>
      <c r="DL9" s="989" t="s">
        <v>545</v>
      </c>
      <c r="DM9" s="990"/>
      <c r="DN9" s="990"/>
      <c r="DO9" s="990"/>
      <c r="DP9" s="991"/>
      <c r="DQ9" s="989" t="s">
        <v>545</v>
      </c>
      <c r="DR9" s="990"/>
      <c r="DS9" s="990"/>
      <c r="DT9" s="990"/>
      <c r="DU9" s="991"/>
      <c r="DV9" s="992"/>
      <c r="DW9" s="993"/>
      <c r="DX9" s="993"/>
      <c r="DY9" s="993"/>
      <c r="DZ9" s="994"/>
      <c r="EA9" s="234"/>
    </row>
    <row r="10" spans="1:131" s="235" customFormat="1" ht="26.25" customHeight="1" x14ac:dyDescent="0.15">
      <c r="A10" s="238">
        <v>4</v>
      </c>
      <c r="B10" s="1030" t="s">
        <v>396</v>
      </c>
      <c r="C10" s="1031"/>
      <c r="D10" s="1031"/>
      <c r="E10" s="1031"/>
      <c r="F10" s="1031"/>
      <c r="G10" s="1031"/>
      <c r="H10" s="1031"/>
      <c r="I10" s="1031"/>
      <c r="J10" s="1031"/>
      <c r="K10" s="1031"/>
      <c r="L10" s="1031"/>
      <c r="M10" s="1031"/>
      <c r="N10" s="1031"/>
      <c r="O10" s="1031"/>
      <c r="P10" s="1032"/>
      <c r="Q10" s="1038">
        <v>225</v>
      </c>
      <c r="R10" s="1039"/>
      <c r="S10" s="1039"/>
      <c r="T10" s="1039"/>
      <c r="U10" s="1039"/>
      <c r="V10" s="1039">
        <v>225</v>
      </c>
      <c r="W10" s="1039"/>
      <c r="X10" s="1039"/>
      <c r="Y10" s="1039"/>
      <c r="Z10" s="1039"/>
      <c r="AA10" s="1039" t="s">
        <v>614</v>
      </c>
      <c r="AB10" s="1039"/>
      <c r="AC10" s="1039"/>
      <c r="AD10" s="1039"/>
      <c r="AE10" s="1040"/>
      <c r="AF10" s="1035" t="s">
        <v>132</v>
      </c>
      <c r="AG10" s="1036"/>
      <c r="AH10" s="1036"/>
      <c r="AI10" s="1036"/>
      <c r="AJ10" s="1037"/>
      <c r="AK10" s="1080">
        <v>138</v>
      </c>
      <c r="AL10" s="1081"/>
      <c r="AM10" s="1081"/>
      <c r="AN10" s="1081"/>
      <c r="AO10" s="1081"/>
      <c r="AP10" s="1081" t="s">
        <v>614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617</v>
      </c>
      <c r="BT10" s="993"/>
      <c r="BU10" s="993"/>
      <c r="BV10" s="993"/>
      <c r="BW10" s="993"/>
      <c r="BX10" s="993"/>
      <c r="BY10" s="993"/>
      <c r="BZ10" s="993"/>
      <c r="CA10" s="993"/>
      <c r="CB10" s="993"/>
      <c r="CC10" s="993"/>
      <c r="CD10" s="993"/>
      <c r="CE10" s="993"/>
      <c r="CF10" s="993"/>
      <c r="CG10" s="1014"/>
      <c r="CH10" s="989">
        <v>-1</v>
      </c>
      <c r="CI10" s="990"/>
      <c r="CJ10" s="990"/>
      <c r="CK10" s="990"/>
      <c r="CL10" s="991"/>
      <c r="CM10" s="989">
        <v>30</v>
      </c>
      <c r="CN10" s="990"/>
      <c r="CO10" s="990"/>
      <c r="CP10" s="990"/>
      <c r="CQ10" s="991"/>
      <c r="CR10" s="989">
        <v>10</v>
      </c>
      <c r="CS10" s="990"/>
      <c r="CT10" s="990"/>
      <c r="CU10" s="990"/>
      <c r="CV10" s="991"/>
      <c r="CW10" s="989">
        <v>69</v>
      </c>
      <c r="CX10" s="990"/>
      <c r="CY10" s="990"/>
      <c r="CZ10" s="990"/>
      <c r="DA10" s="991"/>
      <c r="DB10" s="989" t="s">
        <v>545</v>
      </c>
      <c r="DC10" s="990"/>
      <c r="DD10" s="990"/>
      <c r="DE10" s="990"/>
      <c r="DF10" s="991"/>
      <c r="DG10" s="989" t="s">
        <v>545</v>
      </c>
      <c r="DH10" s="990"/>
      <c r="DI10" s="990"/>
      <c r="DJ10" s="990"/>
      <c r="DK10" s="991"/>
      <c r="DL10" s="989" t="s">
        <v>545</v>
      </c>
      <c r="DM10" s="990"/>
      <c r="DN10" s="990"/>
      <c r="DO10" s="990"/>
      <c r="DP10" s="991"/>
      <c r="DQ10" s="989" t="s">
        <v>545</v>
      </c>
      <c r="DR10" s="990"/>
      <c r="DS10" s="990"/>
      <c r="DT10" s="990"/>
      <c r="DU10" s="991"/>
      <c r="DV10" s="992"/>
      <c r="DW10" s="993"/>
      <c r="DX10" s="993"/>
      <c r="DY10" s="993"/>
      <c r="DZ10" s="994"/>
      <c r="EA10" s="234"/>
    </row>
    <row r="11" spans="1:131" s="235" customFormat="1" ht="26.25" customHeight="1" x14ac:dyDescent="0.15">
      <c r="A11" s="238">
        <v>5</v>
      </c>
      <c r="B11" s="1030" t="s">
        <v>398</v>
      </c>
      <c r="C11" s="1031"/>
      <c r="D11" s="1031"/>
      <c r="E11" s="1031"/>
      <c r="F11" s="1031"/>
      <c r="G11" s="1031"/>
      <c r="H11" s="1031"/>
      <c r="I11" s="1031"/>
      <c r="J11" s="1031"/>
      <c r="K11" s="1031"/>
      <c r="L11" s="1031"/>
      <c r="M11" s="1031"/>
      <c r="N11" s="1031"/>
      <c r="O11" s="1031"/>
      <c r="P11" s="1032"/>
      <c r="Q11" s="1038">
        <v>58</v>
      </c>
      <c r="R11" s="1039"/>
      <c r="S11" s="1039"/>
      <c r="T11" s="1039"/>
      <c r="U11" s="1039"/>
      <c r="V11" s="1039">
        <v>13</v>
      </c>
      <c r="W11" s="1039"/>
      <c r="X11" s="1039"/>
      <c r="Y11" s="1039"/>
      <c r="Z11" s="1039"/>
      <c r="AA11" s="1039">
        <v>45</v>
      </c>
      <c r="AB11" s="1039"/>
      <c r="AC11" s="1039"/>
      <c r="AD11" s="1039"/>
      <c r="AE11" s="1040"/>
      <c r="AF11" s="1035">
        <v>45</v>
      </c>
      <c r="AG11" s="1036"/>
      <c r="AH11" s="1036"/>
      <c r="AI11" s="1036"/>
      <c r="AJ11" s="1037"/>
      <c r="AK11" s="1080" t="s">
        <v>614</v>
      </c>
      <c r="AL11" s="1081"/>
      <c r="AM11" s="1081"/>
      <c r="AN11" s="1081"/>
      <c r="AO11" s="1081"/>
      <c r="AP11" s="1081" t="s">
        <v>614</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618</v>
      </c>
      <c r="BT11" s="993"/>
      <c r="BU11" s="993"/>
      <c r="BV11" s="993"/>
      <c r="BW11" s="993"/>
      <c r="BX11" s="993"/>
      <c r="BY11" s="993"/>
      <c r="BZ11" s="993"/>
      <c r="CA11" s="993"/>
      <c r="CB11" s="993"/>
      <c r="CC11" s="993"/>
      <c r="CD11" s="993"/>
      <c r="CE11" s="993"/>
      <c r="CF11" s="993"/>
      <c r="CG11" s="1014"/>
      <c r="CH11" s="989" t="s">
        <v>614</v>
      </c>
      <c r="CI11" s="990"/>
      <c r="CJ11" s="990"/>
      <c r="CK11" s="990"/>
      <c r="CL11" s="991"/>
      <c r="CM11" s="989">
        <v>10</v>
      </c>
      <c r="CN11" s="990"/>
      <c r="CO11" s="990"/>
      <c r="CP11" s="990"/>
      <c r="CQ11" s="991"/>
      <c r="CR11" s="989">
        <v>10</v>
      </c>
      <c r="CS11" s="990"/>
      <c r="CT11" s="990"/>
      <c r="CU11" s="990"/>
      <c r="CV11" s="991"/>
      <c r="CW11" s="989">
        <v>682</v>
      </c>
      <c r="CX11" s="990"/>
      <c r="CY11" s="990"/>
      <c r="CZ11" s="990"/>
      <c r="DA11" s="991"/>
      <c r="DB11" s="989" t="s">
        <v>545</v>
      </c>
      <c r="DC11" s="990"/>
      <c r="DD11" s="990"/>
      <c r="DE11" s="990"/>
      <c r="DF11" s="991"/>
      <c r="DG11" s="989" t="s">
        <v>545</v>
      </c>
      <c r="DH11" s="990"/>
      <c r="DI11" s="990"/>
      <c r="DJ11" s="990"/>
      <c r="DK11" s="991"/>
      <c r="DL11" s="989" t="s">
        <v>545</v>
      </c>
      <c r="DM11" s="990"/>
      <c r="DN11" s="990"/>
      <c r="DO11" s="990"/>
      <c r="DP11" s="991"/>
      <c r="DQ11" s="989" t="s">
        <v>545</v>
      </c>
      <c r="DR11" s="990"/>
      <c r="DS11" s="990"/>
      <c r="DT11" s="990"/>
      <c r="DU11" s="991"/>
      <c r="DV11" s="992"/>
      <c r="DW11" s="993"/>
      <c r="DX11" s="993"/>
      <c r="DY11" s="993"/>
      <c r="DZ11" s="994"/>
      <c r="EA11" s="234"/>
    </row>
    <row r="12" spans="1:131" s="235" customFormat="1" ht="26.25" customHeight="1" x14ac:dyDescent="0.15">
      <c r="A12" s="238">
        <v>6</v>
      </c>
      <c r="B12" s="1030" t="s">
        <v>399</v>
      </c>
      <c r="C12" s="1031"/>
      <c r="D12" s="1031"/>
      <c r="E12" s="1031"/>
      <c r="F12" s="1031"/>
      <c r="G12" s="1031"/>
      <c r="H12" s="1031"/>
      <c r="I12" s="1031"/>
      <c r="J12" s="1031"/>
      <c r="K12" s="1031"/>
      <c r="L12" s="1031"/>
      <c r="M12" s="1031"/>
      <c r="N12" s="1031"/>
      <c r="O12" s="1031"/>
      <c r="P12" s="1032"/>
      <c r="Q12" s="1038">
        <v>59</v>
      </c>
      <c r="R12" s="1039"/>
      <c r="S12" s="1039"/>
      <c r="T12" s="1039"/>
      <c r="U12" s="1039"/>
      <c r="V12" s="1039">
        <v>26</v>
      </c>
      <c r="W12" s="1039"/>
      <c r="X12" s="1039"/>
      <c r="Y12" s="1039"/>
      <c r="Z12" s="1039"/>
      <c r="AA12" s="1039">
        <v>33</v>
      </c>
      <c r="AB12" s="1039"/>
      <c r="AC12" s="1039"/>
      <c r="AD12" s="1039"/>
      <c r="AE12" s="1040"/>
      <c r="AF12" s="1035" t="s">
        <v>132</v>
      </c>
      <c r="AG12" s="1036"/>
      <c r="AH12" s="1036"/>
      <c r="AI12" s="1036"/>
      <c r="AJ12" s="1037"/>
      <c r="AK12" s="1080">
        <v>3</v>
      </c>
      <c r="AL12" s="1081"/>
      <c r="AM12" s="1081"/>
      <c r="AN12" s="1081"/>
      <c r="AO12" s="1081"/>
      <c r="AP12" s="1081">
        <v>78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619</v>
      </c>
      <c r="BT12" s="993"/>
      <c r="BU12" s="993"/>
      <c r="BV12" s="993"/>
      <c r="BW12" s="993"/>
      <c r="BX12" s="993"/>
      <c r="BY12" s="993"/>
      <c r="BZ12" s="993"/>
      <c r="CA12" s="993"/>
      <c r="CB12" s="993"/>
      <c r="CC12" s="993"/>
      <c r="CD12" s="993"/>
      <c r="CE12" s="993"/>
      <c r="CF12" s="993"/>
      <c r="CG12" s="1014"/>
      <c r="CH12" s="989">
        <v>124</v>
      </c>
      <c r="CI12" s="990"/>
      <c r="CJ12" s="990"/>
      <c r="CK12" s="990"/>
      <c r="CL12" s="991"/>
      <c r="CM12" s="989">
        <v>41</v>
      </c>
      <c r="CN12" s="990"/>
      <c r="CO12" s="990"/>
      <c r="CP12" s="990"/>
      <c r="CQ12" s="991"/>
      <c r="CR12" s="989">
        <v>5</v>
      </c>
      <c r="CS12" s="990"/>
      <c r="CT12" s="990"/>
      <c r="CU12" s="990"/>
      <c r="CV12" s="991"/>
      <c r="CW12" s="989" t="s">
        <v>614</v>
      </c>
      <c r="CX12" s="990"/>
      <c r="CY12" s="990"/>
      <c r="CZ12" s="990"/>
      <c r="DA12" s="991"/>
      <c r="DB12" s="989" t="s">
        <v>545</v>
      </c>
      <c r="DC12" s="990"/>
      <c r="DD12" s="990"/>
      <c r="DE12" s="990"/>
      <c r="DF12" s="991"/>
      <c r="DG12" s="989" t="s">
        <v>545</v>
      </c>
      <c r="DH12" s="990"/>
      <c r="DI12" s="990"/>
      <c r="DJ12" s="990"/>
      <c r="DK12" s="991"/>
      <c r="DL12" s="989" t="s">
        <v>545</v>
      </c>
      <c r="DM12" s="990"/>
      <c r="DN12" s="990"/>
      <c r="DO12" s="990"/>
      <c r="DP12" s="991"/>
      <c r="DQ12" s="989" t="s">
        <v>545</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620</v>
      </c>
      <c r="BT13" s="993"/>
      <c r="BU13" s="993"/>
      <c r="BV13" s="993"/>
      <c r="BW13" s="993"/>
      <c r="BX13" s="993"/>
      <c r="BY13" s="993"/>
      <c r="BZ13" s="993"/>
      <c r="CA13" s="993"/>
      <c r="CB13" s="993"/>
      <c r="CC13" s="993"/>
      <c r="CD13" s="993"/>
      <c r="CE13" s="993"/>
      <c r="CF13" s="993"/>
      <c r="CG13" s="1014"/>
      <c r="CH13" s="989">
        <v>-8</v>
      </c>
      <c r="CI13" s="990"/>
      <c r="CJ13" s="990"/>
      <c r="CK13" s="990"/>
      <c r="CL13" s="991"/>
      <c r="CM13" s="989">
        <v>20</v>
      </c>
      <c r="CN13" s="990"/>
      <c r="CO13" s="990"/>
      <c r="CP13" s="990"/>
      <c r="CQ13" s="991"/>
      <c r="CR13" s="989">
        <v>14</v>
      </c>
      <c r="CS13" s="990"/>
      <c r="CT13" s="990"/>
      <c r="CU13" s="990"/>
      <c r="CV13" s="991"/>
      <c r="CW13" s="989" t="s">
        <v>614</v>
      </c>
      <c r="CX13" s="990"/>
      <c r="CY13" s="990"/>
      <c r="CZ13" s="990"/>
      <c r="DA13" s="991"/>
      <c r="DB13" s="989" t="s">
        <v>545</v>
      </c>
      <c r="DC13" s="990"/>
      <c r="DD13" s="990"/>
      <c r="DE13" s="990"/>
      <c r="DF13" s="991"/>
      <c r="DG13" s="989" t="s">
        <v>545</v>
      </c>
      <c r="DH13" s="990"/>
      <c r="DI13" s="990"/>
      <c r="DJ13" s="990"/>
      <c r="DK13" s="991"/>
      <c r="DL13" s="989" t="s">
        <v>545</v>
      </c>
      <c r="DM13" s="990"/>
      <c r="DN13" s="990"/>
      <c r="DO13" s="990"/>
      <c r="DP13" s="991"/>
      <c r="DQ13" s="989" t="s">
        <v>545</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401</v>
      </c>
      <c r="B23" s="937" t="s">
        <v>402</v>
      </c>
      <c r="C23" s="938"/>
      <c r="D23" s="938"/>
      <c r="E23" s="938"/>
      <c r="F23" s="938"/>
      <c r="G23" s="938"/>
      <c r="H23" s="938"/>
      <c r="I23" s="938"/>
      <c r="J23" s="938"/>
      <c r="K23" s="938"/>
      <c r="L23" s="938"/>
      <c r="M23" s="938"/>
      <c r="N23" s="938"/>
      <c r="O23" s="938"/>
      <c r="P23" s="948"/>
      <c r="Q23" s="1067">
        <v>152577</v>
      </c>
      <c r="R23" s="1061"/>
      <c r="S23" s="1061"/>
      <c r="T23" s="1061"/>
      <c r="U23" s="1061"/>
      <c r="V23" s="1061">
        <v>143136</v>
      </c>
      <c r="W23" s="1061"/>
      <c r="X23" s="1061"/>
      <c r="Y23" s="1061"/>
      <c r="Z23" s="1061"/>
      <c r="AA23" s="1061">
        <v>9441</v>
      </c>
      <c r="AB23" s="1061"/>
      <c r="AC23" s="1061"/>
      <c r="AD23" s="1061"/>
      <c r="AE23" s="1068"/>
      <c r="AF23" s="1069">
        <v>7296</v>
      </c>
      <c r="AG23" s="1061"/>
      <c r="AH23" s="1061"/>
      <c r="AI23" s="1061"/>
      <c r="AJ23" s="1070"/>
      <c r="AK23" s="1071"/>
      <c r="AL23" s="1072"/>
      <c r="AM23" s="1072"/>
      <c r="AN23" s="1072"/>
      <c r="AO23" s="1072"/>
      <c r="AP23" s="1061">
        <v>55677</v>
      </c>
      <c r="AQ23" s="1061"/>
      <c r="AR23" s="1061"/>
      <c r="AS23" s="1061"/>
      <c r="AT23" s="1061"/>
      <c r="AU23" s="1062"/>
      <c r="AV23" s="1062"/>
      <c r="AW23" s="1062"/>
      <c r="AX23" s="1062"/>
      <c r="AY23" s="1063"/>
      <c r="AZ23" s="1064" t="s">
        <v>403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406</v>
      </c>
      <c r="R26" s="1002"/>
      <c r="S26" s="1002"/>
      <c r="T26" s="1002"/>
      <c r="U26" s="1003"/>
      <c r="V26" s="1001" t="s">
        <v>407</v>
      </c>
      <c r="W26" s="1002"/>
      <c r="X26" s="1002"/>
      <c r="Y26" s="1002"/>
      <c r="Z26" s="1003"/>
      <c r="AA26" s="1001" t="s">
        <v>408</v>
      </c>
      <c r="AB26" s="1002"/>
      <c r="AC26" s="1002"/>
      <c r="AD26" s="1002"/>
      <c r="AE26" s="1002"/>
      <c r="AF26" s="1055" t="s">
        <v>409</v>
      </c>
      <c r="AG26" s="1008"/>
      <c r="AH26" s="1008"/>
      <c r="AI26" s="1008"/>
      <c r="AJ26" s="1056"/>
      <c r="AK26" s="1002" t="s">
        <v>410</v>
      </c>
      <c r="AL26" s="1002"/>
      <c r="AM26" s="1002"/>
      <c r="AN26" s="1002"/>
      <c r="AO26" s="1003"/>
      <c r="AP26" s="1001" t="s">
        <v>411</v>
      </c>
      <c r="AQ26" s="1002"/>
      <c r="AR26" s="1002"/>
      <c r="AS26" s="1002"/>
      <c r="AT26" s="1003"/>
      <c r="AU26" s="1001" t="s">
        <v>412</v>
      </c>
      <c r="AV26" s="1002"/>
      <c r="AW26" s="1002"/>
      <c r="AX26" s="1002"/>
      <c r="AY26" s="1003"/>
      <c r="AZ26" s="1001" t="s">
        <v>413</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414</v>
      </c>
      <c r="C28" s="1048"/>
      <c r="D28" s="1048"/>
      <c r="E28" s="1048"/>
      <c r="F28" s="1048"/>
      <c r="G28" s="1048"/>
      <c r="H28" s="1048"/>
      <c r="I28" s="1048"/>
      <c r="J28" s="1048"/>
      <c r="K28" s="1048"/>
      <c r="L28" s="1048"/>
      <c r="M28" s="1048"/>
      <c r="N28" s="1048"/>
      <c r="O28" s="1048"/>
      <c r="P28" s="1049"/>
      <c r="Q28" s="1050">
        <v>32284</v>
      </c>
      <c r="R28" s="1051"/>
      <c r="S28" s="1051"/>
      <c r="T28" s="1051"/>
      <c r="U28" s="1051"/>
      <c r="V28" s="1051">
        <v>31890</v>
      </c>
      <c r="W28" s="1051"/>
      <c r="X28" s="1051"/>
      <c r="Y28" s="1051"/>
      <c r="Z28" s="1051"/>
      <c r="AA28" s="1051">
        <v>394</v>
      </c>
      <c r="AB28" s="1051"/>
      <c r="AC28" s="1051"/>
      <c r="AD28" s="1051"/>
      <c r="AE28" s="1052"/>
      <c r="AF28" s="1053">
        <v>394</v>
      </c>
      <c r="AG28" s="1051"/>
      <c r="AH28" s="1051"/>
      <c r="AI28" s="1051"/>
      <c r="AJ28" s="1054"/>
      <c r="AK28" s="1042">
        <v>2789</v>
      </c>
      <c r="AL28" s="1043"/>
      <c r="AM28" s="1043"/>
      <c r="AN28" s="1043"/>
      <c r="AO28" s="1043"/>
      <c r="AP28" s="1043" t="s">
        <v>614</v>
      </c>
      <c r="AQ28" s="1043"/>
      <c r="AR28" s="1043"/>
      <c r="AS28" s="1043"/>
      <c r="AT28" s="1043"/>
      <c r="AU28" s="1043" t="s">
        <v>545</v>
      </c>
      <c r="AV28" s="1043"/>
      <c r="AW28" s="1043"/>
      <c r="AX28" s="1043"/>
      <c r="AY28" s="1043"/>
      <c r="AZ28" s="1044" t="s">
        <v>545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415</v>
      </c>
      <c r="C29" s="1031"/>
      <c r="D29" s="1031"/>
      <c r="E29" s="1031"/>
      <c r="F29" s="1031"/>
      <c r="G29" s="1031"/>
      <c r="H29" s="1031"/>
      <c r="I29" s="1031"/>
      <c r="J29" s="1031"/>
      <c r="K29" s="1031"/>
      <c r="L29" s="1031"/>
      <c r="M29" s="1031"/>
      <c r="N29" s="1031"/>
      <c r="O29" s="1031"/>
      <c r="P29" s="1032"/>
      <c r="Q29" s="1038">
        <v>25295</v>
      </c>
      <c r="R29" s="1039"/>
      <c r="S29" s="1039"/>
      <c r="T29" s="1039"/>
      <c r="U29" s="1039"/>
      <c r="V29" s="1039">
        <v>24697</v>
      </c>
      <c r="W29" s="1039"/>
      <c r="X29" s="1039"/>
      <c r="Y29" s="1039"/>
      <c r="Z29" s="1039"/>
      <c r="AA29" s="1039">
        <v>598</v>
      </c>
      <c r="AB29" s="1039"/>
      <c r="AC29" s="1039"/>
      <c r="AD29" s="1039"/>
      <c r="AE29" s="1040"/>
      <c r="AF29" s="1035">
        <v>598</v>
      </c>
      <c r="AG29" s="1036"/>
      <c r="AH29" s="1036"/>
      <c r="AI29" s="1036"/>
      <c r="AJ29" s="1037"/>
      <c r="AK29" s="980">
        <v>3815</v>
      </c>
      <c r="AL29" s="971"/>
      <c r="AM29" s="971"/>
      <c r="AN29" s="971"/>
      <c r="AO29" s="971"/>
      <c r="AP29" s="971" t="s">
        <v>545</v>
      </c>
      <c r="AQ29" s="971"/>
      <c r="AR29" s="971"/>
      <c r="AS29" s="971"/>
      <c r="AT29" s="971"/>
      <c r="AU29" s="971" t="s">
        <v>545</v>
      </c>
      <c r="AV29" s="971"/>
      <c r="AW29" s="971"/>
      <c r="AX29" s="971"/>
      <c r="AY29" s="971"/>
      <c r="AZ29" s="1041" t="s">
        <v>545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416</v>
      </c>
      <c r="C30" s="1031"/>
      <c r="D30" s="1031"/>
      <c r="E30" s="1031"/>
      <c r="F30" s="1031"/>
      <c r="G30" s="1031"/>
      <c r="H30" s="1031"/>
      <c r="I30" s="1031"/>
      <c r="J30" s="1031"/>
      <c r="K30" s="1031"/>
      <c r="L30" s="1031"/>
      <c r="M30" s="1031"/>
      <c r="N30" s="1031"/>
      <c r="O30" s="1031"/>
      <c r="P30" s="1032"/>
      <c r="Q30" s="1038">
        <v>5998</v>
      </c>
      <c r="R30" s="1039"/>
      <c r="S30" s="1039"/>
      <c r="T30" s="1039"/>
      <c r="U30" s="1039"/>
      <c r="V30" s="1039">
        <v>5972</v>
      </c>
      <c r="W30" s="1039"/>
      <c r="X30" s="1039"/>
      <c r="Y30" s="1039"/>
      <c r="Z30" s="1039"/>
      <c r="AA30" s="1039">
        <v>27</v>
      </c>
      <c r="AB30" s="1039"/>
      <c r="AC30" s="1039"/>
      <c r="AD30" s="1039"/>
      <c r="AE30" s="1040"/>
      <c r="AF30" s="1035">
        <v>27</v>
      </c>
      <c r="AG30" s="1036"/>
      <c r="AH30" s="1036"/>
      <c r="AI30" s="1036"/>
      <c r="AJ30" s="1037"/>
      <c r="AK30" s="980">
        <v>954</v>
      </c>
      <c r="AL30" s="971"/>
      <c r="AM30" s="971"/>
      <c r="AN30" s="971"/>
      <c r="AO30" s="971"/>
      <c r="AP30" s="971" t="s">
        <v>545</v>
      </c>
      <c r="AQ30" s="971"/>
      <c r="AR30" s="971"/>
      <c r="AS30" s="971"/>
      <c r="AT30" s="971"/>
      <c r="AU30" s="971" t="s">
        <v>545</v>
      </c>
      <c r="AV30" s="971"/>
      <c r="AW30" s="971"/>
      <c r="AX30" s="971"/>
      <c r="AY30" s="971"/>
      <c r="AZ30" s="1041" t="s">
        <v>545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417</v>
      </c>
      <c r="C31" s="1031"/>
      <c r="D31" s="1031"/>
      <c r="E31" s="1031"/>
      <c r="F31" s="1031"/>
      <c r="G31" s="1031"/>
      <c r="H31" s="1031"/>
      <c r="I31" s="1031"/>
      <c r="J31" s="1031"/>
      <c r="K31" s="1031"/>
      <c r="L31" s="1031"/>
      <c r="M31" s="1031"/>
      <c r="N31" s="1031"/>
      <c r="O31" s="1031"/>
      <c r="P31" s="1032"/>
      <c r="Q31" s="1038">
        <v>28209</v>
      </c>
      <c r="R31" s="1039"/>
      <c r="S31" s="1039"/>
      <c r="T31" s="1039"/>
      <c r="U31" s="1039"/>
      <c r="V31" s="1039">
        <v>25269</v>
      </c>
      <c r="W31" s="1039"/>
      <c r="X31" s="1039"/>
      <c r="Y31" s="1039"/>
      <c r="Z31" s="1039"/>
      <c r="AA31" s="1039">
        <v>2940</v>
      </c>
      <c r="AB31" s="1039"/>
      <c r="AC31" s="1039"/>
      <c r="AD31" s="1039"/>
      <c r="AE31" s="1040"/>
      <c r="AF31" s="1035">
        <v>12109</v>
      </c>
      <c r="AG31" s="1036"/>
      <c r="AH31" s="1036"/>
      <c r="AI31" s="1036"/>
      <c r="AJ31" s="1037"/>
      <c r="AK31" s="980">
        <v>1867</v>
      </c>
      <c r="AL31" s="971"/>
      <c r="AM31" s="971"/>
      <c r="AN31" s="971"/>
      <c r="AO31" s="971"/>
      <c r="AP31" s="971">
        <v>12354</v>
      </c>
      <c r="AQ31" s="971"/>
      <c r="AR31" s="971"/>
      <c r="AS31" s="971"/>
      <c r="AT31" s="971"/>
      <c r="AU31" s="971">
        <v>7091</v>
      </c>
      <c r="AV31" s="971"/>
      <c r="AW31" s="971"/>
      <c r="AX31" s="971"/>
      <c r="AY31" s="971"/>
      <c r="AZ31" s="1041" t="s">
        <v>614</v>
      </c>
      <c r="BA31" s="1041"/>
      <c r="BB31" s="1041"/>
      <c r="BC31" s="1041"/>
      <c r="BD31" s="1041"/>
      <c r="BE31" s="972" t="s">
        <v>418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419</v>
      </c>
      <c r="C32" s="1031"/>
      <c r="D32" s="1031"/>
      <c r="E32" s="1031"/>
      <c r="F32" s="1031"/>
      <c r="G32" s="1031"/>
      <c r="H32" s="1031"/>
      <c r="I32" s="1031"/>
      <c r="J32" s="1031"/>
      <c r="K32" s="1031"/>
      <c r="L32" s="1031"/>
      <c r="M32" s="1031"/>
      <c r="N32" s="1031"/>
      <c r="O32" s="1031"/>
      <c r="P32" s="1032"/>
      <c r="Q32" s="1038">
        <v>7570</v>
      </c>
      <c r="R32" s="1039"/>
      <c r="S32" s="1039"/>
      <c r="T32" s="1039"/>
      <c r="U32" s="1039"/>
      <c r="V32" s="1039">
        <v>6787</v>
      </c>
      <c r="W32" s="1039"/>
      <c r="X32" s="1039"/>
      <c r="Y32" s="1039"/>
      <c r="Z32" s="1039"/>
      <c r="AA32" s="1039">
        <v>783</v>
      </c>
      <c r="AB32" s="1039"/>
      <c r="AC32" s="1039"/>
      <c r="AD32" s="1039"/>
      <c r="AE32" s="1040"/>
      <c r="AF32" s="1035">
        <v>12664</v>
      </c>
      <c r="AG32" s="1036"/>
      <c r="AH32" s="1036"/>
      <c r="AI32" s="1036"/>
      <c r="AJ32" s="1037"/>
      <c r="AK32" s="980">
        <v>1114</v>
      </c>
      <c r="AL32" s="971"/>
      <c r="AM32" s="971"/>
      <c r="AN32" s="971"/>
      <c r="AO32" s="971"/>
      <c r="AP32" s="971">
        <v>15029</v>
      </c>
      <c r="AQ32" s="971"/>
      <c r="AR32" s="971"/>
      <c r="AS32" s="971"/>
      <c r="AT32" s="971"/>
      <c r="AU32" s="971">
        <v>1112</v>
      </c>
      <c r="AV32" s="971"/>
      <c r="AW32" s="971"/>
      <c r="AX32" s="971"/>
      <c r="AY32" s="971"/>
      <c r="AZ32" s="1041" t="s">
        <v>545</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v>8765</v>
      </c>
      <c r="R33" s="1039"/>
      <c r="S33" s="1039"/>
      <c r="T33" s="1039"/>
      <c r="U33" s="1039"/>
      <c r="V33" s="1039">
        <v>8419</v>
      </c>
      <c r="W33" s="1039"/>
      <c r="X33" s="1039"/>
      <c r="Y33" s="1039"/>
      <c r="Z33" s="1039"/>
      <c r="AA33" s="1039">
        <v>346</v>
      </c>
      <c r="AB33" s="1039"/>
      <c r="AC33" s="1039"/>
      <c r="AD33" s="1039"/>
      <c r="AE33" s="1040"/>
      <c r="AF33" s="1035">
        <v>3254</v>
      </c>
      <c r="AG33" s="1036"/>
      <c r="AH33" s="1036"/>
      <c r="AI33" s="1036"/>
      <c r="AJ33" s="1037"/>
      <c r="AK33" s="980">
        <v>3464</v>
      </c>
      <c r="AL33" s="971"/>
      <c r="AM33" s="971"/>
      <c r="AN33" s="971"/>
      <c r="AO33" s="971"/>
      <c r="AP33" s="971">
        <v>64662</v>
      </c>
      <c r="AQ33" s="971"/>
      <c r="AR33" s="971"/>
      <c r="AS33" s="971"/>
      <c r="AT33" s="971"/>
      <c r="AU33" s="971">
        <v>34723</v>
      </c>
      <c r="AV33" s="971"/>
      <c r="AW33" s="971"/>
      <c r="AX33" s="971"/>
      <c r="AY33" s="971"/>
      <c r="AZ33" s="1041" t="s">
        <v>545</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421</v>
      </c>
      <c r="C34" s="1031"/>
      <c r="D34" s="1031"/>
      <c r="E34" s="1031"/>
      <c r="F34" s="1031"/>
      <c r="G34" s="1031"/>
      <c r="H34" s="1031"/>
      <c r="I34" s="1031"/>
      <c r="J34" s="1031"/>
      <c r="K34" s="1031"/>
      <c r="L34" s="1031"/>
      <c r="M34" s="1031"/>
      <c r="N34" s="1031"/>
      <c r="O34" s="1031"/>
      <c r="P34" s="1032"/>
      <c r="Q34" s="1038">
        <v>575</v>
      </c>
      <c r="R34" s="1039"/>
      <c r="S34" s="1039"/>
      <c r="T34" s="1039"/>
      <c r="U34" s="1039"/>
      <c r="V34" s="1039">
        <v>575</v>
      </c>
      <c r="W34" s="1039"/>
      <c r="X34" s="1039"/>
      <c r="Y34" s="1039"/>
      <c r="Z34" s="1039"/>
      <c r="AA34" s="1039" t="s">
        <v>614</v>
      </c>
      <c r="AB34" s="1039"/>
      <c r="AC34" s="1039"/>
      <c r="AD34" s="1039"/>
      <c r="AE34" s="1040"/>
      <c r="AF34" s="1035" t="s">
        <v>422</v>
      </c>
      <c r="AG34" s="1036"/>
      <c r="AH34" s="1036"/>
      <c r="AI34" s="1036"/>
      <c r="AJ34" s="1037"/>
      <c r="AK34" s="980">
        <v>246</v>
      </c>
      <c r="AL34" s="971"/>
      <c r="AM34" s="971"/>
      <c r="AN34" s="971"/>
      <c r="AO34" s="971"/>
      <c r="AP34" s="971">
        <v>1189</v>
      </c>
      <c r="AQ34" s="971"/>
      <c r="AR34" s="971"/>
      <c r="AS34" s="971"/>
      <c r="AT34" s="971"/>
      <c r="AU34" s="971">
        <v>1189</v>
      </c>
      <c r="AV34" s="971"/>
      <c r="AW34" s="971"/>
      <c r="AX34" s="971"/>
      <c r="AY34" s="971"/>
      <c r="AZ34" s="1041" t="s">
        <v>545</v>
      </c>
      <c r="BA34" s="1041"/>
      <c r="BB34" s="1041"/>
      <c r="BC34" s="1041"/>
      <c r="BD34" s="1041"/>
      <c r="BE34" s="972" t="s">
        <v>423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424</v>
      </c>
      <c r="C35" s="1031"/>
      <c r="D35" s="1031"/>
      <c r="E35" s="1031"/>
      <c r="F35" s="1031"/>
      <c r="G35" s="1031"/>
      <c r="H35" s="1031"/>
      <c r="I35" s="1031"/>
      <c r="J35" s="1031"/>
      <c r="K35" s="1031"/>
      <c r="L35" s="1031"/>
      <c r="M35" s="1031"/>
      <c r="N35" s="1031"/>
      <c r="O35" s="1031"/>
      <c r="P35" s="1032"/>
      <c r="Q35" s="1038">
        <v>1387</v>
      </c>
      <c r="R35" s="1039"/>
      <c r="S35" s="1039"/>
      <c r="T35" s="1039"/>
      <c r="U35" s="1039"/>
      <c r="V35" s="1039">
        <v>454</v>
      </c>
      <c r="W35" s="1039"/>
      <c r="X35" s="1039"/>
      <c r="Y35" s="1039"/>
      <c r="Z35" s="1039"/>
      <c r="AA35" s="1039">
        <v>933</v>
      </c>
      <c r="AB35" s="1039"/>
      <c r="AC35" s="1039"/>
      <c r="AD35" s="1039"/>
      <c r="AE35" s="1040"/>
      <c r="AF35" s="1035" t="s">
        <v>425</v>
      </c>
      <c r="AG35" s="1036"/>
      <c r="AH35" s="1036"/>
      <c r="AI35" s="1036"/>
      <c r="AJ35" s="1037"/>
      <c r="AK35" s="980">
        <v>1308</v>
      </c>
      <c r="AL35" s="971"/>
      <c r="AM35" s="971"/>
      <c r="AN35" s="971"/>
      <c r="AO35" s="971"/>
      <c r="AP35" s="971">
        <v>2349</v>
      </c>
      <c r="AQ35" s="971"/>
      <c r="AR35" s="971"/>
      <c r="AS35" s="971"/>
      <c r="AT35" s="971"/>
      <c r="AU35" s="971" t="s">
        <v>614</v>
      </c>
      <c r="AV35" s="971"/>
      <c r="AW35" s="971"/>
      <c r="AX35" s="971"/>
      <c r="AY35" s="971"/>
      <c r="AZ35" s="1041" t="s">
        <v>545</v>
      </c>
      <c r="BA35" s="1041"/>
      <c r="BB35" s="1041"/>
      <c r="BC35" s="1041"/>
      <c r="BD35" s="1041"/>
      <c r="BE35" s="972" t="s">
        <v>423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401</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29045</v>
      </c>
      <c r="AG63" s="959"/>
      <c r="AH63" s="959"/>
      <c r="AI63" s="959"/>
      <c r="AJ63" s="1022"/>
      <c r="AK63" s="1023"/>
      <c r="AL63" s="963"/>
      <c r="AM63" s="963"/>
      <c r="AN63" s="963"/>
      <c r="AO63" s="963"/>
      <c r="AP63" s="959">
        <v>95583</v>
      </c>
      <c r="AQ63" s="959"/>
      <c r="AR63" s="959"/>
      <c r="AS63" s="959"/>
      <c r="AT63" s="959"/>
      <c r="AU63" s="959">
        <v>44115</v>
      </c>
      <c r="AV63" s="959"/>
      <c r="AW63" s="959"/>
      <c r="AX63" s="959"/>
      <c r="AY63" s="959"/>
      <c r="AZ63" s="1017"/>
      <c r="BA63" s="1017"/>
      <c r="BB63" s="1017"/>
      <c r="BC63" s="1017"/>
      <c r="BD63" s="1017"/>
      <c r="BE63" s="960"/>
      <c r="BF63" s="960"/>
      <c r="BG63" s="960"/>
      <c r="BH63" s="960"/>
      <c r="BI63" s="961"/>
      <c r="BJ63" s="1018" t="s">
        <v>428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430</v>
      </c>
      <c r="B66" s="996"/>
      <c r="C66" s="996"/>
      <c r="D66" s="996"/>
      <c r="E66" s="996"/>
      <c r="F66" s="996"/>
      <c r="G66" s="996"/>
      <c r="H66" s="996"/>
      <c r="I66" s="996"/>
      <c r="J66" s="996"/>
      <c r="K66" s="996"/>
      <c r="L66" s="996"/>
      <c r="M66" s="996"/>
      <c r="N66" s="996"/>
      <c r="O66" s="996"/>
      <c r="P66" s="997"/>
      <c r="Q66" s="1001" t="s">
        <v>431</v>
      </c>
      <c r="R66" s="1002"/>
      <c r="S66" s="1002"/>
      <c r="T66" s="1002"/>
      <c r="U66" s="1003"/>
      <c r="V66" s="1001" t="s">
        <v>432</v>
      </c>
      <c r="W66" s="1002"/>
      <c r="X66" s="1002"/>
      <c r="Y66" s="1002"/>
      <c r="Z66" s="1003"/>
      <c r="AA66" s="1001" t="s">
        <v>433</v>
      </c>
      <c r="AB66" s="1002"/>
      <c r="AC66" s="1002"/>
      <c r="AD66" s="1002"/>
      <c r="AE66" s="1003"/>
      <c r="AF66" s="1007" t="s">
        <v>434</v>
      </c>
      <c r="AG66" s="1008"/>
      <c r="AH66" s="1008"/>
      <c r="AI66" s="1008"/>
      <c r="AJ66" s="1009"/>
      <c r="AK66" s="1001" t="s">
        <v>435</v>
      </c>
      <c r="AL66" s="996"/>
      <c r="AM66" s="996"/>
      <c r="AN66" s="996"/>
      <c r="AO66" s="997"/>
      <c r="AP66" s="1001" t="s">
        <v>436</v>
      </c>
      <c r="AQ66" s="1002"/>
      <c r="AR66" s="1002"/>
      <c r="AS66" s="1002"/>
      <c r="AT66" s="1003"/>
      <c r="AU66" s="1001" t="s">
        <v>437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621</v>
      </c>
      <c r="C68" s="986"/>
      <c r="D68" s="986"/>
      <c r="E68" s="986"/>
      <c r="F68" s="986"/>
      <c r="G68" s="986"/>
      <c r="H68" s="986"/>
      <c r="I68" s="986"/>
      <c r="J68" s="986"/>
      <c r="K68" s="986"/>
      <c r="L68" s="986"/>
      <c r="M68" s="986"/>
      <c r="N68" s="986"/>
      <c r="O68" s="986"/>
      <c r="P68" s="987"/>
      <c r="Q68" s="988">
        <v>13</v>
      </c>
      <c r="R68" s="982"/>
      <c r="S68" s="982"/>
      <c r="T68" s="982"/>
      <c r="U68" s="982"/>
      <c r="V68" s="982">
        <v>12</v>
      </c>
      <c r="W68" s="982"/>
      <c r="X68" s="982"/>
      <c r="Y68" s="982"/>
      <c r="Z68" s="982"/>
      <c r="AA68" s="982">
        <v>1</v>
      </c>
      <c r="AB68" s="982"/>
      <c r="AC68" s="982"/>
      <c r="AD68" s="982"/>
      <c r="AE68" s="982"/>
      <c r="AF68" s="982">
        <v>1</v>
      </c>
      <c r="AG68" s="982"/>
      <c r="AH68" s="982"/>
      <c r="AI68" s="982"/>
      <c r="AJ68" s="982"/>
      <c r="AK68" s="982" t="s">
        <v>614</v>
      </c>
      <c r="AL68" s="982"/>
      <c r="AM68" s="982"/>
      <c r="AN68" s="982"/>
      <c r="AO68" s="982"/>
      <c r="AP68" s="982" t="s">
        <v>614</v>
      </c>
      <c r="AQ68" s="982"/>
      <c r="AR68" s="982"/>
      <c r="AS68" s="982"/>
      <c r="AT68" s="982"/>
      <c r="AU68" s="982" t="s">
        <v>614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622</v>
      </c>
      <c r="C69" s="975"/>
      <c r="D69" s="975"/>
      <c r="E69" s="975"/>
      <c r="F69" s="975"/>
      <c r="G69" s="975"/>
      <c r="H69" s="975"/>
      <c r="I69" s="975"/>
      <c r="J69" s="975"/>
      <c r="K69" s="975"/>
      <c r="L69" s="975"/>
      <c r="M69" s="975"/>
      <c r="N69" s="975"/>
      <c r="O69" s="975"/>
      <c r="P69" s="976"/>
      <c r="Q69" s="977">
        <v>2273</v>
      </c>
      <c r="R69" s="971"/>
      <c r="S69" s="971"/>
      <c r="T69" s="971"/>
      <c r="U69" s="971"/>
      <c r="V69" s="971">
        <v>2162</v>
      </c>
      <c r="W69" s="971"/>
      <c r="X69" s="971"/>
      <c r="Y69" s="971"/>
      <c r="Z69" s="971"/>
      <c r="AA69" s="971">
        <v>111</v>
      </c>
      <c r="AB69" s="971"/>
      <c r="AC69" s="971"/>
      <c r="AD69" s="971"/>
      <c r="AE69" s="971"/>
      <c r="AF69" s="971">
        <v>111</v>
      </c>
      <c r="AG69" s="971"/>
      <c r="AH69" s="971"/>
      <c r="AI69" s="971"/>
      <c r="AJ69" s="971"/>
      <c r="AK69" s="971" t="s">
        <v>614</v>
      </c>
      <c r="AL69" s="971"/>
      <c r="AM69" s="971"/>
      <c r="AN69" s="971"/>
      <c r="AO69" s="971"/>
      <c r="AP69" s="971" t="s">
        <v>545</v>
      </c>
      <c r="AQ69" s="971"/>
      <c r="AR69" s="971"/>
      <c r="AS69" s="971"/>
      <c r="AT69" s="971"/>
      <c r="AU69" s="971" t="s">
        <v>545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623</v>
      </c>
      <c r="C70" s="975"/>
      <c r="D70" s="975"/>
      <c r="E70" s="975"/>
      <c r="F70" s="975"/>
      <c r="G70" s="975"/>
      <c r="H70" s="975"/>
      <c r="I70" s="975"/>
      <c r="J70" s="975"/>
      <c r="K70" s="975"/>
      <c r="L70" s="975"/>
      <c r="M70" s="975"/>
      <c r="N70" s="975"/>
      <c r="O70" s="975"/>
      <c r="P70" s="976"/>
      <c r="Q70" s="977">
        <v>983883</v>
      </c>
      <c r="R70" s="971"/>
      <c r="S70" s="971"/>
      <c r="T70" s="971"/>
      <c r="U70" s="971"/>
      <c r="V70" s="971">
        <v>942967</v>
      </c>
      <c r="W70" s="971"/>
      <c r="X70" s="971"/>
      <c r="Y70" s="971"/>
      <c r="Z70" s="971"/>
      <c r="AA70" s="971">
        <v>40916</v>
      </c>
      <c r="AB70" s="971"/>
      <c r="AC70" s="971"/>
      <c r="AD70" s="971"/>
      <c r="AE70" s="971"/>
      <c r="AF70" s="971">
        <v>40916</v>
      </c>
      <c r="AG70" s="971"/>
      <c r="AH70" s="971"/>
      <c r="AI70" s="971"/>
      <c r="AJ70" s="971"/>
      <c r="AK70" s="971">
        <v>1</v>
      </c>
      <c r="AL70" s="971"/>
      <c r="AM70" s="971"/>
      <c r="AN70" s="971"/>
      <c r="AO70" s="971"/>
      <c r="AP70" s="971" t="s">
        <v>545</v>
      </c>
      <c r="AQ70" s="971"/>
      <c r="AR70" s="971"/>
      <c r="AS70" s="971"/>
      <c r="AT70" s="971"/>
      <c r="AU70" s="971" t="s">
        <v>545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401</v>
      </c>
      <c r="B88" s="937" t="s">
        <v>438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41028</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937" t="s">
        <v>439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111</v>
      </c>
      <c r="CS102" s="953"/>
      <c r="CT102" s="953"/>
      <c r="CU102" s="953"/>
      <c r="CV102" s="954"/>
      <c r="CW102" s="952">
        <v>776</v>
      </c>
      <c r="CX102" s="953"/>
      <c r="CY102" s="953"/>
      <c r="CZ102" s="953"/>
      <c r="DA102" s="954"/>
      <c r="DB102" s="952">
        <v>500</v>
      </c>
      <c r="DC102" s="953"/>
      <c r="DD102" s="953"/>
      <c r="DE102" s="953"/>
      <c r="DF102" s="954"/>
      <c r="DG102" s="952">
        <v>1846</v>
      </c>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447</v>
      </c>
      <c r="AB109" s="896"/>
      <c r="AC109" s="896"/>
      <c r="AD109" s="896"/>
      <c r="AE109" s="897"/>
      <c r="AF109" s="898" t="s">
        <v>448</v>
      </c>
      <c r="AG109" s="896"/>
      <c r="AH109" s="896"/>
      <c r="AI109" s="896"/>
      <c r="AJ109" s="897"/>
      <c r="AK109" s="898" t="s">
        <v>313</v>
      </c>
      <c r="AL109" s="896"/>
      <c r="AM109" s="896"/>
      <c r="AN109" s="896"/>
      <c r="AO109" s="897"/>
      <c r="AP109" s="898" t="s">
        <v>449</v>
      </c>
      <c r="AQ109" s="896"/>
      <c r="AR109" s="896"/>
      <c r="AS109" s="896"/>
      <c r="AT109" s="929"/>
      <c r="AU109" s="895" t="s">
        <v>446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447</v>
      </c>
      <c r="BR109" s="896"/>
      <c r="BS109" s="896"/>
      <c r="BT109" s="896"/>
      <c r="BU109" s="897"/>
      <c r="BV109" s="898" t="s">
        <v>448</v>
      </c>
      <c r="BW109" s="896"/>
      <c r="BX109" s="896"/>
      <c r="BY109" s="896"/>
      <c r="BZ109" s="897"/>
      <c r="CA109" s="898" t="s">
        <v>313</v>
      </c>
      <c r="CB109" s="896"/>
      <c r="CC109" s="896"/>
      <c r="CD109" s="896"/>
      <c r="CE109" s="897"/>
      <c r="CF109" s="936" t="s">
        <v>449</v>
      </c>
      <c r="CG109" s="936"/>
      <c r="CH109" s="936"/>
      <c r="CI109" s="936"/>
      <c r="CJ109" s="936"/>
      <c r="CK109" s="898" t="s">
        <v>450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447</v>
      </c>
      <c r="DH109" s="896"/>
      <c r="DI109" s="896"/>
      <c r="DJ109" s="896"/>
      <c r="DK109" s="897"/>
      <c r="DL109" s="898" t="s">
        <v>448</v>
      </c>
      <c r="DM109" s="896"/>
      <c r="DN109" s="896"/>
      <c r="DO109" s="896"/>
      <c r="DP109" s="897"/>
      <c r="DQ109" s="898" t="s">
        <v>313</v>
      </c>
      <c r="DR109" s="896"/>
      <c r="DS109" s="896"/>
      <c r="DT109" s="896"/>
      <c r="DU109" s="897"/>
      <c r="DV109" s="898" t="s">
        <v>449</v>
      </c>
      <c r="DW109" s="896"/>
      <c r="DX109" s="896"/>
      <c r="DY109" s="896"/>
      <c r="DZ109" s="929"/>
    </row>
    <row r="110" spans="1:131" s="230" customFormat="1" ht="26.25" customHeight="1" x14ac:dyDescent="0.15">
      <c r="A110" s="807" t="s">
        <v>451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6460906</v>
      </c>
      <c r="AB110" s="889"/>
      <c r="AC110" s="889"/>
      <c r="AD110" s="889"/>
      <c r="AE110" s="890"/>
      <c r="AF110" s="891">
        <v>6788992</v>
      </c>
      <c r="AG110" s="889"/>
      <c r="AH110" s="889"/>
      <c r="AI110" s="889"/>
      <c r="AJ110" s="890"/>
      <c r="AK110" s="891">
        <v>7352147</v>
      </c>
      <c r="AL110" s="889"/>
      <c r="AM110" s="889"/>
      <c r="AN110" s="889"/>
      <c r="AO110" s="890"/>
      <c r="AP110" s="892">
        <v>10.5</v>
      </c>
      <c r="AQ110" s="893"/>
      <c r="AR110" s="893"/>
      <c r="AS110" s="893"/>
      <c r="AT110" s="894"/>
      <c r="AU110" s="930" t="s">
        <v>75</v>
      </c>
      <c r="AV110" s="931"/>
      <c r="AW110" s="931"/>
      <c r="AX110" s="931"/>
      <c r="AY110" s="931"/>
      <c r="AZ110" s="860" t="s">
        <v>452</v>
      </c>
      <c r="BA110" s="808"/>
      <c r="BB110" s="808"/>
      <c r="BC110" s="808"/>
      <c r="BD110" s="808"/>
      <c r="BE110" s="808"/>
      <c r="BF110" s="808"/>
      <c r="BG110" s="808"/>
      <c r="BH110" s="808"/>
      <c r="BI110" s="808"/>
      <c r="BJ110" s="808"/>
      <c r="BK110" s="808"/>
      <c r="BL110" s="808"/>
      <c r="BM110" s="808"/>
      <c r="BN110" s="808"/>
      <c r="BO110" s="808"/>
      <c r="BP110" s="809"/>
      <c r="BQ110" s="861">
        <v>62362268</v>
      </c>
      <c r="BR110" s="842"/>
      <c r="BS110" s="842"/>
      <c r="BT110" s="842"/>
      <c r="BU110" s="842"/>
      <c r="BV110" s="842">
        <v>59735654</v>
      </c>
      <c r="BW110" s="842"/>
      <c r="BX110" s="842"/>
      <c r="BY110" s="842"/>
      <c r="BZ110" s="842"/>
      <c r="CA110" s="842">
        <v>55677349</v>
      </c>
      <c r="CB110" s="842"/>
      <c r="CC110" s="842"/>
      <c r="CD110" s="842"/>
      <c r="CE110" s="842"/>
      <c r="CF110" s="866">
        <v>79.2</v>
      </c>
      <c r="CG110" s="867"/>
      <c r="CH110" s="867"/>
      <c r="CI110" s="867"/>
      <c r="CJ110" s="867"/>
      <c r="CK110" s="926" t="s">
        <v>453</v>
      </c>
      <c r="CL110" s="819"/>
      <c r="CM110" s="860" t="s">
        <v>454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4035841</v>
      </c>
      <c r="DH110" s="842"/>
      <c r="DI110" s="842"/>
      <c r="DJ110" s="842"/>
      <c r="DK110" s="842"/>
      <c r="DL110" s="842">
        <v>3696248</v>
      </c>
      <c r="DM110" s="842"/>
      <c r="DN110" s="842"/>
      <c r="DO110" s="842"/>
      <c r="DP110" s="842"/>
      <c r="DQ110" s="842">
        <v>3341911</v>
      </c>
      <c r="DR110" s="842"/>
      <c r="DS110" s="842"/>
      <c r="DT110" s="842"/>
      <c r="DU110" s="842"/>
      <c r="DV110" s="843">
        <v>4.8</v>
      </c>
      <c r="DW110" s="843"/>
      <c r="DX110" s="843"/>
      <c r="DY110" s="843"/>
      <c r="DZ110" s="844"/>
    </row>
    <row r="111" spans="1:131" s="230" customFormat="1" ht="26.25" customHeight="1" x14ac:dyDescent="0.15">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456</v>
      </c>
      <c r="AB111" s="919"/>
      <c r="AC111" s="919"/>
      <c r="AD111" s="919"/>
      <c r="AE111" s="920"/>
      <c r="AF111" s="921" t="s">
        <v>456</v>
      </c>
      <c r="AG111" s="919"/>
      <c r="AH111" s="919"/>
      <c r="AI111" s="919"/>
      <c r="AJ111" s="920"/>
      <c r="AK111" s="921" t="s">
        <v>456</v>
      </c>
      <c r="AL111" s="919"/>
      <c r="AM111" s="919"/>
      <c r="AN111" s="919"/>
      <c r="AO111" s="920"/>
      <c r="AP111" s="922" t="s">
        <v>456</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5254421</v>
      </c>
      <c r="BR111" s="817"/>
      <c r="BS111" s="817"/>
      <c r="BT111" s="817"/>
      <c r="BU111" s="817"/>
      <c r="BV111" s="817">
        <v>5063119</v>
      </c>
      <c r="BW111" s="817"/>
      <c r="BX111" s="817"/>
      <c r="BY111" s="817"/>
      <c r="BZ111" s="817"/>
      <c r="CA111" s="817">
        <v>5651455</v>
      </c>
      <c r="CB111" s="817"/>
      <c r="CC111" s="817"/>
      <c r="CD111" s="817"/>
      <c r="CE111" s="817"/>
      <c r="CF111" s="875">
        <v>8</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456</v>
      </c>
      <c r="DH111" s="817"/>
      <c r="DI111" s="817"/>
      <c r="DJ111" s="817"/>
      <c r="DK111" s="817"/>
      <c r="DL111" s="817" t="s">
        <v>459</v>
      </c>
      <c r="DM111" s="817"/>
      <c r="DN111" s="817"/>
      <c r="DO111" s="817"/>
      <c r="DP111" s="817"/>
      <c r="DQ111" s="817" t="s">
        <v>456</v>
      </c>
      <c r="DR111" s="817"/>
      <c r="DS111" s="817"/>
      <c r="DT111" s="817"/>
      <c r="DU111" s="817"/>
      <c r="DV111" s="794" t="s">
        <v>460</v>
      </c>
      <c r="DW111" s="794"/>
      <c r="DX111" s="794"/>
      <c r="DY111" s="794"/>
      <c r="DZ111" s="795"/>
    </row>
    <row r="112" spans="1:131" s="230" customFormat="1" ht="26.25" customHeight="1" x14ac:dyDescent="0.15">
      <c r="A112" s="912" t="s">
        <v>461</v>
      </c>
      <c r="B112" s="913"/>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456</v>
      </c>
      <c r="AG112" s="780"/>
      <c r="AH112" s="780"/>
      <c r="AI112" s="780"/>
      <c r="AJ112" s="781"/>
      <c r="AK112" s="782" t="s">
        <v>456</v>
      </c>
      <c r="AL112" s="780"/>
      <c r="AM112" s="780"/>
      <c r="AN112" s="780"/>
      <c r="AO112" s="781"/>
      <c r="AP112" s="824" t="s">
        <v>456</v>
      </c>
      <c r="AQ112" s="825"/>
      <c r="AR112" s="825"/>
      <c r="AS112" s="825"/>
      <c r="AT112" s="826"/>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49071268</v>
      </c>
      <c r="BR112" s="817"/>
      <c r="BS112" s="817"/>
      <c r="BT112" s="817"/>
      <c r="BU112" s="817"/>
      <c r="BV112" s="817">
        <v>47181798</v>
      </c>
      <c r="BW112" s="817"/>
      <c r="BX112" s="817"/>
      <c r="BY112" s="817"/>
      <c r="BZ112" s="817"/>
      <c r="CA112" s="817">
        <v>44115792</v>
      </c>
      <c r="CB112" s="817"/>
      <c r="CC112" s="817"/>
      <c r="CD112" s="817"/>
      <c r="CE112" s="817"/>
      <c r="CF112" s="875">
        <v>62.8</v>
      </c>
      <c r="CG112" s="876"/>
      <c r="CH112" s="876"/>
      <c r="CI112" s="876"/>
      <c r="CJ112" s="876"/>
      <c r="CK112" s="927"/>
      <c r="CL112" s="821"/>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456</v>
      </c>
      <c r="DM112" s="817"/>
      <c r="DN112" s="817"/>
      <c r="DO112" s="817"/>
      <c r="DP112" s="817"/>
      <c r="DQ112" s="817" t="s">
        <v>459</v>
      </c>
      <c r="DR112" s="817"/>
      <c r="DS112" s="817"/>
      <c r="DT112" s="817"/>
      <c r="DU112" s="817"/>
      <c r="DV112" s="794" t="s">
        <v>456</v>
      </c>
      <c r="DW112" s="794"/>
      <c r="DX112" s="794"/>
      <c r="DY112" s="794"/>
      <c r="DZ112" s="795"/>
    </row>
    <row r="113" spans="1:130" s="230" customFormat="1" ht="26.25" customHeight="1" x14ac:dyDescent="0.15">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3600240</v>
      </c>
      <c r="AB113" s="919"/>
      <c r="AC113" s="919"/>
      <c r="AD113" s="919"/>
      <c r="AE113" s="920"/>
      <c r="AF113" s="921">
        <v>3411811</v>
      </c>
      <c r="AG113" s="919"/>
      <c r="AH113" s="919"/>
      <c r="AI113" s="919"/>
      <c r="AJ113" s="920"/>
      <c r="AK113" s="921">
        <v>3763480</v>
      </c>
      <c r="AL113" s="919"/>
      <c r="AM113" s="919"/>
      <c r="AN113" s="919"/>
      <c r="AO113" s="920"/>
      <c r="AP113" s="922">
        <v>5.4</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t="s">
        <v>459</v>
      </c>
      <c r="BR113" s="817"/>
      <c r="BS113" s="817"/>
      <c r="BT113" s="817"/>
      <c r="BU113" s="817"/>
      <c r="BV113" s="817" t="s">
        <v>456</v>
      </c>
      <c r="BW113" s="817"/>
      <c r="BX113" s="817"/>
      <c r="BY113" s="817"/>
      <c r="BZ113" s="817"/>
      <c r="CA113" s="817" t="s">
        <v>456</v>
      </c>
      <c r="CB113" s="817"/>
      <c r="CC113" s="817"/>
      <c r="CD113" s="817"/>
      <c r="CE113" s="817"/>
      <c r="CF113" s="875" t="s">
        <v>456</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459</v>
      </c>
      <c r="DH113" s="780"/>
      <c r="DI113" s="780"/>
      <c r="DJ113" s="780"/>
      <c r="DK113" s="781"/>
      <c r="DL113" s="782" t="s">
        <v>456</v>
      </c>
      <c r="DM113" s="780"/>
      <c r="DN113" s="780"/>
      <c r="DO113" s="780"/>
      <c r="DP113" s="781"/>
      <c r="DQ113" s="782" t="s">
        <v>456</v>
      </c>
      <c r="DR113" s="780"/>
      <c r="DS113" s="780"/>
      <c r="DT113" s="780"/>
      <c r="DU113" s="781"/>
      <c r="DV113" s="824" t="s">
        <v>456</v>
      </c>
      <c r="DW113" s="825"/>
      <c r="DX113" s="825"/>
      <c r="DY113" s="825"/>
      <c r="DZ113" s="826"/>
    </row>
    <row r="114" spans="1:130" s="230" customFormat="1" ht="26.25" customHeight="1" x14ac:dyDescent="0.15">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456</v>
      </c>
      <c r="AB114" s="780"/>
      <c r="AC114" s="780"/>
      <c r="AD114" s="780"/>
      <c r="AE114" s="781"/>
      <c r="AF114" s="782" t="s">
        <v>456</v>
      </c>
      <c r="AG114" s="780"/>
      <c r="AH114" s="780"/>
      <c r="AI114" s="780"/>
      <c r="AJ114" s="781"/>
      <c r="AK114" s="782" t="s">
        <v>456</v>
      </c>
      <c r="AL114" s="780"/>
      <c r="AM114" s="780"/>
      <c r="AN114" s="780"/>
      <c r="AO114" s="781"/>
      <c r="AP114" s="824" t="s">
        <v>469</v>
      </c>
      <c r="AQ114" s="825"/>
      <c r="AR114" s="825"/>
      <c r="AS114" s="825"/>
      <c r="AT114" s="826"/>
      <c r="AU114" s="932"/>
      <c r="AV114" s="933"/>
      <c r="AW114" s="933"/>
      <c r="AX114" s="933"/>
      <c r="AY114" s="933"/>
      <c r="AZ114" s="815" t="s">
        <v>470</v>
      </c>
      <c r="BA114" s="752"/>
      <c r="BB114" s="752"/>
      <c r="BC114" s="752"/>
      <c r="BD114" s="752"/>
      <c r="BE114" s="752"/>
      <c r="BF114" s="752"/>
      <c r="BG114" s="752"/>
      <c r="BH114" s="752"/>
      <c r="BI114" s="752"/>
      <c r="BJ114" s="752"/>
      <c r="BK114" s="752"/>
      <c r="BL114" s="752"/>
      <c r="BM114" s="752"/>
      <c r="BN114" s="752"/>
      <c r="BO114" s="752"/>
      <c r="BP114" s="753"/>
      <c r="BQ114" s="816">
        <v>13983703</v>
      </c>
      <c r="BR114" s="817"/>
      <c r="BS114" s="817"/>
      <c r="BT114" s="817"/>
      <c r="BU114" s="817"/>
      <c r="BV114" s="817">
        <v>14000706</v>
      </c>
      <c r="BW114" s="817"/>
      <c r="BX114" s="817"/>
      <c r="BY114" s="817"/>
      <c r="BZ114" s="817"/>
      <c r="CA114" s="817">
        <v>14055377</v>
      </c>
      <c r="CB114" s="817"/>
      <c r="CC114" s="817"/>
      <c r="CD114" s="817"/>
      <c r="CE114" s="817"/>
      <c r="CF114" s="875">
        <v>20</v>
      </c>
      <c r="CG114" s="876"/>
      <c r="CH114" s="876"/>
      <c r="CI114" s="876"/>
      <c r="CJ114" s="876"/>
      <c r="CK114" s="927"/>
      <c r="CL114" s="821"/>
      <c r="CM114" s="815" t="s">
        <v>471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456</v>
      </c>
      <c r="DM114" s="780"/>
      <c r="DN114" s="780"/>
      <c r="DO114" s="780"/>
      <c r="DP114" s="781"/>
      <c r="DQ114" s="782" t="s">
        <v>456</v>
      </c>
      <c r="DR114" s="780"/>
      <c r="DS114" s="780"/>
      <c r="DT114" s="780"/>
      <c r="DU114" s="781"/>
      <c r="DV114" s="824" t="s">
        <v>459</v>
      </c>
      <c r="DW114" s="825"/>
      <c r="DX114" s="825"/>
      <c r="DY114" s="825"/>
      <c r="DZ114" s="826"/>
    </row>
    <row r="115" spans="1:130" s="230" customFormat="1" ht="26.25" customHeight="1" x14ac:dyDescent="0.15">
      <c r="A115" s="914"/>
      <c r="B115" s="915"/>
      <c r="C115" s="752" t="s">
        <v>472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368750</v>
      </c>
      <c r="AB115" s="919"/>
      <c r="AC115" s="919"/>
      <c r="AD115" s="919"/>
      <c r="AE115" s="920"/>
      <c r="AF115" s="921">
        <v>384529</v>
      </c>
      <c r="AG115" s="919"/>
      <c r="AH115" s="919"/>
      <c r="AI115" s="919"/>
      <c r="AJ115" s="920"/>
      <c r="AK115" s="921">
        <v>372364</v>
      </c>
      <c r="AL115" s="919"/>
      <c r="AM115" s="919"/>
      <c r="AN115" s="919"/>
      <c r="AO115" s="920"/>
      <c r="AP115" s="922">
        <v>0.5</v>
      </c>
      <c r="AQ115" s="923"/>
      <c r="AR115" s="923"/>
      <c r="AS115" s="923"/>
      <c r="AT115" s="924"/>
      <c r="AU115" s="932"/>
      <c r="AV115" s="933"/>
      <c r="AW115" s="933"/>
      <c r="AX115" s="933"/>
      <c r="AY115" s="933"/>
      <c r="AZ115" s="815" t="s">
        <v>473</v>
      </c>
      <c r="BA115" s="752"/>
      <c r="BB115" s="752"/>
      <c r="BC115" s="752"/>
      <c r="BD115" s="752"/>
      <c r="BE115" s="752"/>
      <c r="BF115" s="752"/>
      <c r="BG115" s="752"/>
      <c r="BH115" s="752"/>
      <c r="BI115" s="752"/>
      <c r="BJ115" s="752"/>
      <c r="BK115" s="752"/>
      <c r="BL115" s="752"/>
      <c r="BM115" s="752"/>
      <c r="BN115" s="752"/>
      <c r="BO115" s="752"/>
      <c r="BP115" s="753"/>
      <c r="BQ115" s="816">
        <v>1992</v>
      </c>
      <c r="BR115" s="817"/>
      <c r="BS115" s="817"/>
      <c r="BT115" s="817"/>
      <c r="BU115" s="817"/>
      <c r="BV115" s="817">
        <v>319</v>
      </c>
      <c r="BW115" s="817"/>
      <c r="BX115" s="817"/>
      <c r="BY115" s="817"/>
      <c r="BZ115" s="817"/>
      <c r="CA115" s="817">
        <v>6122</v>
      </c>
      <c r="CB115" s="817"/>
      <c r="CC115" s="817"/>
      <c r="CD115" s="817"/>
      <c r="CE115" s="817"/>
      <c r="CF115" s="875">
        <v>0</v>
      </c>
      <c r="CG115" s="876"/>
      <c r="CH115" s="876"/>
      <c r="CI115" s="876"/>
      <c r="CJ115" s="876"/>
      <c r="CK115" s="927"/>
      <c r="CL115" s="821"/>
      <c r="CM115" s="815" t="s">
        <v>474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1218580</v>
      </c>
      <c r="DH115" s="780"/>
      <c r="DI115" s="780"/>
      <c r="DJ115" s="780"/>
      <c r="DK115" s="781"/>
      <c r="DL115" s="782">
        <v>1366871</v>
      </c>
      <c r="DM115" s="780"/>
      <c r="DN115" s="780"/>
      <c r="DO115" s="780"/>
      <c r="DP115" s="781"/>
      <c r="DQ115" s="782">
        <v>2309544</v>
      </c>
      <c r="DR115" s="780"/>
      <c r="DS115" s="780"/>
      <c r="DT115" s="780"/>
      <c r="DU115" s="781"/>
      <c r="DV115" s="824">
        <v>3.3</v>
      </c>
      <c r="DW115" s="825"/>
      <c r="DX115" s="825"/>
      <c r="DY115" s="825"/>
      <c r="DZ115" s="826"/>
    </row>
    <row r="116" spans="1:130" s="230" customFormat="1" ht="26.25" customHeight="1" x14ac:dyDescent="0.15">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459</v>
      </c>
      <c r="AB116" s="780"/>
      <c r="AC116" s="780"/>
      <c r="AD116" s="780"/>
      <c r="AE116" s="781"/>
      <c r="AF116" s="782" t="s">
        <v>456</v>
      </c>
      <c r="AG116" s="780"/>
      <c r="AH116" s="780"/>
      <c r="AI116" s="780"/>
      <c r="AJ116" s="781"/>
      <c r="AK116" s="782" t="s">
        <v>456</v>
      </c>
      <c r="AL116" s="780"/>
      <c r="AM116" s="780"/>
      <c r="AN116" s="780"/>
      <c r="AO116" s="781"/>
      <c r="AP116" s="824" t="s">
        <v>456</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816" t="s">
        <v>456</v>
      </c>
      <c r="BR116" s="817"/>
      <c r="BS116" s="817"/>
      <c r="BT116" s="817"/>
      <c r="BU116" s="817"/>
      <c r="BV116" s="817" t="s">
        <v>456</v>
      </c>
      <c r="BW116" s="817"/>
      <c r="BX116" s="817"/>
      <c r="BY116" s="817"/>
      <c r="BZ116" s="817"/>
      <c r="CA116" s="817" t="s">
        <v>456</v>
      </c>
      <c r="CB116" s="817"/>
      <c r="CC116" s="817"/>
      <c r="CD116" s="817"/>
      <c r="CE116" s="817"/>
      <c r="CF116" s="875" t="s">
        <v>456</v>
      </c>
      <c r="CG116" s="876"/>
      <c r="CH116" s="876"/>
      <c r="CI116" s="876"/>
      <c r="CJ116" s="876"/>
      <c r="CK116" s="927"/>
      <c r="CL116" s="821"/>
      <c r="CM116" s="815"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456</v>
      </c>
      <c r="DH116" s="780"/>
      <c r="DI116" s="780"/>
      <c r="DJ116" s="780"/>
      <c r="DK116" s="781"/>
      <c r="DL116" s="782" t="s">
        <v>456</v>
      </c>
      <c r="DM116" s="780"/>
      <c r="DN116" s="780"/>
      <c r="DO116" s="780"/>
      <c r="DP116" s="781"/>
      <c r="DQ116" s="782" t="s">
        <v>456</v>
      </c>
      <c r="DR116" s="780"/>
      <c r="DS116" s="780"/>
      <c r="DT116" s="780"/>
      <c r="DU116" s="781"/>
      <c r="DV116" s="824" t="s">
        <v>456</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478</v>
      </c>
      <c r="Z117" s="897"/>
      <c r="AA117" s="902">
        <v>10429896</v>
      </c>
      <c r="AB117" s="903"/>
      <c r="AC117" s="903"/>
      <c r="AD117" s="903"/>
      <c r="AE117" s="904"/>
      <c r="AF117" s="905">
        <v>10585332</v>
      </c>
      <c r="AG117" s="903"/>
      <c r="AH117" s="903"/>
      <c r="AI117" s="903"/>
      <c r="AJ117" s="904"/>
      <c r="AK117" s="905">
        <v>11487991</v>
      </c>
      <c r="AL117" s="903"/>
      <c r="AM117" s="903"/>
      <c r="AN117" s="903"/>
      <c r="AO117" s="904"/>
      <c r="AP117" s="906"/>
      <c r="AQ117" s="907"/>
      <c r="AR117" s="907"/>
      <c r="AS117" s="907"/>
      <c r="AT117" s="908"/>
      <c r="AU117" s="932"/>
      <c r="AV117" s="933"/>
      <c r="AW117" s="933"/>
      <c r="AX117" s="933"/>
      <c r="AY117" s="933"/>
      <c r="AZ117" s="863" t="s">
        <v>479</v>
      </c>
      <c r="BA117" s="864"/>
      <c r="BB117" s="864"/>
      <c r="BC117" s="864"/>
      <c r="BD117" s="864"/>
      <c r="BE117" s="864"/>
      <c r="BF117" s="864"/>
      <c r="BG117" s="864"/>
      <c r="BH117" s="864"/>
      <c r="BI117" s="864"/>
      <c r="BJ117" s="864"/>
      <c r="BK117" s="864"/>
      <c r="BL117" s="864"/>
      <c r="BM117" s="864"/>
      <c r="BN117" s="864"/>
      <c r="BO117" s="864"/>
      <c r="BP117" s="865"/>
      <c r="BQ117" s="816" t="s">
        <v>480</v>
      </c>
      <c r="BR117" s="817"/>
      <c r="BS117" s="817"/>
      <c r="BT117" s="817"/>
      <c r="BU117" s="817"/>
      <c r="BV117" s="817" t="s">
        <v>460</v>
      </c>
      <c r="BW117" s="817"/>
      <c r="BX117" s="817"/>
      <c r="BY117" s="817"/>
      <c r="BZ117" s="817"/>
      <c r="CA117" s="817" t="s">
        <v>481</v>
      </c>
      <c r="CB117" s="817"/>
      <c r="CC117" s="817"/>
      <c r="CD117" s="817"/>
      <c r="CE117" s="817"/>
      <c r="CF117" s="875" t="s">
        <v>397</v>
      </c>
      <c r="CG117" s="876"/>
      <c r="CH117" s="876"/>
      <c r="CI117" s="876"/>
      <c r="CJ117" s="876"/>
      <c r="CK117" s="927"/>
      <c r="CL117" s="821"/>
      <c r="CM117" s="815"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397</v>
      </c>
      <c r="DH117" s="780"/>
      <c r="DI117" s="780"/>
      <c r="DJ117" s="780"/>
      <c r="DK117" s="781"/>
      <c r="DL117" s="782" t="s">
        <v>483</v>
      </c>
      <c r="DM117" s="780"/>
      <c r="DN117" s="780"/>
      <c r="DO117" s="780"/>
      <c r="DP117" s="781"/>
      <c r="DQ117" s="782" t="s">
        <v>397</v>
      </c>
      <c r="DR117" s="780"/>
      <c r="DS117" s="780"/>
      <c r="DT117" s="780"/>
      <c r="DU117" s="781"/>
      <c r="DV117" s="824" t="s">
        <v>484</v>
      </c>
      <c r="DW117" s="825"/>
      <c r="DX117" s="825"/>
      <c r="DY117" s="825"/>
      <c r="DZ117" s="826"/>
    </row>
    <row r="118" spans="1:130" s="230" customFormat="1" ht="26.25" customHeight="1" x14ac:dyDescent="0.15">
      <c r="A118" s="895" t="s">
        <v>450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447</v>
      </c>
      <c r="AB118" s="896"/>
      <c r="AC118" s="896"/>
      <c r="AD118" s="896"/>
      <c r="AE118" s="897"/>
      <c r="AF118" s="898" t="s">
        <v>448</v>
      </c>
      <c r="AG118" s="896"/>
      <c r="AH118" s="896"/>
      <c r="AI118" s="896"/>
      <c r="AJ118" s="897"/>
      <c r="AK118" s="898" t="s">
        <v>313</v>
      </c>
      <c r="AL118" s="896"/>
      <c r="AM118" s="896"/>
      <c r="AN118" s="896"/>
      <c r="AO118" s="897"/>
      <c r="AP118" s="899" t="s">
        <v>449</v>
      </c>
      <c r="AQ118" s="900"/>
      <c r="AR118" s="900"/>
      <c r="AS118" s="900"/>
      <c r="AT118" s="901"/>
      <c r="AU118" s="932"/>
      <c r="AV118" s="933"/>
      <c r="AW118" s="933"/>
      <c r="AX118" s="933"/>
      <c r="AY118" s="933"/>
      <c r="AZ118" s="838" t="s">
        <v>485</v>
      </c>
      <c r="BA118" s="839"/>
      <c r="BB118" s="839"/>
      <c r="BC118" s="839"/>
      <c r="BD118" s="839"/>
      <c r="BE118" s="839"/>
      <c r="BF118" s="839"/>
      <c r="BG118" s="839"/>
      <c r="BH118" s="839"/>
      <c r="BI118" s="839"/>
      <c r="BJ118" s="839"/>
      <c r="BK118" s="839"/>
      <c r="BL118" s="839"/>
      <c r="BM118" s="839"/>
      <c r="BN118" s="839"/>
      <c r="BO118" s="839"/>
      <c r="BP118" s="840"/>
      <c r="BQ118" s="879" t="s">
        <v>460</v>
      </c>
      <c r="BR118" s="845"/>
      <c r="BS118" s="845"/>
      <c r="BT118" s="845"/>
      <c r="BU118" s="845"/>
      <c r="BV118" s="845" t="s">
        <v>486</v>
      </c>
      <c r="BW118" s="845"/>
      <c r="BX118" s="845"/>
      <c r="BY118" s="845"/>
      <c r="BZ118" s="845"/>
      <c r="CA118" s="845" t="s">
        <v>397</v>
      </c>
      <c r="CB118" s="845"/>
      <c r="CC118" s="845"/>
      <c r="CD118" s="845"/>
      <c r="CE118" s="845"/>
      <c r="CF118" s="875" t="s">
        <v>397</v>
      </c>
      <c r="CG118" s="876"/>
      <c r="CH118" s="876"/>
      <c r="CI118" s="876"/>
      <c r="CJ118" s="876"/>
      <c r="CK118" s="927"/>
      <c r="CL118" s="821"/>
      <c r="CM118" s="815" t="s">
        <v>487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486</v>
      </c>
      <c r="DH118" s="780"/>
      <c r="DI118" s="780"/>
      <c r="DJ118" s="780"/>
      <c r="DK118" s="781"/>
      <c r="DL118" s="782" t="s">
        <v>488</v>
      </c>
      <c r="DM118" s="780"/>
      <c r="DN118" s="780"/>
      <c r="DO118" s="780"/>
      <c r="DP118" s="781"/>
      <c r="DQ118" s="782" t="s">
        <v>488</v>
      </c>
      <c r="DR118" s="780"/>
      <c r="DS118" s="780"/>
      <c r="DT118" s="780"/>
      <c r="DU118" s="781"/>
      <c r="DV118" s="824" t="s">
        <v>460</v>
      </c>
      <c r="DW118" s="825"/>
      <c r="DX118" s="825"/>
      <c r="DY118" s="825"/>
      <c r="DZ118" s="826"/>
    </row>
    <row r="119" spans="1:130" s="230" customFormat="1" ht="26.25" customHeight="1" x14ac:dyDescent="0.15">
      <c r="A119" s="818" t="s">
        <v>453</v>
      </c>
      <c r="B119" s="819"/>
      <c r="C119" s="860" t="s">
        <v>454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368750</v>
      </c>
      <c r="AB119" s="889"/>
      <c r="AC119" s="889"/>
      <c r="AD119" s="889"/>
      <c r="AE119" s="890"/>
      <c r="AF119" s="891">
        <v>384529</v>
      </c>
      <c r="AG119" s="889"/>
      <c r="AH119" s="889"/>
      <c r="AI119" s="889"/>
      <c r="AJ119" s="890"/>
      <c r="AK119" s="891">
        <v>372364</v>
      </c>
      <c r="AL119" s="889"/>
      <c r="AM119" s="889"/>
      <c r="AN119" s="889"/>
      <c r="AO119" s="890"/>
      <c r="AP119" s="892">
        <v>0.5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489</v>
      </c>
      <c r="BP119" s="878"/>
      <c r="BQ119" s="879">
        <v>130673652</v>
      </c>
      <c r="BR119" s="845"/>
      <c r="BS119" s="845"/>
      <c r="BT119" s="845"/>
      <c r="BU119" s="845"/>
      <c r="BV119" s="845">
        <v>125981596</v>
      </c>
      <c r="BW119" s="845"/>
      <c r="BX119" s="845"/>
      <c r="BY119" s="845"/>
      <c r="BZ119" s="845"/>
      <c r="CA119" s="845">
        <v>119506095</v>
      </c>
      <c r="CB119" s="845"/>
      <c r="CC119" s="845"/>
      <c r="CD119" s="845"/>
      <c r="CE119" s="845"/>
      <c r="CF119" s="748"/>
      <c r="CG119" s="749"/>
      <c r="CH119" s="749"/>
      <c r="CI119" s="749"/>
      <c r="CJ119" s="834"/>
      <c r="CK119" s="928"/>
      <c r="CL119" s="823"/>
      <c r="CM119" s="838" t="s">
        <v>490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460</v>
      </c>
      <c r="DH119" s="764"/>
      <c r="DI119" s="764"/>
      <c r="DJ119" s="764"/>
      <c r="DK119" s="765"/>
      <c r="DL119" s="766" t="s">
        <v>460</v>
      </c>
      <c r="DM119" s="764"/>
      <c r="DN119" s="764"/>
      <c r="DO119" s="764"/>
      <c r="DP119" s="765"/>
      <c r="DQ119" s="766" t="s">
        <v>460</v>
      </c>
      <c r="DR119" s="764"/>
      <c r="DS119" s="764"/>
      <c r="DT119" s="764"/>
      <c r="DU119" s="765"/>
      <c r="DV119" s="848" t="s">
        <v>486</v>
      </c>
      <c r="DW119" s="849"/>
      <c r="DX119" s="849"/>
      <c r="DY119" s="849"/>
      <c r="DZ119" s="850"/>
    </row>
    <row r="120" spans="1:130" s="230" customFormat="1" ht="26.25" customHeight="1" x14ac:dyDescent="0.15">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460</v>
      </c>
      <c r="AB120" s="780"/>
      <c r="AC120" s="780"/>
      <c r="AD120" s="780"/>
      <c r="AE120" s="781"/>
      <c r="AF120" s="782" t="s">
        <v>397</v>
      </c>
      <c r="AG120" s="780"/>
      <c r="AH120" s="780"/>
      <c r="AI120" s="780"/>
      <c r="AJ120" s="781"/>
      <c r="AK120" s="782" t="s">
        <v>491</v>
      </c>
      <c r="AL120" s="780"/>
      <c r="AM120" s="780"/>
      <c r="AN120" s="780"/>
      <c r="AO120" s="781"/>
      <c r="AP120" s="824" t="s">
        <v>397</v>
      </c>
      <c r="AQ120" s="825"/>
      <c r="AR120" s="825"/>
      <c r="AS120" s="825"/>
      <c r="AT120" s="826"/>
      <c r="AU120" s="880" t="s">
        <v>492</v>
      </c>
      <c r="AV120" s="881"/>
      <c r="AW120" s="881"/>
      <c r="AX120" s="881"/>
      <c r="AY120" s="882"/>
      <c r="AZ120" s="860" t="s">
        <v>493</v>
      </c>
      <c r="BA120" s="808"/>
      <c r="BB120" s="808"/>
      <c r="BC120" s="808"/>
      <c r="BD120" s="808"/>
      <c r="BE120" s="808"/>
      <c r="BF120" s="808"/>
      <c r="BG120" s="808"/>
      <c r="BH120" s="808"/>
      <c r="BI120" s="808"/>
      <c r="BJ120" s="808"/>
      <c r="BK120" s="808"/>
      <c r="BL120" s="808"/>
      <c r="BM120" s="808"/>
      <c r="BN120" s="808"/>
      <c r="BO120" s="808"/>
      <c r="BP120" s="809"/>
      <c r="BQ120" s="861">
        <v>26382612</v>
      </c>
      <c r="BR120" s="842"/>
      <c r="BS120" s="842"/>
      <c r="BT120" s="842"/>
      <c r="BU120" s="842"/>
      <c r="BV120" s="842">
        <v>30671542</v>
      </c>
      <c r="BW120" s="842"/>
      <c r="BX120" s="842"/>
      <c r="BY120" s="842"/>
      <c r="BZ120" s="842"/>
      <c r="CA120" s="842">
        <v>30812038</v>
      </c>
      <c r="CB120" s="842"/>
      <c r="CC120" s="842"/>
      <c r="CD120" s="842"/>
      <c r="CE120" s="842"/>
      <c r="CF120" s="866">
        <v>43.8</v>
      </c>
      <c r="CG120" s="867"/>
      <c r="CH120" s="867"/>
      <c r="CI120" s="867"/>
      <c r="CJ120" s="867"/>
      <c r="CK120" s="868" t="s">
        <v>494</v>
      </c>
      <c r="CL120" s="852"/>
      <c r="CM120" s="852"/>
      <c r="CN120" s="852"/>
      <c r="CO120" s="853"/>
      <c r="CP120" s="872" t="s">
        <v>495</v>
      </c>
      <c r="CQ120" s="873"/>
      <c r="CR120" s="873"/>
      <c r="CS120" s="873"/>
      <c r="CT120" s="873"/>
      <c r="CU120" s="873"/>
      <c r="CV120" s="873"/>
      <c r="CW120" s="873"/>
      <c r="CX120" s="873"/>
      <c r="CY120" s="873"/>
      <c r="CZ120" s="873"/>
      <c r="DA120" s="873"/>
      <c r="DB120" s="873"/>
      <c r="DC120" s="873"/>
      <c r="DD120" s="873"/>
      <c r="DE120" s="873"/>
      <c r="DF120" s="874"/>
      <c r="DG120" s="861">
        <v>37627249</v>
      </c>
      <c r="DH120" s="842"/>
      <c r="DI120" s="842"/>
      <c r="DJ120" s="842"/>
      <c r="DK120" s="842"/>
      <c r="DL120" s="842">
        <v>36253403</v>
      </c>
      <c r="DM120" s="842"/>
      <c r="DN120" s="842"/>
      <c r="DO120" s="842"/>
      <c r="DP120" s="842"/>
      <c r="DQ120" s="842">
        <v>34723418</v>
      </c>
      <c r="DR120" s="842"/>
      <c r="DS120" s="842"/>
      <c r="DT120" s="842"/>
      <c r="DU120" s="842"/>
      <c r="DV120" s="843">
        <v>49.4</v>
      </c>
      <c r="DW120" s="843"/>
      <c r="DX120" s="843"/>
      <c r="DY120" s="843"/>
      <c r="DZ120" s="844"/>
    </row>
    <row r="121" spans="1:130" s="230" customFormat="1" ht="26.25" customHeight="1" x14ac:dyDescent="0.15">
      <c r="A121" s="820"/>
      <c r="B121" s="821"/>
      <c r="C121" s="863" t="s">
        <v>496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497</v>
      </c>
      <c r="AB121" s="780"/>
      <c r="AC121" s="780"/>
      <c r="AD121" s="780"/>
      <c r="AE121" s="781"/>
      <c r="AF121" s="782" t="s">
        <v>397</v>
      </c>
      <c r="AG121" s="780"/>
      <c r="AH121" s="780"/>
      <c r="AI121" s="780"/>
      <c r="AJ121" s="781"/>
      <c r="AK121" s="782" t="s">
        <v>488</v>
      </c>
      <c r="AL121" s="780"/>
      <c r="AM121" s="780"/>
      <c r="AN121" s="780"/>
      <c r="AO121" s="781"/>
      <c r="AP121" s="824" t="s">
        <v>488</v>
      </c>
      <c r="AQ121" s="825"/>
      <c r="AR121" s="825"/>
      <c r="AS121" s="825"/>
      <c r="AT121" s="826"/>
      <c r="AU121" s="883"/>
      <c r="AV121" s="884"/>
      <c r="AW121" s="884"/>
      <c r="AX121" s="884"/>
      <c r="AY121" s="885"/>
      <c r="AZ121" s="815" t="s">
        <v>498</v>
      </c>
      <c r="BA121" s="752"/>
      <c r="BB121" s="752"/>
      <c r="BC121" s="752"/>
      <c r="BD121" s="752"/>
      <c r="BE121" s="752"/>
      <c r="BF121" s="752"/>
      <c r="BG121" s="752"/>
      <c r="BH121" s="752"/>
      <c r="BI121" s="752"/>
      <c r="BJ121" s="752"/>
      <c r="BK121" s="752"/>
      <c r="BL121" s="752"/>
      <c r="BM121" s="752"/>
      <c r="BN121" s="752"/>
      <c r="BO121" s="752"/>
      <c r="BP121" s="753"/>
      <c r="BQ121" s="816">
        <v>50762148</v>
      </c>
      <c r="BR121" s="817"/>
      <c r="BS121" s="817"/>
      <c r="BT121" s="817"/>
      <c r="BU121" s="817"/>
      <c r="BV121" s="817">
        <v>49466452</v>
      </c>
      <c r="BW121" s="817"/>
      <c r="BX121" s="817"/>
      <c r="BY121" s="817"/>
      <c r="BZ121" s="817"/>
      <c r="CA121" s="817">
        <v>47365833</v>
      </c>
      <c r="CB121" s="817"/>
      <c r="CC121" s="817"/>
      <c r="CD121" s="817"/>
      <c r="CE121" s="817"/>
      <c r="CF121" s="875">
        <v>67.400000000000006</v>
      </c>
      <c r="CG121" s="876"/>
      <c r="CH121" s="876"/>
      <c r="CI121" s="876"/>
      <c r="CJ121" s="876"/>
      <c r="CK121" s="869"/>
      <c r="CL121" s="855"/>
      <c r="CM121" s="855"/>
      <c r="CN121" s="855"/>
      <c r="CO121" s="856"/>
      <c r="CP121" s="835" t="s">
        <v>499</v>
      </c>
      <c r="CQ121" s="836"/>
      <c r="CR121" s="836"/>
      <c r="CS121" s="836"/>
      <c r="CT121" s="836"/>
      <c r="CU121" s="836"/>
      <c r="CV121" s="836"/>
      <c r="CW121" s="836"/>
      <c r="CX121" s="836"/>
      <c r="CY121" s="836"/>
      <c r="CZ121" s="836"/>
      <c r="DA121" s="836"/>
      <c r="DB121" s="836"/>
      <c r="DC121" s="836"/>
      <c r="DD121" s="836"/>
      <c r="DE121" s="836"/>
      <c r="DF121" s="837"/>
      <c r="DG121" s="816">
        <v>9690203</v>
      </c>
      <c r="DH121" s="817"/>
      <c r="DI121" s="817"/>
      <c r="DJ121" s="817"/>
      <c r="DK121" s="817"/>
      <c r="DL121" s="817">
        <v>8914967</v>
      </c>
      <c r="DM121" s="817"/>
      <c r="DN121" s="817"/>
      <c r="DO121" s="817"/>
      <c r="DP121" s="817"/>
      <c r="DQ121" s="817">
        <v>7091089</v>
      </c>
      <c r="DR121" s="817"/>
      <c r="DS121" s="817"/>
      <c r="DT121" s="817"/>
      <c r="DU121" s="817"/>
      <c r="DV121" s="794">
        <v>10.1</v>
      </c>
      <c r="DW121" s="794"/>
      <c r="DX121" s="794"/>
      <c r="DY121" s="794"/>
      <c r="DZ121" s="795"/>
    </row>
    <row r="122" spans="1:130" s="230" customFormat="1" ht="26.25" customHeight="1" x14ac:dyDescent="0.15">
      <c r="A122" s="820"/>
      <c r="B122" s="821"/>
      <c r="C122" s="815" t="s">
        <v>471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491</v>
      </c>
      <c r="AB122" s="780"/>
      <c r="AC122" s="780"/>
      <c r="AD122" s="780"/>
      <c r="AE122" s="781"/>
      <c r="AF122" s="782" t="s">
        <v>460</v>
      </c>
      <c r="AG122" s="780"/>
      <c r="AH122" s="780"/>
      <c r="AI122" s="780"/>
      <c r="AJ122" s="781"/>
      <c r="AK122" s="782" t="s">
        <v>484</v>
      </c>
      <c r="AL122" s="780"/>
      <c r="AM122" s="780"/>
      <c r="AN122" s="780"/>
      <c r="AO122" s="781"/>
      <c r="AP122" s="824" t="s">
        <v>500</v>
      </c>
      <c r="AQ122" s="825"/>
      <c r="AR122" s="825"/>
      <c r="AS122" s="825"/>
      <c r="AT122" s="826"/>
      <c r="AU122" s="883"/>
      <c r="AV122" s="884"/>
      <c r="AW122" s="884"/>
      <c r="AX122" s="884"/>
      <c r="AY122" s="885"/>
      <c r="AZ122" s="838" t="s">
        <v>501</v>
      </c>
      <c r="BA122" s="839"/>
      <c r="BB122" s="839"/>
      <c r="BC122" s="839"/>
      <c r="BD122" s="839"/>
      <c r="BE122" s="839"/>
      <c r="BF122" s="839"/>
      <c r="BG122" s="839"/>
      <c r="BH122" s="839"/>
      <c r="BI122" s="839"/>
      <c r="BJ122" s="839"/>
      <c r="BK122" s="839"/>
      <c r="BL122" s="839"/>
      <c r="BM122" s="839"/>
      <c r="BN122" s="839"/>
      <c r="BO122" s="839"/>
      <c r="BP122" s="840"/>
      <c r="BQ122" s="879">
        <v>70406363</v>
      </c>
      <c r="BR122" s="845"/>
      <c r="BS122" s="845"/>
      <c r="BT122" s="845"/>
      <c r="BU122" s="845"/>
      <c r="BV122" s="845">
        <v>67967975</v>
      </c>
      <c r="BW122" s="845"/>
      <c r="BX122" s="845"/>
      <c r="BY122" s="845"/>
      <c r="BZ122" s="845"/>
      <c r="CA122" s="845">
        <v>64729763</v>
      </c>
      <c r="CB122" s="845"/>
      <c r="CC122" s="845"/>
      <c r="CD122" s="845"/>
      <c r="CE122" s="845"/>
      <c r="CF122" s="846">
        <v>92.1</v>
      </c>
      <c r="CG122" s="847"/>
      <c r="CH122" s="847"/>
      <c r="CI122" s="847"/>
      <c r="CJ122" s="847"/>
      <c r="CK122" s="869"/>
      <c r="CL122" s="855"/>
      <c r="CM122" s="855"/>
      <c r="CN122" s="855"/>
      <c r="CO122" s="856"/>
      <c r="CP122" s="835" t="s">
        <v>502</v>
      </c>
      <c r="CQ122" s="836"/>
      <c r="CR122" s="836"/>
      <c r="CS122" s="836"/>
      <c r="CT122" s="836"/>
      <c r="CU122" s="836"/>
      <c r="CV122" s="836"/>
      <c r="CW122" s="836"/>
      <c r="CX122" s="836"/>
      <c r="CY122" s="836"/>
      <c r="CZ122" s="836"/>
      <c r="DA122" s="836"/>
      <c r="DB122" s="836"/>
      <c r="DC122" s="836"/>
      <c r="DD122" s="836"/>
      <c r="DE122" s="836"/>
      <c r="DF122" s="837"/>
      <c r="DG122" s="816">
        <v>1283963</v>
      </c>
      <c r="DH122" s="817"/>
      <c r="DI122" s="817"/>
      <c r="DJ122" s="817"/>
      <c r="DK122" s="817"/>
      <c r="DL122" s="817">
        <v>1240872</v>
      </c>
      <c r="DM122" s="817"/>
      <c r="DN122" s="817"/>
      <c r="DO122" s="817"/>
      <c r="DP122" s="817"/>
      <c r="DQ122" s="817">
        <v>1189174</v>
      </c>
      <c r="DR122" s="817"/>
      <c r="DS122" s="817"/>
      <c r="DT122" s="817"/>
      <c r="DU122" s="817"/>
      <c r="DV122" s="794">
        <v>1.7</v>
      </c>
      <c r="DW122" s="794"/>
      <c r="DX122" s="794"/>
      <c r="DY122" s="794"/>
      <c r="DZ122" s="795"/>
    </row>
    <row r="123" spans="1:130" s="230" customFormat="1" ht="26.25" customHeight="1" x14ac:dyDescent="0.15">
      <c r="A123" s="820"/>
      <c r="B123" s="821"/>
      <c r="C123" s="815"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460</v>
      </c>
      <c r="AB123" s="780"/>
      <c r="AC123" s="780"/>
      <c r="AD123" s="780"/>
      <c r="AE123" s="781"/>
      <c r="AF123" s="782" t="s">
        <v>488</v>
      </c>
      <c r="AG123" s="780"/>
      <c r="AH123" s="780"/>
      <c r="AI123" s="780"/>
      <c r="AJ123" s="781"/>
      <c r="AK123" s="782" t="s">
        <v>500</v>
      </c>
      <c r="AL123" s="780"/>
      <c r="AM123" s="780"/>
      <c r="AN123" s="780"/>
      <c r="AO123" s="781"/>
      <c r="AP123" s="824" t="s">
        <v>497</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503</v>
      </c>
      <c r="BP123" s="878"/>
      <c r="BQ123" s="832">
        <v>147551123</v>
      </c>
      <c r="BR123" s="833"/>
      <c r="BS123" s="833"/>
      <c r="BT123" s="833"/>
      <c r="BU123" s="833"/>
      <c r="BV123" s="833">
        <v>148105969</v>
      </c>
      <c r="BW123" s="833"/>
      <c r="BX123" s="833"/>
      <c r="BY123" s="833"/>
      <c r="BZ123" s="833"/>
      <c r="CA123" s="833">
        <v>142907634</v>
      </c>
      <c r="CB123" s="833"/>
      <c r="CC123" s="833"/>
      <c r="CD123" s="833"/>
      <c r="CE123" s="833"/>
      <c r="CF123" s="748"/>
      <c r="CG123" s="749"/>
      <c r="CH123" s="749"/>
      <c r="CI123" s="749"/>
      <c r="CJ123" s="834"/>
      <c r="CK123" s="869"/>
      <c r="CL123" s="855"/>
      <c r="CM123" s="855"/>
      <c r="CN123" s="855"/>
      <c r="CO123" s="856"/>
      <c r="CP123" s="835" t="s">
        <v>504</v>
      </c>
      <c r="CQ123" s="836"/>
      <c r="CR123" s="836"/>
      <c r="CS123" s="836"/>
      <c r="CT123" s="836"/>
      <c r="CU123" s="836"/>
      <c r="CV123" s="836"/>
      <c r="CW123" s="836"/>
      <c r="CX123" s="836"/>
      <c r="CY123" s="836"/>
      <c r="CZ123" s="836"/>
      <c r="DA123" s="836"/>
      <c r="DB123" s="836"/>
      <c r="DC123" s="836"/>
      <c r="DD123" s="836"/>
      <c r="DE123" s="836"/>
      <c r="DF123" s="837"/>
      <c r="DG123" s="779">
        <v>469576</v>
      </c>
      <c r="DH123" s="780"/>
      <c r="DI123" s="780"/>
      <c r="DJ123" s="780"/>
      <c r="DK123" s="781"/>
      <c r="DL123" s="782">
        <v>772556</v>
      </c>
      <c r="DM123" s="780"/>
      <c r="DN123" s="780"/>
      <c r="DO123" s="780"/>
      <c r="DP123" s="781"/>
      <c r="DQ123" s="782">
        <v>1112111</v>
      </c>
      <c r="DR123" s="780"/>
      <c r="DS123" s="780"/>
      <c r="DT123" s="780"/>
      <c r="DU123" s="781"/>
      <c r="DV123" s="824">
        <v>1.6</v>
      </c>
      <c r="DW123" s="825"/>
      <c r="DX123" s="825"/>
      <c r="DY123" s="825"/>
      <c r="DZ123" s="826"/>
    </row>
    <row r="124" spans="1:130" s="230" customFormat="1" ht="26.25" customHeight="1" thickBot="1" x14ac:dyDescent="0.2">
      <c r="A124" s="820"/>
      <c r="B124" s="821"/>
      <c r="C124" s="815"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460</v>
      </c>
      <c r="AB124" s="780"/>
      <c r="AC124" s="780"/>
      <c r="AD124" s="780"/>
      <c r="AE124" s="781"/>
      <c r="AF124" s="782" t="s">
        <v>486</v>
      </c>
      <c r="AG124" s="780"/>
      <c r="AH124" s="780"/>
      <c r="AI124" s="780"/>
      <c r="AJ124" s="781"/>
      <c r="AK124" s="782" t="s">
        <v>397</v>
      </c>
      <c r="AL124" s="780"/>
      <c r="AM124" s="780"/>
      <c r="AN124" s="780"/>
      <c r="AO124" s="781"/>
      <c r="AP124" s="824" t="s">
        <v>460</v>
      </c>
      <c r="AQ124" s="825"/>
      <c r="AR124" s="825"/>
      <c r="AS124" s="825"/>
      <c r="AT124" s="826"/>
      <c r="AU124" s="827" t="s">
        <v>505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486</v>
      </c>
      <c r="BR124" s="831"/>
      <c r="BS124" s="831"/>
      <c r="BT124" s="831"/>
      <c r="BU124" s="831"/>
      <c r="BV124" s="831" t="s">
        <v>397</v>
      </c>
      <c r="BW124" s="831"/>
      <c r="BX124" s="831"/>
      <c r="BY124" s="831"/>
      <c r="BZ124" s="831"/>
      <c r="CA124" s="831" t="s">
        <v>460</v>
      </c>
      <c r="CB124" s="831"/>
      <c r="CC124" s="831"/>
      <c r="CD124" s="831"/>
      <c r="CE124" s="831"/>
      <c r="CF124" s="726"/>
      <c r="CG124" s="727"/>
      <c r="CH124" s="727"/>
      <c r="CI124" s="727"/>
      <c r="CJ124" s="862"/>
      <c r="CK124" s="870"/>
      <c r="CL124" s="870"/>
      <c r="CM124" s="870"/>
      <c r="CN124" s="870"/>
      <c r="CO124" s="871"/>
      <c r="CP124" s="835" t="s">
        <v>506</v>
      </c>
      <c r="CQ124" s="836"/>
      <c r="CR124" s="836"/>
      <c r="CS124" s="836"/>
      <c r="CT124" s="836"/>
      <c r="CU124" s="836"/>
      <c r="CV124" s="836"/>
      <c r="CW124" s="836"/>
      <c r="CX124" s="836"/>
      <c r="CY124" s="836"/>
      <c r="CZ124" s="836"/>
      <c r="DA124" s="836"/>
      <c r="DB124" s="836"/>
      <c r="DC124" s="836"/>
      <c r="DD124" s="836"/>
      <c r="DE124" s="836"/>
      <c r="DF124" s="837"/>
      <c r="DG124" s="763">
        <v>277</v>
      </c>
      <c r="DH124" s="764"/>
      <c r="DI124" s="764"/>
      <c r="DJ124" s="764"/>
      <c r="DK124" s="765"/>
      <c r="DL124" s="766" t="s">
        <v>460</v>
      </c>
      <c r="DM124" s="764"/>
      <c r="DN124" s="764"/>
      <c r="DO124" s="764"/>
      <c r="DP124" s="765"/>
      <c r="DQ124" s="766" t="s">
        <v>497</v>
      </c>
      <c r="DR124" s="764"/>
      <c r="DS124" s="764"/>
      <c r="DT124" s="764"/>
      <c r="DU124" s="765"/>
      <c r="DV124" s="848" t="s">
        <v>397</v>
      </c>
      <c r="DW124" s="849"/>
      <c r="DX124" s="849"/>
      <c r="DY124" s="849"/>
      <c r="DZ124" s="850"/>
    </row>
    <row r="125" spans="1:130" s="230" customFormat="1" ht="26.25" customHeight="1" x14ac:dyDescent="0.15">
      <c r="A125" s="820"/>
      <c r="B125" s="821"/>
      <c r="C125" s="815" t="s">
        <v>487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500</v>
      </c>
      <c r="AB125" s="780"/>
      <c r="AC125" s="780"/>
      <c r="AD125" s="780"/>
      <c r="AE125" s="781"/>
      <c r="AF125" s="782" t="s">
        <v>483</v>
      </c>
      <c r="AG125" s="780"/>
      <c r="AH125" s="780"/>
      <c r="AI125" s="780"/>
      <c r="AJ125" s="781"/>
      <c r="AK125" s="782" t="s">
        <v>507</v>
      </c>
      <c r="AL125" s="780"/>
      <c r="AM125" s="780"/>
      <c r="AN125" s="780"/>
      <c r="AO125" s="781"/>
      <c r="AP125" s="824" t="s">
        <v>500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508</v>
      </c>
      <c r="CL125" s="852"/>
      <c r="CM125" s="852"/>
      <c r="CN125" s="852"/>
      <c r="CO125" s="853"/>
      <c r="CP125" s="860" t="s">
        <v>509</v>
      </c>
      <c r="CQ125" s="808"/>
      <c r="CR125" s="808"/>
      <c r="CS125" s="808"/>
      <c r="CT125" s="808"/>
      <c r="CU125" s="808"/>
      <c r="CV125" s="808"/>
      <c r="CW125" s="808"/>
      <c r="CX125" s="808"/>
      <c r="CY125" s="808"/>
      <c r="CZ125" s="808"/>
      <c r="DA125" s="808"/>
      <c r="DB125" s="808"/>
      <c r="DC125" s="808"/>
      <c r="DD125" s="808"/>
      <c r="DE125" s="808"/>
      <c r="DF125" s="809"/>
      <c r="DG125" s="861" t="s">
        <v>460</v>
      </c>
      <c r="DH125" s="842"/>
      <c r="DI125" s="842"/>
      <c r="DJ125" s="842"/>
      <c r="DK125" s="842"/>
      <c r="DL125" s="842" t="s">
        <v>510</v>
      </c>
      <c r="DM125" s="842"/>
      <c r="DN125" s="842"/>
      <c r="DO125" s="842"/>
      <c r="DP125" s="842"/>
      <c r="DQ125" s="842" t="s">
        <v>483</v>
      </c>
      <c r="DR125" s="842"/>
      <c r="DS125" s="842"/>
      <c r="DT125" s="842"/>
      <c r="DU125" s="842"/>
      <c r="DV125" s="843" t="s">
        <v>486</v>
      </c>
      <c r="DW125" s="843"/>
      <c r="DX125" s="843"/>
      <c r="DY125" s="843"/>
      <c r="DZ125" s="844"/>
    </row>
    <row r="126" spans="1:130" s="230" customFormat="1" ht="26.25" customHeight="1" thickBot="1" x14ac:dyDescent="0.2">
      <c r="A126" s="820"/>
      <c r="B126" s="821"/>
      <c r="C126" s="815" t="s">
        <v>490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511</v>
      </c>
      <c r="AB126" s="780"/>
      <c r="AC126" s="780"/>
      <c r="AD126" s="780"/>
      <c r="AE126" s="781"/>
      <c r="AF126" s="782" t="s">
        <v>491</v>
      </c>
      <c r="AG126" s="780"/>
      <c r="AH126" s="780"/>
      <c r="AI126" s="780"/>
      <c r="AJ126" s="781"/>
      <c r="AK126" s="782" t="s">
        <v>483</v>
      </c>
      <c r="AL126" s="780"/>
      <c r="AM126" s="780"/>
      <c r="AN126" s="780"/>
      <c r="AO126" s="781"/>
      <c r="AP126" s="824" t="s">
        <v>397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512</v>
      </c>
      <c r="CQ126" s="752"/>
      <c r="CR126" s="752"/>
      <c r="CS126" s="752"/>
      <c r="CT126" s="752"/>
      <c r="CU126" s="752"/>
      <c r="CV126" s="752"/>
      <c r="CW126" s="752"/>
      <c r="CX126" s="752"/>
      <c r="CY126" s="752"/>
      <c r="CZ126" s="752"/>
      <c r="DA126" s="752"/>
      <c r="DB126" s="752"/>
      <c r="DC126" s="752"/>
      <c r="DD126" s="752"/>
      <c r="DE126" s="752"/>
      <c r="DF126" s="753"/>
      <c r="DG126" s="816" t="s">
        <v>507</v>
      </c>
      <c r="DH126" s="817"/>
      <c r="DI126" s="817"/>
      <c r="DJ126" s="817"/>
      <c r="DK126" s="817"/>
      <c r="DL126" s="817" t="s">
        <v>510</v>
      </c>
      <c r="DM126" s="817"/>
      <c r="DN126" s="817"/>
      <c r="DO126" s="817"/>
      <c r="DP126" s="817"/>
      <c r="DQ126" s="817" t="s">
        <v>486</v>
      </c>
      <c r="DR126" s="817"/>
      <c r="DS126" s="817"/>
      <c r="DT126" s="817"/>
      <c r="DU126" s="817"/>
      <c r="DV126" s="794" t="s">
        <v>510</v>
      </c>
      <c r="DW126" s="794"/>
      <c r="DX126" s="794"/>
      <c r="DY126" s="794"/>
      <c r="DZ126" s="795"/>
    </row>
    <row r="127" spans="1:130" s="230" customFormat="1" ht="26.25" customHeight="1" x14ac:dyDescent="0.15">
      <c r="A127" s="822"/>
      <c r="B127" s="823"/>
      <c r="C127" s="838" t="s">
        <v>513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510</v>
      </c>
      <c r="AB127" s="780"/>
      <c r="AC127" s="780"/>
      <c r="AD127" s="780"/>
      <c r="AE127" s="781"/>
      <c r="AF127" s="782" t="s">
        <v>483</v>
      </c>
      <c r="AG127" s="780"/>
      <c r="AH127" s="780"/>
      <c r="AI127" s="780"/>
      <c r="AJ127" s="781"/>
      <c r="AK127" s="782" t="s">
        <v>460</v>
      </c>
      <c r="AL127" s="780"/>
      <c r="AM127" s="780"/>
      <c r="AN127" s="780"/>
      <c r="AO127" s="781"/>
      <c r="AP127" s="824" t="s">
        <v>497</v>
      </c>
      <c r="AQ127" s="825"/>
      <c r="AR127" s="825"/>
      <c r="AS127" s="825"/>
      <c r="AT127" s="826"/>
      <c r="AU127" s="232"/>
      <c r="AV127" s="232"/>
      <c r="AW127" s="232"/>
      <c r="AX127" s="841" t="s">
        <v>514</v>
      </c>
      <c r="AY127" s="812"/>
      <c r="AZ127" s="812"/>
      <c r="BA127" s="812"/>
      <c r="BB127" s="812"/>
      <c r="BC127" s="812"/>
      <c r="BD127" s="812"/>
      <c r="BE127" s="813"/>
      <c r="BF127" s="811" t="s">
        <v>515</v>
      </c>
      <c r="BG127" s="812"/>
      <c r="BH127" s="812"/>
      <c r="BI127" s="812"/>
      <c r="BJ127" s="812"/>
      <c r="BK127" s="812"/>
      <c r="BL127" s="813"/>
      <c r="BM127" s="811" t="s">
        <v>516</v>
      </c>
      <c r="BN127" s="812"/>
      <c r="BO127" s="812"/>
      <c r="BP127" s="812"/>
      <c r="BQ127" s="812"/>
      <c r="BR127" s="812"/>
      <c r="BS127" s="813"/>
      <c r="BT127" s="811" t="s">
        <v>517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518</v>
      </c>
      <c r="CQ127" s="752"/>
      <c r="CR127" s="752"/>
      <c r="CS127" s="752"/>
      <c r="CT127" s="752"/>
      <c r="CU127" s="752"/>
      <c r="CV127" s="752"/>
      <c r="CW127" s="752"/>
      <c r="CX127" s="752"/>
      <c r="CY127" s="752"/>
      <c r="CZ127" s="752"/>
      <c r="DA127" s="752"/>
      <c r="DB127" s="752"/>
      <c r="DC127" s="752"/>
      <c r="DD127" s="752"/>
      <c r="DE127" s="752"/>
      <c r="DF127" s="753"/>
      <c r="DG127" s="816" t="s">
        <v>510</v>
      </c>
      <c r="DH127" s="817"/>
      <c r="DI127" s="817"/>
      <c r="DJ127" s="817"/>
      <c r="DK127" s="817"/>
      <c r="DL127" s="817" t="s">
        <v>486</v>
      </c>
      <c r="DM127" s="817"/>
      <c r="DN127" s="817"/>
      <c r="DO127" s="817"/>
      <c r="DP127" s="817"/>
      <c r="DQ127" s="817" t="s">
        <v>460</v>
      </c>
      <c r="DR127" s="817"/>
      <c r="DS127" s="817"/>
      <c r="DT127" s="817"/>
      <c r="DU127" s="817"/>
      <c r="DV127" s="794" t="s">
        <v>510</v>
      </c>
      <c r="DW127" s="794"/>
      <c r="DX127" s="794"/>
      <c r="DY127" s="794"/>
      <c r="DZ127" s="795"/>
    </row>
    <row r="128" spans="1:130" s="230" customFormat="1" ht="26.25" customHeight="1" thickBot="1" x14ac:dyDescent="0.2">
      <c r="A128" s="796" t="s">
        <v>519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520</v>
      </c>
      <c r="X128" s="798"/>
      <c r="Y128" s="798"/>
      <c r="Z128" s="799"/>
      <c r="AA128" s="800">
        <v>3725008</v>
      </c>
      <c r="AB128" s="801"/>
      <c r="AC128" s="801"/>
      <c r="AD128" s="801"/>
      <c r="AE128" s="802"/>
      <c r="AF128" s="803">
        <v>3605246</v>
      </c>
      <c r="AG128" s="801"/>
      <c r="AH128" s="801"/>
      <c r="AI128" s="801"/>
      <c r="AJ128" s="802"/>
      <c r="AK128" s="803">
        <v>3700363</v>
      </c>
      <c r="AL128" s="801"/>
      <c r="AM128" s="801"/>
      <c r="AN128" s="801"/>
      <c r="AO128" s="802"/>
      <c r="AP128" s="804"/>
      <c r="AQ128" s="805"/>
      <c r="AR128" s="805"/>
      <c r="AS128" s="805"/>
      <c r="AT128" s="806"/>
      <c r="AU128" s="232"/>
      <c r="AV128" s="232"/>
      <c r="AW128" s="232"/>
      <c r="AX128" s="807" t="s">
        <v>521</v>
      </c>
      <c r="AY128" s="808"/>
      <c r="AZ128" s="808"/>
      <c r="BA128" s="808"/>
      <c r="BB128" s="808"/>
      <c r="BC128" s="808"/>
      <c r="BD128" s="808"/>
      <c r="BE128" s="809"/>
      <c r="BF128" s="786" t="s">
        <v>500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522</v>
      </c>
      <c r="CQ128" s="730"/>
      <c r="CR128" s="730"/>
      <c r="CS128" s="730"/>
      <c r="CT128" s="730"/>
      <c r="CU128" s="730"/>
      <c r="CV128" s="730"/>
      <c r="CW128" s="730"/>
      <c r="CX128" s="730"/>
      <c r="CY128" s="730"/>
      <c r="CZ128" s="730"/>
      <c r="DA128" s="730"/>
      <c r="DB128" s="730"/>
      <c r="DC128" s="730"/>
      <c r="DD128" s="730"/>
      <c r="DE128" s="730"/>
      <c r="DF128" s="731"/>
      <c r="DG128" s="790">
        <v>1992</v>
      </c>
      <c r="DH128" s="791"/>
      <c r="DI128" s="791"/>
      <c r="DJ128" s="791"/>
      <c r="DK128" s="791"/>
      <c r="DL128" s="791">
        <v>319</v>
      </c>
      <c r="DM128" s="791"/>
      <c r="DN128" s="791"/>
      <c r="DO128" s="791"/>
      <c r="DP128" s="791"/>
      <c r="DQ128" s="791">
        <v>6122</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523</v>
      </c>
      <c r="X129" s="777"/>
      <c r="Y129" s="777"/>
      <c r="Z129" s="778"/>
      <c r="AA129" s="779">
        <v>77737003</v>
      </c>
      <c r="AB129" s="780"/>
      <c r="AC129" s="780"/>
      <c r="AD129" s="780"/>
      <c r="AE129" s="781"/>
      <c r="AF129" s="782">
        <v>77422689</v>
      </c>
      <c r="AG129" s="780"/>
      <c r="AH129" s="780"/>
      <c r="AI129" s="780"/>
      <c r="AJ129" s="781"/>
      <c r="AK129" s="782">
        <v>76934656</v>
      </c>
      <c r="AL129" s="780"/>
      <c r="AM129" s="780"/>
      <c r="AN129" s="780"/>
      <c r="AO129" s="781"/>
      <c r="AP129" s="783"/>
      <c r="AQ129" s="784"/>
      <c r="AR129" s="784"/>
      <c r="AS129" s="784"/>
      <c r="AT129" s="785"/>
      <c r="AU129" s="233"/>
      <c r="AV129" s="233"/>
      <c r="AW129" s="233"/>
      <c r="AX129" s="751" t="s">
        <v>524</v>
      </c>
      <c r="AY129" s="752"/>
      <c r="AZ129" s="752"/>
      <c r="BA129" s="752"/>
      <c r="BB129" s="752"/>
      <c r="BC129" s="752"/>
      <c r="BD129" s="752"/>
      <c r="BE129" s="753"/>
      <c r="BF129" s="770" t="s">
        <v>397</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525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526</v>
      </c>
      <c r="X130" s="777"/>
      <c r="Y130" s="777"/>
      <c r="Z130" s="778"/>
      <c r="AA130" s="779">
        <v>6764107</v>
      </c>
      <c r="AB130" s="780"/>
      <c r="AC130" s="780"/>
      <c r="AD130" s="780"/>
      <c r="AE130" s="781"/>
      <c r="AF130" s="782">
        <v>6750780</v>
      </c>
      <c r="AG130" s="780"/>
      <c r="AH130" s="780"/>
      <c r="AI130" s="780"/>
      <c r="AJ130" s="781"/>
      <c r="AK130" s="782">
        <v>6642374</v>
      </c>
      <c r="AL130" s="780"/>
      <c r="AM130" s="780"/>
      <c r="AN130" s="780"/>
      <c r="AO130" s="781"/>
      <c r="AP130" s="783"/>
      <c r="AQ130" s="784"/>
      <c r="AR130" s="784"/>
      <c r="AS130" s="784"/>
      <c r="AT130" s="785"/>
      <c r="AU130" s="233"/>
      <c r="AV130" s="233"/>
      <c r="AW130" s="233"/>
      <c r="AX130" s="751" t="s">
        <v>527</v>
      </c>
      <c r="AY130" s="752"/>
      <c r="AZ130" s="752"/>
      <c r="BA130" s="752"/>
      <c r="BB130" s="752"/>
      <c r="BC130" s="752"/>
      <c r="BD130" s="752"/>
      <c r="BE130" s="753"/>
      <c r="BF130" s="754">
        <v>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528</v>
      </c>
      <c r="X131" s="761"/>
      <c r="Y131" s="761"/>
      <c r="Z131" s="762"/>
      <c r="AA131" s="763">
        <v>70972896</v>
      </c>
      <c r="AB131" s="764"/>
      <c r="AC131" s="764"/>
      <c r="AD131" s="764"/>
      <c r="AE131" s="765"/>
      <c r="AF131" s="766">
        <v>70671909</v>
      </c>
      <c r="AG131" s="764"/>
      <c r="AH131" s="764"/>
      <c r="AI131" s="764"/>
      <c r="AJ131" s="765"/>
      <c r="AK131" s="766">
        <v>70292282</v>
      </c>
      <c r="AL131" s="764"/>
      <c r="AM131" s="764"/>
      <c r="AN131" s="764"/>
      <c r="AO131" s="765"/>
      <c r="AP131" s="767"/>
      <c r="AQ131" s="768"/>
      <c r="AR131" s="768"/>
      <c r="AS131" s="768"/>
      <c r="AT131" s="769"/>
      <c r="AU131" s="233"/>
      <c r="AV131" s="233"/>
      <c r="AW131" s="233"/>
      <c r="AX131" s="729" t="s">
        <v>529</v>
      </c>
      <c r="AY131" s="730"/>
      <c r="AZ131" s="730"/>
      <c r="BA131" s="730"/>
      <c r="BB131" s="730"/>
      <c r="BC131" s="730"/>
      <c r="BD131" s="730"/>
      <c r="BE131" s="731"/>
      <c r="BF131" s="732" t="s">
        <v>488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530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531</v>
      </c>
      <c r="W132" s="742"/>
      <c r="X132" s="742"/>
      <c r="Y132" s="742"/>
      <c r="Z132" s="743"/>
      <c r="AA132" s="744">
        <v>-8.3438899999999996E-2</v>
      </c>
      <c r="AB132" s="745"/>
      <c r="AC132" s="745"/>
      <c r="AD132" s="745"/>
      <c r="AE132" s="746"/>
      <c r="AF132" s="747">
        <v>0.32446555300000002</v>
      </c>
      <c r="AG132" s="745"/>
      <c r="AH132" s="745"/>
      <c r="AI132" s="745"/>
      <c r="AJ132" s="746"/>
      <c r="AK132" s="747">
        <v>1.629274178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532</v>
      </c>
      <c r="W133" s="721"/>
      <c r="X133" s="721"/>
      <c r="Y133" s="721"/>
      <c r="Z133" s="722"/>
      <c r="AA133" s="723">
        <v>-0.6</v>
      </c>
      <c r="AB133" s="724"/>
      <c r="AC133" s="724"/>
      <c r="AD133" s="724"/>
      <c r="AE133" s="725"/>
      <c r="AF133" s="723">
        <v>0</v>
      </c>
      <c r="AG133" s="724"/>
      <c r="AH133" s="724"/>
      <c r="AI133" s="724"/>
      <c r="AJ133" s="725"/>
      <c r="AK133" s="723">
        <v>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7zAqSjjhEtdztj7LR1yDg46WdYci1qr3Lwd6bH+qrWVtaQ2agE8eq2+CiO1zKjgvwgtE5UosX/GQ67BRJghUw==" saltValue="cKXOZboqb0M8jMyoJoHJ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533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gC+CmeGAiJHgshGoyftv1Lx3h0nl/LG1J5G1ZqSifa9m0/dSpVuOetjlm7UC+/o7N4D8CsHpHzeY3tvIuLHog==" saltValue="9/1LLwm7A3rS7V4HRXY7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6Pn9Jx6ppFR2RWkEaH3Mm1ykireUUO8XyAtSyhMnNHP6xlU1a1L7Bb/bKOh52054Urnb+tTo+/nU09nctJrLA==" saltValue="8bnFtTlbXvwMGEVyMND+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536</v>
      </c>
      <c r="AP7" s="272"/>
      <c r="AQ7" s="273" t="s">
        <v>537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538</v>
      </c>
      <c r="AQ8" s="279" t="s">
        <v>539</v>
      </c>
      <c r="AR8" s="280" t="s">
        <v>540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541</v>
      </c>
      <c r="AL9" s="1131"/>
      <c r="AM9" s="1131"/>
      <c r="AN9" s="1132"/>
      <c r="AO9" s="281">
        <v>22628290</v>
      </c>
      <c r="AP9" s="281">
        <v>58863</v>
      </c>
      <c r="AQ9" s="282">
        <v>63571</v>
      </c>
      <c r="AR9" s="283">
        <v>-7.4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542</v>
      </c>
      <c r="AL10" s="1131"/>
      <c r="AM10" s="1131"/>
      <c r="AN10" s="1132"/>
      <c r="AO10" s="284">
        <v>853</v>
      </c>
      <c r="AP10" s="284">
        <v>2</v>
      </c>
      <c r="AQ10" s="285">
        <v>1690</v>
      </c>
      <c r="AR10" s="286">
        <v>-99.9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543</v>
      </c>
      <c r="AL11" s="1131"/>
      <c r="AM11" s="1131"/>
      <c r="AN11" s="1132"/>
      <c r="AO11" s="284">
        <v>363481</v>
      </c>
      <c r="AP11" s="284">
        <v>946</v>
      </c>
      <c r="AQ11" s="285">
        <v>679</v>
      </c>
      <c r="AR11" s="286">
        <v>39.299999999999997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544</v>
      </c>
      <c r="AL12" s="1131"/>
      <c r="AM12" s="1131"/>
      <c r="AN12" s="1132"/>
      <c r="AO12" s="284" t="s">
        <v>545</v>
      </c>
      <c r="AP12" s="284" t="s">
        <v>545</v>
      </c>
      <c r="AQ12" s="285">
        <v>23</v>
      </c>
      <c r="AR12" s="286" t="s">
        <v>545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546</v>
      </c>
      <c r="AL13" s="1131"/>
      <c r="AM13" s="1131"/>
      <c r="AN13" s="1132"/>
      <c r="AO13" s="284">
        <v>558271</v>
      </c>
      <c r="AP13" s="284">
        <v>1452</v>
      </c>
      <c r="AQ13" s="285">
        <v>1992</v>
      </c>
      <c r="AR13" s="286">
        <v>-27.1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547</v>
      </c>
      <c r="AL14" s="1131"/>
      <c r="AM14" s="1131"/>
      <c r="AN14" s="1132"/>
      <c r="AO14" s="284">
        <v>445255</v>
      </c>
      <c r="AP14" s="284">
        <v>1158</v>
      </c>
      <c r="AQ14" s="285">
        <v>1254</v>
      </c>
      <c r="AR14" s="286">
        <v>-7.7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548</v>
      </c>
      <c r="AL15" s="1134"/>
      <c r="AM15" s="1134"/>
      <c r="AN15" s="1135"/>
      <c r="AO15" s="284">
        <v>-1143912</v>
      </c>
      <c r="AP15" s="284">
        <v>-2976</v>
      </c>
      <c r="AQ15" s="285">
        <v>-3845</v>
      </c>
      <c r="AR15" s="286">
        <v>-22.6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22852238</v>
      </c>
      <c r="AP16" s="284">
        <v>59446</v>
      </c>
      <c r="AQ16" s="285">
        <v>65365</v>
      </c>
      <c r="AR16" s="286">
        <v>-9.1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550</v>
      </c>
      <c r="AP20" s="293" t="s">
        <v>551</v>
      </c>
      <c r="AQ20" s="294" t="s">
        <v>552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553</v>
      </c>
      <c r="AL21" s="1137"/>
      <c r="AM21" s="1137"/>
      <c r="AN21" s="1138"/>
      <c r="AO21" s="297">
        <v>6.69</v>
      </c>
      <c r="AP21" s="298">
        <v>6.46</v>
      </c>
      <c r="AQ21" s="299">
        <v>0.23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554</v>
      </c>
      <c r="AL22" s="1137"/>
      <c r="AM22" s="1137"/>
      <c r="AN22" s="1138"/>
      <c r="AO22" s="302">
        <v>100.2</v>
      </c>
      <c r="AP22" s="303">
        <v>99.4</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555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556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536</v>
      </c>
      <c r="AP30" s="272"/>
      <c r="AQ30" s="273" t="s">
        <v>537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538</v>
      </c>
      <c r="AQ31" s="279" t="s">
        <v>539</v>
      </c>
      <c r="AR31" s="280" t="s">
        <v>540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558</v>
      </c>
      <c r="AL32" s="1121"/>
      <c r="AM32" s="1121"/>
      <c r="AN32" s="1122"/>
      <c r="AO32" s="312">
        <v>7352147</v>
      </c>
      <c r="AP32" s="312">
        <v>19125</v>
      </c>
      <c r="AQ32" s="313">
        <v>37452</v>
      </c>
      <c r="AR32" s="314">
        <v>-48.9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559</v>
      </c>
      <c r="AL33" s="1121"/>
      <c r="AM33" s="1121"/>
      <c r="AN33" s="1122"/>
      <c r="AO33" s="312" t="s">
        <v>545</v>
      </c>
      <c r="AP33" s="312" t="s">
        <v>545</v>
      </c>
      <c r="AQ33" s="313" t="s">
        <v>545</v>
      </c>
      <c r="AR33" s="314" t="s">
        <v>545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560</v>
      </c>
      <c r="AL34" s="1121"/>
      <c r="AM34" s="1121"/>
      <c r="AN34" s="1122"/>
      <c r="AO34" s="312" t="s">
        <v>545</v>
      </c>
      <c r="AP34" s="312" t="s">
        <v>545</v>
      </c>
      <c r="AQ34" s="313">
        <v>45</v>
      </c>
      <c r="AR34" s="314" t="s">
        <v>545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561</v>
      </c>
      <c r="AL35" s="1121"/>
      <c r="AM35" s="1121"/>
      <c r="AN35" s="1122"/>
      <c r="AO35" s="312">
        <v>3763480</v>
      </c>
      <c r="AP35" s="312">
        <v>9790</v>
      </c>
      <c r="AQ35" s="313">
        <v>8356</v>
      </c>
      <c r="AR35" s="314">
        <v>17.2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562</v>
      </c>
      <c r="AL36" s="1121"/>
      <c r="AM36" s="1121"/>
      <c r="AN36" s="1122"/>
      <c r="AO36" s="312" t="s">
        <v>545</v>
      </c>
      <c r="AP36" s="312" t="s">
        <v>545</v>
      </c>
      <c r="AQ36" s="313">
        <v>443</v>
      </c>
      <c r="AR36" s="314" t="s">
        <v>545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563</v>
      </c>
      <c r="AL37" s="1121"/>
      <c r="AM37" s="1121"/>
      <c r="AN37" s="1122"/>
      <c r="AO37" s="312">
        <v>372364</v>
      </c>
      <c r="AP37" s="312">
        <v>969</v>
      </c>
      <c r="AQ37" s="313">
        <v>649</v>
      </c>
      <c r="AR37" s="314">
        <v>49.3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564</v>
      </c>
      <c r="AL38" s="1124"/>
      <c r="AM38" s="1124"/>
      <c r="AN38" s="1125"/>
      <c r="AO38" s="315" t="s">
        <v>545</v>
      </c>
      <c r="AP38" s="315" t="s">
        <v>545</v>
      </c>
      <c r="AQ38" s="316">
        <v>1</v>
      </c>
      <c r="AR38" s="304" t="s">
        <v>545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565</v>
      </c>
      <c r="AL39" s="1124"/>
      <c r="AM39" s="1124"/>
      <c r="AN39" s="1125"/>
      <c r="AO39" s="312">
        <v>-3700363</v>
      </c>
      <c r="AP39" s="312">
        <v>-9626</v>
      </c>
      <c r="AQ39" s="313">
        <v>-7867</v>
      </c>
      <c r="AR39" s="314">
        <v>22.4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566</v>
      </c>
      <c r="AL40" s="1121"/>
      <c r="AM40" s="1121"/>
      <c r="AN40" s="1122"/>
      <c r="AO40" s="312">
        <v>-6642374</v>
      </c>
      <c r="AP40" s="312">
        <v>-17279</v>
      </c>
      <c r="AQ40" s="313">
        <v>-28343</v>
      </c>
      <c r="AR40" s="314">
        <v>-39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1145254</v>
      </c>
      <c r="AP41" s="312">
        <v>2979</v>
      </c>
      <c r="AQ41" s="313">
        <v>10736</v>
      </c>
      <c r="AR41" s="314">
        <v>-72.3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536</v>
      </c>
      <c r="AN49" s="1115" t="s">
        <v>570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571</v>
      </c>
      <c r="AO50" s="329" t="s">
        <v>572</v>
      </c>
      <c r="AP50" s="330" t="s">
        <v>573</v>
      </c>
      <c r="AQ50" s="331" t="s">
        <v>574</v>
      </c>
      <c r="AR50" s="332" t="s">
        <v>575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576</v>
      </c>
      <c r="AL51" s="325"/>
      <c r="AM51" s="333">
        <v>19784927</v>
      </c>
      <c r="AN51" s="334">
        <v>51013</v>
      </c>
      <c r="AO51" s="335">
        <v>0.3</v>
      </c>
      <c r="AP51" s="336">
        <v>46457</v>
      </c>
      <c r="AQ51" s="337">
        <v>-3.4</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577</v>
      </c>
      <c r="AM52" s="341">
        <v>13936928</v>
      </c>
      <c r="AN52" s="342">
        <v>35935</v>
      </c>
      <c r="AO52" s="343">
        <v>-8.4</v>
      </c>
      <c r="AP52" s="344">
        <v>24020</v>
      </c>
      <c r="AQ52" s="345">
        <v>-4.5999999999999996</v>
      </c>
      <c r="AR52" s="346">
        <v>-3.8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578</v>
      </c>
      <c r="AL53" s="325"/>
      <c r="AM53" s="333">
        <v>28493281</v>
      </c>
      <c r="AN53" s="334">
        <v>73476</v>
      </c>
      <c r="AO53" s="335">
        <v>44</v>
      </c>
      <c r="AP53" s="336">
        <v>51849</v>
      </c>
      <c r="AQ53" s="337">
        <v>11.6</v>
      </c>
      <c r="AR53" s="338">
        <v>32.4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577</v>
      </c>
      <c r="AM54" s="341">
        <v>18827270</v>
      </c>
      <c r="AN54" s="342">
        <v>48550</v>
      </c>
      <c r="AO54" s="343">
        <v>35.1</v>
      </c>
      <c r="AP54" s="344">
        <v>26326</v>
      </c>
      <c r="AQ54" s="345">
        <v>9.6</v>
      </c>
      <c r="AR54" s="346">
        <v>25.5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579</v>
      </c>
      <c r="AL55" s="325"/>
      <c r="AM55" s="333">
        <v>18631936</v>
      </c>
      <c r="AN55" s="334">
        <v>48238</v>
      </c>
      <c r="AO55" s="335">
        <v>-34.299999999999997</v>
      </c>
      <c r="AP55" s="336">
        <v>52191</v>
      </c>
      <c r="AQ55" s="337">
        <v>0.7</v>
      </c>
      <c r="AR55" s="338">
        <v>-35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577</v>
      </c>
      <c r="AM56" s="341">
        <v>13080557</v>
      </c>
      <c r="AN56" s="342">
        <v>33865</v>
      </c>
      <c r="AO56" s="343">
        <v>-30.2</v>
      </c>
      <c r="AP56" s="344">
        <v>26807</v>
      </c>
      <c r="AQ56" s="345">
        <v>1.8</v>
      </c>
      <c r="AR56" s="346">
        <v>-32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580</v>
      </c>
      <c r="AL57" s="325"/>
      <c r="AM57" s="333">
        <v>14135846</v>
      </c>
      <c r="AN57" s="334">
        <v>36683</v>
      </c>
      <c r="AO57" s="335">
        <v>-24</v>
      </c>
      <c r="AP57" s="336">
        <v>48105</v>
      </c>
      <c r="AQ57" s="337">
        <v>-7.8</v>
      </c>
      <c r="AR57" s="338">
        <v>-16.2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577</v>
      </c>
      <c r="AM58" s="341">
        <v>8156591</v>
      </c>
      <c r="AN58" s="342">
        <v>21166</v>
      </c>
      <c r="AO58" s="343">
        <v>-37.5</v>
      </c>
      <c r="AP58" s="344">
        <v>24072</v>
      </c>
      <c r="AQ58" s="345">
        <v>-10.199999999999999</v>
      </c>
      <c r="AR58" s="346">
        <v>-27.3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581</v>
      </c>
      <c r="AL59" s="325"/>
      <c r="AM59" s="333">
        <v>12417335</v>
      </c>
      <c r="AN59" s="334">
        <v>32301</v>
      </c>
      <c r="AO59" s="335">
        <v>-11.9</v>
      </c>
      <c r="AP59" s="336">
        <v>47446</v>
      </c>
      <c r="AQ59" s="337">
        <v>-1.4</v>
      </c>
      <c r="AR59" s="338">
        <v>-10.5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577</v>
      </c>
      <c r="AM60" s="341">
        <v>8045902</v>
      </c>
      <c r="AN60" s="342">
        <v>20930</v>
      </c>
      <c r="AO60" s="343">
        <v>-1.1000000000000001</v>
      </c>
      <c r="AP60" s="344">
        <v>24371</v>
      </c>
      <c r="AQ60" s="345">
        <v>1.2</v>
      </c>
      <c r="AR60" s="346">
        <v>-2.2999999999999998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582</v>
      </c>
      <c r="AL61" s="347"/>
      <c r="AM61" s="348">
        <v>18692665</v>
      </c>
      <c r="AN61" s="349">
        <v>48342</v>
      </c>
      <c r="AO61" s="350">
        <v>-5.2</v>
      </c>
      <c r="AP61" s="351">
        <v>49210</v>
      </c>
      <c r="AQ61" s="352">
        <v>-0.1</v>
      </c>
      <c r="AR61" s="338">
        <v>-5.0999999999999996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577</v>
      </c>
      <c r="AM62" s="341">
        <v>12409450</v>
      </c>
      <c r="AN62" s="342">
        <v>32089</v>
      </c>
      <c r="AO62" s="343">
        <v>-8.4</v>
      </c>
      <c r="AP62" s="344">
        <v>25119</v>
      </c>
      <c r="AQ62" s="345">
        <v>-0.4</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Mguah8GwVPK1VB7Xw2IyWlFkXFky6V5Tld3B0fZ4zomtIS15u4/TE+jwKacdE/IVZf3dda3hePfTIJRL0xa4Q==" saltValue="d5AiMgbkSQ6GzttEX+4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584</v>
      </c>
    </row>
    <row r="121" spans="125:125" ht="13.5" hidden="1" customHeight="1" x14ac:dyDescent="0.15">
      <c r="DU121" s="259"/>
    </row>
  </sheetData>
  <sheetProtection algorithmName="SHA-512" hashValue="OEoPvrv/5uJqEJMx+Tsq+TEaYf1gNYjSHdBjLBqQsHIWlpcNbCRi4SYLeOAx7/Zd7i8iUq7HZ+pq4hmBLnplPw==" saltValue="9YgX6EcTvZoY2SMYqkSj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585</v>
      </c>
    </row>
  </sheetData>
  <sheetProtection algorithmName="SHA-512" hashValue="mC/a6xB3GRvR95RP5vrjsvFsIXEocK4J7pVoITvvhy1Tvkvp1rsjykMi+/gdDNJUa50+Jk4tU249LhJirPUh8w==" saltValue="IUZwAKt9GeGS5G7FjNYL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586</v>
      </c>
      <c r="G46" s="8" t="s">
        <v>587</v>
      </c>
      <c r="H46" s="8" t="s">
        <v>588</v>
      </c>
      <c r="I46" s="8" t="s">
        <v>589</v>
      </c>
      <c r="J46" s="9" t="s">
        <v>590</v>
      </c>
    </row>
    <row r="47" spans="2:10" ht="57.75" customHeight="1" x14ac:dyDescent="0.15">
      <c r="B47" s="10"/>
      <c r="C47" s="1139" t="s">
        <v>3</v>
      </c>
      <c r="D47" s="1139"/>
      <c r="E47" s="1140"/>
      <c r="F47" s="11">
        <v>16.2</v>
      </c>
      <c r="G47" s="12">
        <v>15.7</v>
      </c>
      <c r="H47" s="12">
        <v>15.51</v>
      </c>
      <c r="I47" s="12">
        <v>17.260000000000002</v>
      </c>
      <c r="J47" s="13">
        <v>15.73</v>
      </c>
    </row>
    <row r="48" spans="2:10" ht="57.75" customHeight="1" x14ac:dyDescent="0.15">
      <c r="B48" s="14"/>
      <c r="C48" s="1141" t="s">
        <v>4</v>
      </c>
      <c r="D48" s="1141"/>
      <c r="E48" s="1142"/>
      <c r="F48" s="15">
        <v>6.01</v>
      </c>
      <c r="G48" s="16">
        <v>5.57</v>
      </c>
      <c r="H48" s="16">
        <v>6.87</v>
      </c>
      <c r="I48" s="16">
        <v>9.06</v>
      </c>
      <c r="J48" s="17">
        <v>9.48</v>
      </c>
    </row>
    <row r="49" spans="2:10" ht="57.75" customHeight="1" thickBot="1" x14ac:dyDescent="0.2">
      <c r="B49" s="18"/>
      <c r="C49" s="1143" t="s">
        <v>5</v>
      </c>
      <c r="D49" s="1143"/>
      <c r="E49" s="1144"/>
      <c r="F49" s="19" t="s">
        <v>591</v>
      </c>
      <c r="G49" s="20" t="s">
        <v>592</v>
      </c>
      <c r="H49" s="20" t="s">
        <v>593</v>
      </c>
      <c r="I49" s="20" t="s">
        <v>594</v>
      </c>
      <c r="J49" s="21" t="s">
        <v>595</v>
      </c>
    </row>
    <row r="50" spans="2:10" x14ac:dyDescent="0.15"/>
  </sheetData>
  <sheetProtection algorithmName="SHA-512" hashValue="nm2MUTgvX0HYQtLEi9rAii8Sq+2Tjb2uYxDuzv2dR+q0s32bcPLEFqjLyXg0hWDuiU9NLKGJkwnSYqsznWwkvA==" saltValue="AcLQlNpURlHs0wGw4PH9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2024-03-20T08:10:53Z</cp:lastPrinted>
  <dcterms:created xsi:type="dcterms:W3CDTF">2024-03-14T02:51:32Z</dcterms:created>
  <dcterms:modified xsi:type="dcterms:W3CDTF">2024-03-22T05:48:32Z</dcterms:modified>
  <cp:category/>
</cp:coreProperties>
</file>