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CB1CE669-7814-4911-9DED-C515BB745058}"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O35" i="10"/>
  <c r="BW35" i="10"/>
  <c r="BE35" i="10"/>
  <c r="AM35" i="10"/>
  <c r="C35" i="10"/>
  <c r="C36" i="10" s="1"/>
  <c r="CO34" i="10"/>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<sst xmlns="http://schemas.openxmlformats.org/spreadsheetml/2006/main" count="1136" uniqueCount="605">
  <si>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</si>
  <si>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</si>
  <si>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</si>
  <si>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</si>
  <si>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</si>
  <si>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</si>
  <si>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</si>
  <si>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</si>
  <si>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</si>
  <si>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</si>
  <si>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</si>
  <si>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</si>
  <si>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</si>
  <si>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</si>
  <si>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</si>
  <si>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</si>
  <si>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</si>
  <si>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</si>
  <si>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</si>
  <si>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</si>
  <si>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</si>
  <si>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</si>
  <si>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</si>
  <si>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</si>
  <si>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</si>
  <si>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</si>
  <si>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</si>
  <si>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</si>
  <si>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</si>
  <si>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</si>
  <si>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</si>
  <si>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</si>
  <si>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</si>
  <si>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</si>
  <si>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</si>
  <si>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</si>
  <si>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</si>
  <si>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</si>
  <si>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</si>
  <si>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</si>
  <si>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</si>
  <si>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</si>
  <si>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</si>
  <si>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</si>
  <si>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</si>
  <si>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</si>
  <si>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</si>
  <si>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</si>
  <si>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</si>
  <si>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</si>
  <si>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</si>
  <si>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</si>
  <si>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</si>
  <si>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</si>
  <si>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</si>
  <si>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</si>
  <si>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</si>
  <si>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</si>
  <si>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</si>
  <si>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</si>
  <si>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</si>
  <si>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</si>
  <si>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</si>
  <si>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</si>
  <si>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</si>
  <si>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</si>
  <si>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</si>
  <si>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</si>
  <si>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</si>
  <si>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</si>
  <si>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</si>
  <si>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</si>
  <si>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</si>
  <si>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</si>
  <si>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</si>
  <si>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</si>
  <si>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</si>
  <si>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</si>
  <si>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</si>
  <si>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</si>
  <si>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</si>
  <si>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</si>
  <si>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</si>
  <si>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</si>
  <si>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</si>
  <si>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</si>
  <si>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</si>
  <si>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</si>
  <si>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</si>
  <si>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</si>
  <si>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</si>
  <si>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</si>
  <si>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</si>
  <si>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</si>
  <si>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</si>
  <si>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</si>
  <si>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</si>
  <si>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</si>
  <si>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</si>
  <si>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</si>
  <si>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</si>
  <si>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</si>
  <si>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</si>
  <si>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</si>
  <si>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</si>
  <si>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</si>
  <si>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</si>
  <si>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</si>
  <si>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</si>
  <si>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</si>
  <si>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</si>
  <si>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</si>
  <si>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</si>
  <si>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</si>
  <si>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</si>
  <si>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</si>
  <si>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</si>
  <si>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</si>
  <si>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</si>
  <si>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</si>
  <si>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</si>
  <si>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</si>
  <si>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</si>
  <si>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</si>
  <si>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</si>
  <si>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</si>
  <si>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</si>
  <si>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</si>
  <si>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</si>
  <si>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</si>
  <si>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</si>
  <si>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</si>
  <si>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</si>
  <si>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</si>
  <si>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</si>
  <si>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</si>
  <si>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</si>
  <si>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</si>
  <si>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</si>
  <si>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</si>
  <si>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</si>
  <si>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</si>
  <si>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</si>
  <si>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</si>
  <si>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</si>
  <si>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</si>
  <si>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</si>
  <si>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</si>
  <si>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</si>
  <si>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</si>
  <si>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</si>
  <si>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</si>
  <si>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</si>
  <si>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</si>
  <si>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</si>
  <si>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</si>
  <si>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</si>
  <si>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</si>
  <si>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</si>
  <si>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</si>
  <si>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</si>
  <si>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</si>
  <si>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</si>
  <si>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</si>
  <si>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</si>
  <si>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</si>
  <si>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</si>
  <si>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</si>
  <si>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</si>
  <si>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</si>
  <si>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</si>
  <si>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</si>
  <si>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</si>
  <si>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</si>
  <si>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</si>
  <si>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</si>
  <si>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</si>
  <si>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</si>
  <si>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</si>
  <si>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</si>
  <si>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</si>
  <si>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</si>
  <si>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</si>
  <si>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</si>
  <si>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</si>
  <si>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</si>
  <si>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</si>
  <si>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</si>
  <si>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</si>
  <si>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</si>
  <si>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</si>
  <si>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</si>
  <si>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</si>
  <si>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</si>
  <si>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</si>
  <si>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</si>
  <si>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</si>
  <si>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</si>
  <si>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</si>
  <si>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</si>
  <si>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</si>
  <si>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</si>
  <si>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</si>
  <si>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</si>
  <si>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</si>
  <si>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</si>
  <si>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</si>
  <si>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</si>
  <si>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</si>
  <si>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</si>
  <si>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</si>
  <si>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</si>
  <si>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</si>
  <si>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</si>
  <si>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</si>
  <si>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</si>
  <si>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</si>
  <si>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</si>
  <si>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愛知県豊明市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</si>
  <si>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</si>
  <si>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</si>
  <si>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</si>
  <si>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</si>
  <si>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</si>
  <si>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</si>
  <si>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</si>
  <si>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</si>
  <si>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</si>
  <si>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</si>
  <si>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</si>
  <si>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</si>
  <si>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</si>
  <si>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</si>
  <si>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</si>
  <si>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</si>
  <si>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</si>
  <si>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</si>
  <si>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</si>
  <si>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</si>
  <si>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</si>
  <si>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</si>
  <si>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</si>
  <si>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</si>
  <si>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</si>
  <si>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</si>
  <si>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</si>
  <si>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</si>
  <si>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</si>
  <si>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</si>
  <si>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</si>
  <si>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</si>
  <si>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</si>
  <si>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</si>
  <si>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</si>
  <si>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</si>
  <si>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</si>
  <si>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</si>
  <si>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</si>
  <si>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</si>
  <si>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</si>
  <si>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</si>
  <si>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</si>
  <si>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</si>
  <si>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</si>
  <si>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</si>
  <si>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</si>
  <si>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</si>
  <si>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</si>
  <si>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</si>
  <si>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</si>
  <si>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</si>
  <si>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</si>
  <si>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</si>
  <si>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</si>
  <si>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</si>
  <si>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</si>
  <si>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</si>
  <si>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</si>
  <si>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</si>
  <si>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</si>
  <si>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</si>
  <si>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</si>
  <si>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</si>
  <si>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</si>
  <si>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</si>
  <si>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</si>
  <si>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</si>
  <si>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</si>
  <si>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</si>
  <si>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</si>
  <si>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</si>
  <si>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</si>
  <si>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</si>
  <si>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</si>
  <si>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</si>
  <si>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</si>
  <si>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</si>
  <si>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</si>
  <si>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</si>
  <si>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</si>
  <si>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</si>
  <si>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</si>
  <si>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</si>
  <si>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</si>
  <si>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</si>
  <si>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</si>
  <si>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</si>
  <si>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</si>
  <si>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</si>
  <si>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</si>
  <si>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</si>
  <si>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</si>
  <si>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</si>
  <si>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</si>
  <si>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</si>
  <si>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</si>
  <si>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</si>
  <si>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</si>
  <si>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</si>
  <si>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</si>
  <si>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</si>
  <si>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</si>
  <si>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</si>
  <si>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</si>
  <si>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</si>
  <si>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</si>
  <si>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</si>
  <si>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</si>
  <si>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</si>
  <si>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</si>
  <si>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</si>
  <si>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</si>
  <si>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</si>
  <si>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</si>
  <si>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</si>
  <si>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</si>
  <si>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</si>
  <si>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</si>
  <si>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</si>
  <si>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</si>
  <si>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</si>
  <si>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</si>
  <si>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</si>
  <si>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</si>
  <si>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</si>
  <si>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</si>
  <si>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</si>
  <si>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</si>
  <si>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</si>
  <si>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</si>
  <si>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</si>
  <si>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</si>
  <si>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</si>
  <si>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</si>
  <si>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</si>
  <si>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</si>
  <si>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</si>
  <si>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</si>
  <si>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</si>
  <si>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</si>
  <si>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</si>
  <si>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</si>
  <si>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</si>
  <si>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</si>
  <si>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</si>
  <si>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</si>
  <si>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</si>
  <si>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</si>
  <si>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</si>
  <si>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</si>
  <si>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</si>
  <si>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愛知県豊明市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</si>
  <si>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</si>
  <si>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</si>
  <si>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</si>
  <si>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</si>
  <si>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</si>
  <si>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</si>
  <si>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</si>
  <si>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</si>
  <si>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</si>
  <si>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</si>
  <si>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</si>
  <si>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</si>
  <si>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</si>
  <si>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</si>
  <si>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</si>
  <si>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</si>
  <si>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</si>
  <si>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</si>
  <si>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</si>
  <si>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</si>
  <si>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</si>
  <si>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</si>
  <si>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</si>
  <si>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</si>
  <si>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</si>
  <si>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</si>
  <si>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</si>
  <si>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</si>
  <si>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</si>
  <si>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</si>
  <si>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</si>
  <si>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</si>
  <si>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</si>
  <si>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</si>
  <si>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</si>
  <si>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</si>
  <si>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</si>
  <si>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</si>
  <si>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有料駐車場事業特別会計</t>
    <phoneticPr fontId="5"/>
  </si>
  <si>
    <t>下水道事業会計</t>
    <phoneticPr fontId="5"/>
  </si>
  <si>
    <t>法適用企業</t>
    <phoneticPr fontId="5"/>
  </si>
  <si>
    <t>水上太陽光発電事業特別会計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</si>
  <si>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</si>
  <si>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</si>
  <si>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</si>
  <si>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</si>
  <si>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</si>
  <si>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</si>
  <si>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</si>
  <si>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</si>
  <si>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</si>
  <si>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</si>
  <si>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</si>
  <si>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</si>
  <si>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</si>
  <si>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</si>
  <si>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</si>
  <si>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</si>
  <si>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</si>
  <si>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</si>
  <si>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</si>
  <si>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</si>
  <si>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</si>
  <si>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</si>
  <si>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</si>
  <si>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</si>
  <si>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</si>
  <si>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</si>
  <si>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</si>
  <si>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</si>
  <si>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</si>
  <si>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</si>
  <si>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</si>
  <si>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</si>
  <si>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</si>
  <si>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</si>
  <si>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</si>
  <si>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</si>
  <si>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</si>
  <si>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</si>
  <si>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</si>
  <si>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</si>
  <si>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</si>
  <si>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</si>
  <si>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</si>
  <si>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</si>
  <si>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</si>
  <si>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</si>
  <si>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</si>
  <si>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</si>
  <si>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</si>
  <si>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</si>
  <si>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</si>
  <si>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</si>
  <si>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</si>
  <si>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</si>
  <si>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</si>
  <si>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</si>
  <si>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</si>
  <si>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</si>
  <si>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</si>
  <si>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</si>
  <si>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</si>
  <si>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</si>
  <si>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</si>
  <si>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</si>
  <si>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</si>
  <si>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</si>
  <si>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</si>
  <si>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</si>
  <si>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</si>
  <si>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</si>
  <si>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</si>
  <si>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</si>
  <si>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</si>
  <si>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</si>
  <si>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</si>
  <si>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</si>
  <si>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</si>
  <si>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</si>
  <si>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</si>
  <si>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</si>
  <si>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</si>
  <si>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</si>
  <si>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</si>
  <si>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</si>
  <si>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</si>
  <si>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</si>
  <si>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</si>
  <si>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</si>
  <si>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</si>
  <si>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</si>
  <si>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</si>
  <si>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</si>
  <si>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</si>
  <si>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</si>
  <si>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</si>
  <si>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</si>
  <si>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</si>
  <si>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</si>
  <si>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</si>
  <si>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</si>
  <si>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</si>
  <si>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</si>
  <si>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</si>
  <si>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</si>
  <si>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</si>
  <si>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</si>
  <si>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</si>
  <si>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</si>
  <si>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</si>
  <si>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</si>
  <si>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</si>
  <si>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</si>
  <si>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</si>
  <si>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</si>
  <si>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</si>
  <si>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</si>
  <si>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</si>
  <si>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</si>
  <si>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</si>
  <si>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</si>
  <si>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</si>
  <si>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</si>
  <si>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</si>
  <si>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</si>
  <si>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</si>
  <si>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</si>
  <si>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</si>
  <si>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</si>
  <si>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</si>
  <si>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</si>
  <si>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</si>
  <si>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</si>
  <si>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</si>
  <si>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</si>
  <si>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</si>
  <si>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</si>
  <si>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</si>
  <si>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</si>
  <si>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</si>
  <si>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</si>
  <si>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</si>
  <si>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</si>
  <si>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</si>
  <si>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</si>
  <si>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</si>
  <si>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</si>
  <si>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</si>
  <si>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</si>
  <si>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</si>
  <si>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</si>
  <si>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</si>
  <si>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</si>
  <si>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</si>
  <si>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</si>
  <si>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</si>
  <si>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</si>
  <si>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</si>
  <si>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</si>
  <si>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</si>
  <si>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3.68</t>
  </si>
  <si>
    <t>▲ 6.36</t>
  </si>
  <si>
    <t>一般会計</t>
  </si>
  <si>
    <t>介護保険特別会計</t>
  </si>
  <si>
    <t>下水道事業会計</t>
  </si>
  <si>
    <t>国民健康保険特別会計</t>
  </si>
  <si>
    <t>水上太陽光発電事業特別会計</t>
  </si>
  <si>
    <t>墓園事業特別会計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</si>
  <si>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</si>
  <si>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</si>
  <si>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</si>
  <si>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</si>
  <si>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</si>
  <si>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</si>
  <si>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</si>
  <si>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</si>
  <si>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</si>
  <si>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</si>
  <si>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</si>
  <si>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愛知県市町村職員退職手当組合</t>
    <rPh sb="0" eb="3">
      <t>アイチケン</t>
    </rPh>
    <rPh sb="3" eb="14">
      <t>シチョウソンショクインタイショクテアテクミアイ</t>
    </rPh>
    <phoneticPr fontId="2"/>
  </si>
  <si>
    <t>東部知多衛生組合</t>
    <rPh sb="0" eb="4">
      <t>トウブチタ</t>
    </rPh>
    <rPh sb="4" eb="8">
      <t>エイセイクミアイ</t>
    </rPh>
    <phoneticPr fontId="2"/>
  </si>
  <si>
    <t>愛知中部水道企業団</t>
    <rPh sb="0" eb="9">
      <t>アイチチュウブスイドウキギョウダン</t>
    </rPh>
    <phoneticPr fontId="2"/>
  </si>
  <si>
    <t>愛知県後期高齢者医療広域連合（一般会計）</t>
    <rPh sb="0" eb="14">
      <t>アイチケンコウキコウレイシャイリョウコウイキレンゴウ</t>
    </rPh>
    <rPh sb="15" eb="19">
      <t>イッパンカイケイ</t>
    </rPh>
    <phoneticPr fontId="2"/>
  </si>
  <si>
    <t>愛知県後期高齢者医療広域連合（後期高齢者医療特別会計）</t>
    <rPh sb="0" eb="14">
      <t>アイチケンコウキコウレイシャイリョウコウイキレンゴウ</t>
    </rPh>
    <rPh sb="15" eb="26">
      <t>コウキコウレイシャイリョウトクベツカイケイ</t>
    </rPh>
    <phoneticPr fontId="2"/>
  </si>
  <si>
    <t>愛知県競馬組合</t>
    <rPh sb="0" eb="3">
      <t>アイチケン</t>
    </rPh>
    <rPh sb="3" eb="7">
      <t>ケイバクミアイ</t>
    </rPh>
    <phoneticPr fontId="2"/>
  </si>
  <si>
    <t>尾三消防組合</t>
    <rPh sb="0" eb="2">
      <t>ビサン</t>
    </rPh>
    <rPh sb="2" eb="6">
      <t>ショウボウクミアイ</t>
    </rPh>
    <phoneticPr fontId="2"/>
  </si>
  <si>
    <t>公共施設建設及び整備基金</t>
    <rPh sb="0" eb="4">
      <t>コウキョウシセツ</t>
    </rPh>
    <rPh sb="4" eb="7">
      <t>ケンセツオヨ</t>
    </rPh>
    <rPh sb="8" eb="12">
      <t>セイビキキン</t>
    </rPh>
    <phoneticPr fontId="5"/>
  </si>
  <si>
    <t>教育施設建設及び整備基金</t>
    <rPh sb="0" eb="4">
      <t>キョウイクシセツ</t>
    </rPh>
    <rPh sb="4" eb="7">
      <t>ケンセツオヨ</t>
    </rPh>
    <rPh sb="8" eb="12">
      <t>セイビキキン</t>
    </rPh>
    <phoneticPr fontId="2"/>
  </si>
  <si>
    <t>福祉基金</t>
    <rPh sb="0" eb="2">
      <t>フクシ</t>
    </rPh>
    <rPh sb="2" eb="4">
      <t>キキン</t>
    </rPh>
    <phoneticPr fontId="2"/>
  </si>
  <si>
    <t>森林環境授与税基金</t>
    <rPh sb="0" eb="4">
      <t>シンリンカンキョウ</t>
    </rPh>
    <rPh sb="4" eb="7">
      <t>ジュヨゼイ</t>
    </rPh>
    <rPh sb="7" eb="9">
      <t>キキン</t>
    </rPh>
    <phoneticPr fontId="2"/>
  </si>
  <si>
    <t>墓園監理基金</t>
    <rPh sb="0" eb="2">
      <t>ボエン</t>
    </rPh>
    <rPh sb="2" eb="4">
      <t>カンリ</t>
    </rPh>
    <rPh sb="4" eb="6">
      <t>キキン</t>
    </rPh>
    <phoneticPr fontId="2"/>
  </si>
  <si>
    <t>豊明市土地開発公社</t>
    <rPh sb="0" eb="3">
      <t>トヨアケシ</t>
    </rPh>
    <rPh sb="3" eb="9">
      <t>トチカイハツコウシャ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</si>
</sst>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D2EC-4F13-8185-F2D9202850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24146</c:v>
                </c:pt>
                <c:pt idx="1">
                  <c:v>35610</c:v>
                </c:pt>
                <c:pt idx="2">
                  <c:v>28609</c:v>
                </c:pt>
                <c:pt idx="3">
                  <c:v>38771</c:v>
                </c:pt>
                <c:pt idx="4">
                  <c:v>32534</c:v>
                </c:pt>
              </c:numCache>
            </c:numRef>
          </c:val>
          <c:smooth val="0"/>
          <c:extLst>
            <c:ext xmlns:c16="http://schemas.microsoft.com/office/drawing/2014/chart" uri="{C3380CC4-5D6E-409C-BE32-E72D297353CC}">
              <c16:uniqueId val="{00000001-D2EC-4F13-8185-F2D9202850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9.0299999999999994</c:v>
                </c:pt>
                <c:pt idx="1">
                  <c:v>10.34</c:v>
                </c:pt>
                <c:pt idx="2">
                  <c:v>6.36</c:v>
                </c:pt>
                <c:pt idx="3">
                  <c:v>11.46</c:v>
                </c:pt>
                <c:pt idx="4">
                  <c:v>7.83</c:v>
                </c:pt>
              </c:numCache>
            </c:numRef>
          </c:val>
          <c:extLst>
            <c:ext xmlns:c16="http://schemas.microsoft.com/office/drawing/2014/chart" uri="{C3380CC4-5D6E-409C-BE32-E72D297353CC}">
              <c16:uniqueId val="{00000000-2897-4C34-997F-6626E67654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25.59</c:v>
                </c:pt>
                <c:pt idx="1">
                  <c:v>28.77</c:v>
                </c:pt>
                <c:pt idx="2">
                  <c:v>27.67</c:v>
                </c:pt>
                <c:pt idx="3">
                  <c:v>24.89</c:v>
                </c:pt>
                <c:pt idx="4">
                  <c:v>23.66</c:v>
                </c:pt>
              </c:numCache>
            </c:numRef>
          </c:val>
          <c:extLst>
            <c:ext xmlns:c16="http://schemas.microsoft.com/office/drawing/2014/chart" uri="{C3380CC4-5D6E-409C-BE32-E72D297353CC}">
              <c16:uniqueId val="{00000001-2897-4C34-997F-6626E67654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1.63</c:v>
                </c:pt>
                <c:pt idx="1">
                  <c:v>4.7300000000000004</c:v>
                </c:pt>
                <c:pt idx="2">
                  <c:v>-3.68</c:v>
                </c:pt>
                <c:pt idx="3">
                  <c:v>4.51</c:v>
                </c:pt>
                <c:pt idx="4">
                  <c:v>-6.36</c:v>
                </c:pt>
              </c:numCache>
            </c:numRef>
          </c:val>
          <c:smooth val="0"/>
          <c:extLst>
            <c:ext xmlns:c16="http://schemas.microsoft.com/office/drawing/2014/chart" uri="{C3380CC4-5D6E-409C-BE32-E72D297353CC}">
              <c16:uniqueId val="{00000002-2897-4C34-997F-6626E67654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1.65</c:v>
                </c:pt>
                <c:pt idx="4">
                  <c:v>#N/A</c:v>
                </c:pt>
                <c:pt idx="5">
                  <c:v>0.63</c:v>
                </c:pt>
                <c:pt idx="6">
                  <c:v>#N/A</c:v>
                </c:pt>
                <c:pt idx="7">
                  <c:v>0.02</c:v>
                </c:pt>
                <c:pt idx="8">
                  <c:v>#N/A</c:v>
                </c:pt>
                <c:pt idx="9">
                  <c:v>0</c:v>
                </c:pt>
              </c:numCache>
            </c:numRef>
          </c:val>
          <c:extLst>
            <c:ext xmlns:c16="http://schemas.microsoft.com/office/drawing/2014/chart" uri="{C3380CC4-5D6E-409C-BE32-E72D297353CC}">
              <c16:uniqueId val="{00000000-3653-4625-89DD-54A09E7387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53-4625-89DD-54A09E738783}"/>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653-4625-89DD-54A09E73878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0.11</c:v>
                </c:pt>
                <c:pt idx="6">
                  <c:v>#N/A</c:v>
                </c:pt>
                <c:pt idx="7">
                  <c:v>0.02</c:v>
                </c:pt>
                <c:pt idx="8">
                  <c:v>#N/A</c:v>
                </c:pt>
                <c:pt idx="9">
                  <c:v>0.02</c:v>
                </c:pt>
              </c:numCache>
            </c:numRef>
          </c:val>
          <c:extLst>
            <c:ext xmlns:c16="http://schemas.microsoft.com/office/drawing/2014/chart" uri="{C3380CC4-5D6E-409C-BE32-E72D297353CC}">
              <c16:uniqueId val="{00000003-3653-4625-89DD-54A09E738783}"/>
            </c:ext>
          </c:extLst>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7.0000000000000007E-2</c:v>
                </c:pt>
                <c:pt idx="4">
                  <c:v>#N/A</c:v>
                </c:pt>
                <c:pt idx="5">
                  <c:v>0.05</c:v>
                </c:pt>
                <c:pt idx="6">
                  <c:v>#N/A</c:v>
                </c:pt>
                <c:pt idx="7">
                  <c:v>0.04</c:v>
                </c:pt>
                <c:pt idx="8">
                  <c:v>#N/A</c:v>
                </c:pt>
                <c:pt idx="9">
                  <c:v>0.03</c:v>
                </c:pt>
              </c:numCache>
            </c:numRef>
          </c:val>
          <c:extLst>
            <c:ext xmlns:c16="http://schemas.microsoft.com/office/drawing/2014/chart" uri="{C3380CC4-5D6E-409C-BE32-E72D297353CC}">
              <c16:uniqueId val="{00000004-3653-4625-89DD-54A09E738783}"/>
            </c:ext>
          </c:extLst>
        </c:ser>
        <c:ser>
          <c:idx val="5"/>
          <c:order val="5"/>
          <c:tx>
            <c:strRef>
              <c:f>データシート!$A$32</c:f>
              <c:strCache>
                <c:ptCount val="1"/>
                <c:pt idx="0">
                  <c:v>水上太陽光発電事業特別会計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7.0000000000000007E-2</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5-3653-4625-89DD-54A09E73878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0.21</c:v>
                </c:pt>
                <c:pt idx="4">
                  <c:v>#N/A</c:v>
                </c:pt>
                <c:pt idx="5">
                  <c:v>0.3</c:v>
                </c:pt>
                <c:pt idx="6">
                  <c:v>#N/A</c:v>
                </c:pt>
                <c:pt idx="7">
                  <c:v>0.32</c:v>
                </c:pt>
                <c:pt idx="8">
                  <c:v>#N/A</c:v>
                </c:pt>
                <c:pt idx="9">
                  <c:v>0.27</c:v>
                </c:pt>
              </c:numCache>
            </c:numRef>
          </c:val>
          <c:extLst>
            <c:ext xmlns:c16="http://schemas.microsoft.com/office/drawing/2014/chart" uri="{C3380CC4-5D6E-409C-BE32-E72D297353CC}">
              <c16:uniqueId val="{00000006-3653-4625-89DD-54A09E73878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0.56999999999999995</c:v>
                </c:pt>
                <c:pt idx="6">
                  <c:v>#N/A</c:v>
                </c:pt>
                <c:pt idx="7">
                  <c:v>0.85</c:v>
                </c:pt>
                <c:pt idx="8">
                  <c:v>#N/A</c:v>
                </c:pt>
                <c:pt idx="9">
                  <c:v>1.35</c:v>
                </c:pt>
              </c:numCache>
            </c:numRef>
          </c:val>
          <c:extLst>
            <c:ext xmlns:c16="http://schemas.microsoft.com/office/drawing/2014/chart" uri="{C3380CC4-5D6E-409C-BE32-E72D297353CC}">
              <c16:uniqueId val="{00000007-3653-4625-89DD-54A09E73878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1.05</c:v>
                </c:pt>
                <c:pt idx="2">
                  <c:v>#N/A</c:v>
                </c:pt>
                <c:pt idx="3">
                  <c:v>0.99</c:v>
                </c:pt>
                <c:pt idx="4">
                  <c:v>#N/A</c:v>
                </c:pt>
                <c:pt idx="5">
                  <c:v>2.09</c:v>
                </c:pt>
                <c:pt idx="6">
                  <c:v>#N/A</c:v>
                </c:pt>
                <c:pt idx="7">
                  <c:v>1.85</c:v>
                </c:pt>
                <c:pt idx="8">
                  <c:v>#N/A</c:v>
                </c:pt>
                <c:pt idx="9">
                  <c:v>1.55</c:v>
                </c:pt>
              </c:numCache>
            </c:numRef>
          </c:val>
          <c:extLst>
            <c:ext xmlns:c16="http://schemas.microsoft.com/office/drawing/2014/chart" uri="{C3380CC4-5D6E-409C-BE32-E72D297353CC}">
              <c16:uniqueId val="{00000008-3653-4625-89DD-54A09E7387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8.94</c:v>
                </c:pt>
                <c:pt idx="2">
                  <c:v>#N/A</c:v>
                </c:pt>
                <c:pt idx="3">
                  <c:v>10.27</c:v>
                </c:pt>
                <c:pt idx="4">
                  <c:v>#N/A</c:v>
                </c:pt>
                <c:pt idx="5">
                  <c:v>6.08</c:v>
                </c:pt>
                <c:pt idx="6">
                  <c:v>#N/A</c:v>
                </c:pt>
                <c:pt idx="7">
                  <c:v>11.41</c:v>
                </c:pt>
                <c:pt idx="8">
                  <c:v>#N/A</c:v>
                </c:pt>
                <c:pt idx="9">
                  <c:v>7.8</c:v>
                </c:pt>
              </c:numCache>
            </c:numRef>
          </c:val>
          <c:extLst>
            <c:ext xmlns:c16="http://schemas.microsoft.com/office/drawing/2014/chart" uri="{C3380CC4-5D6E-409C-BE32-E72D297353CC}">
              <c16:uniqueId val="{00000009-3653-4625-89DD-54A09E7387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1839</c:v>
                </c:pt>
                <c:pt idx="5">
                  <c:v>1867</c:v>
                </c:pt>
                <c:pt idx="8">
                  <c:v>1812</c:v>
                </c:pt>
                <c:pt idx="11">
                  <c:v>1790</c:v>
                </c:pt>
                <c:pt idx="14">
                  <c:v>1810</c:v>
                </c:pt>
              </c:numCache>
            </c:numRef>
          </c:val>
          <c:extLst>
            <c:ext xmlns:c16="http://schemas.microsoft.com/office/drawing/2014/chart" uri="{C3380CC4-5D6E-409C-BE32-E72D297353CC}">
              <c16:uniqueId val="{00000000-14D6-4E1A-A6E1-5D0D459F9B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6-4E1A-A6E1-5D0D459F9B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D6-4E1A-A6E1-5D0D459F9B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39</c:v>
                </c:pt>
                <c:pt idx="6">
                  <c:v>45</c:v>
                </c:pt>
                <c:pt idx="9">
                  <c:v>138</c:v>
                </c:pt>
                <c:pt idx="12">
                  <c:v>264</c:v>
                </c:pt>
              </c:numCache>
            </c:numRef>
          </c:val>
          <c:extLst>
            <c:ext xmlns:c16="http://schemas.microsoft.com/office/drawing/2014/chart" uri="{C3380CC4-5D6E-409C-BE32-E72D297353CC}">
              <c16:uniqueId val="{00000003-14D6-4E1A-A6E1-5D0D459F9B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560</c:v>
                </c:pt>
                <c:pt idx="3">
                  <c:v>478</c:v>
                </c:pt>
                <c:pt idx="6">
                  <c:v>382</c:v>
                </c:pt>
                <c:pt idx="9">
                  <c:v>384</c:v>
                </c:pt>
                <c:pt idx="12">
                  <c:v>336</c:v>
                </c:pt>
              </c:numCache>
            </c:numRef>
          </c:val>
          <c:extLst>
            <c:ext xmlns:c16="http://schemas.microsoft.com/office/drawing/2014/chart" uri="{C3380CC4-5D6E-409C-BE32-E72D297353CC}">
              <c16:uniqueId val="{00000004-14D6-4E1A-A6E1-5D0D459F9B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6-4E1A-A6E1-5D0D459F9B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6-4E1A-A6E1-5D0D459F9B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1269</c:v>
                </c:pt>
                <c:pt idx="3">
                  <c:v>1266</c:v>
                </c:pt>
                <c:pt idx="6">
                  <c:v>1299</c:v>
                </c:pt>
                <c:pt idx="9">
                  <c:v>1358</c:v>
                </c:pt>
                <c:pt idx="12">
                  <c:v>1380</c:v>
                </c:pt>
              </c:numCache>
            </c:numRef>
          </c:val>
          <c:extLst>
            <c:ext xmlns:c16="http://schemas.microsoft.com/office/drawing/2014/chart" uri="{C3380CC4-5D6E-409C-BE32-E72D297353CC}">
              <c16:uniqueId val="{00000007-14D6-4E1A-A6E1-5D0D459F9B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c:v>
                </c:pt>
                <c:pt idx="2">
                  <c:v>#N/A</c:v>
                </c:pt>
                <c:pt idx="3">
                  <c:v>#N/A</c:v>
                </c:pt>
                <c:pt idx="4">
                  <c:v>-84</c:v>
                </c:pt>
                <c:pt idx="5">
                  <c:v>#N/A</c:v>
                </c:pt>
                <c:pt idx="6">
                  <c:v>#N/A</c:v>
                </c:pt>
                <c:pt idx="7">
                  <c:v>-86</c:v>
                </c:pt>
                <c:pt idx="8">
                  <c:v>#N/A</c:v>
                </c:pt>
                <c:pt idx="9">
                  <c:v>#N/A</c:v>
                </c:pt>
                <c:pt idx="10">
                  <c:v>90</c:v>
                </c:pt>
                <c:pt idx="11">
                  <c:v>#N/A</c:v>
                </c:pt>
                <c:pt idx="12">
                  <c:v>#N/A</c:v>
                </c:pt>
                <c:pt idx="13">
                  <c:v>170</c:v>
                </c:pt>
                <c:pt idx="14">
                  <c:v>#N/A</c:v>
                </c:pt>
              </c:numCache>
            </c:numRef>
          </c:val>
          <c:smooth val="0"/>
          <c:extLst>
            <c:ext xmlns:c16="http://schemas.microsoft.com/office/drawing/2014/chart" uri="{C3380CC4-5D6E-409C-BE32-E72D297353CC}">
              <c16:uniqueId val="{00000008-14D6-4E1A-A6E1-5D0D459F9B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16488</c:v>
                </c:pt>
                <c:pt idx="5">
                  <c:v>16525</c:v>
                </c:pt>
                <c:pt idx="8">
                  <c:v>16472</c:v>
                </c:pt>
                <c:pt idx="11">
                  <c:v>16898</c:v>
                </c:pt>
                <c:pt idx="14">
                  <c:v>15673</c:v>
                </c:pt>
              </c:numCache>
            </c:numRef>
          </c:val>
          <c:extLst>
            <c:ext xmlns:c16="http://schemas.microsoft.com/office/drawing/2014/chart" uri="{C3380CC4-5D6E-409C-BE32-E72D297353CC}">
              <c16:uniqueId val="{00000000-FC6D-4BBC-88D2-7675707FA4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2443</c:v>
                </c:pt>
                <c:pt idx="5">
                  <c:v>2491</c:v>
                </c:pt>
                <c:pt idx="8">
                  <c:v>2774</c:v>
                </c:pt>
                <c:pt idx="11">
                  <c:v>2552</c:v>
                </c:pt>
                <c:pt idx="14">
                  <c:v>2309</c:v>
                </c:pt>
              </c:numCache>
            </c:numRef>
          </c:val>
          <c:extLst>
            <c:ext xmlns:c16="http://schemas.microsoft.com/office/drawing/2014/chart" uri="{C3380CC4-5D6E-409C-BE32-E72D297353CC}">
              <c16:uniqueId val="{00000001-FC6D-4BBC-88D2-7675707FA4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7086</c:v>
                </c:pt>
                <c:pt idx="5">
                  <c:v>7952</c:v>
                </c:pt>
                <c:pt idx="8">
                  <c:v>9620</c:v>
                </c:pt>
                <c:pt idx="11">
                  <c:v>11150</c:v>
                </c:pt>
                <c:pt idx="14">
                  <c:v>12577</c:v>
                </c:pt>
              </c:numCache>
            </c:numRef>
          </c:val>
          <c:extLst>
            <c:ext xmlns:c16="http://schemas.microsoft.com/office/drawing/2014/chart" uri="{C3380CC4-5D6E-409C-BE32-E72D297353CC}">
              <c16:uniqueId val="{00000002-FC6D-4BBC-88D2-7675707FA4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6D-4BBC-88D2-7675707FA4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6D-4BBC-88D2-7675707FA4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6D-4BBC-88D2-7675707FA4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2384</c:v>
                </c:pt>
                <c:pt idx="3">
                  <c:v>2363</c:v>
                </c:pt>
                <c:pt idx="6">
                  <c:v>2264</c:v>
                </c:pt>
                <c:pt idx="9">
                  <c:v>2207</c:v>
                </c:pt>
                <c:pt idx="12">
                  <c:v>2148</c:v>
                </c:pt>
              </c:numCache>
            </c:numRef>
          </c:val>
          <c:extLst>
            <c:ext xmlns:c16="http://schemas.microsoft.com/office/drawing/2014/chart" uri="{C3380CC4-5D6E-409C-BE32-E72D297353CC}">
              <c16:uniqueId val="{00000006-FC6D-4BBC-88D2-7675707FA4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3154</c:v>
                </c:pt>
                <c:pt idx="3">
                  <c:v>3252</c:v>
                </c:pt>
                <c:pt idx="6">
                  <c:v>3325</c:v>
                </c:pt>
                <c:pt idx="9">
                  <c:v>3240</c:v>
                </c:pt>
                <c:pt idx="12">
                  <c:v>3023</c:v>
                </c:pt>
              </c:numCache>
            </c:numRef>
          </c:val>
          <c:extLst>
            <c:ext xmlns:c16="http://schemas.microsoft.com/office/drawing/2014/chart" uri="{C3380CC4-5D6E-409C-BE32-E72D297353CC}">
              <c16:uniqueId val="{00000007-FC6D-4BBC-88D2-7675707FA4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3889</c:v>
                </c:pt>
                <c:pt idx="3">
                  <c:v>3440</c:v>
                </c:pt>
                <c:pt idx="6">
                  <c:v>3008</c:v>
                </c:pt>
                <c:pt idx="9">
                  <c:v>2559</c:v>
                </c:pt>
                <c:pt idx="12">
                  <c:v>2260</c:v>
                </c:pt>
              </c:numCache>
            </c:numRef>
          </c:val>
          <c:extLst>
            <c:ext xmlns:c16="http://schemas.microsoft.com/office/drawing/2014/chart" uri="{C3380CC4-5D6E-409C-BE32-E72D297353CC}">
              <c16:uniqueId val="{00000008-FC6D-4BBC-88D2-7675707FA4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c:v>
                </c:pt>
                <c:pt idx="3">
                  <c:v>20</c:v>
                </c:pt>
                <c:pt idx="6">
                  <c:v>20</c:v>
                </c:pt>
                <c:pt idx="9">
                  <c:v>20</c:v>
                </c:pt>
                <c:pt idx="12">
                  <c:v>20</c:v>
                </c:pt>
              </c:numCache>
            </c:numRef>
          </c:val>
          <c:extLst>
            <c:ext xmlns:c16="http://schemas.microsoft.com/office/drawing/2014/chart" uri="{C3380CC4-5D6E-409C-BE32-E72D297353CC}">
              <c16:uniqueId val="{00000009-FC6D-4BBC-88D2-7675707FA4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13819</c:v>
                </c:pt>
                <c:pt idx="3">
                  <c:v>14222</c:v>
                </c:pt>
                <c:pt idx="6">
                  <c:v>14525</c:v>
                </c:pt>
                <c:pt idx="9">
                  <c:v>14830</c:v>
                </c:pt>
                <c:pt idx="12">
                  <c:v>14288</c:v>
                </c:pt>
              </c:numCache>
            </c:numRef>
          </c:val>
          <c:extLst>
            <c:ext xmlns:c16="http://schemas.microsoft.com/office/drawing/2014/chart" uri="{C3380CC4-5D6E-409C-BE32-E72D297353CC}">
              <c16:uniqueId val="{0000000A-FC6D-4BBC-88D2-7675707FA4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6D-4BBC-88D2-7675707FA4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3956</c:v>
                </c:pt>
                <c:pt idx="1">
                  <c:v>3803</c:v>
                </c:pt>
                <c:pt idx="2">
                  <c:v>3471</c:v>
                </c:pt>
              </c:numCache>
            </c:numRef>
          </c:val>
          <c:extLst>
            <c:ext xmlns:c16="http://schemas.microsoft.com/office/drawing/2014/chart" uri="{C3380CC4-5D6E-409C-BE32-E72D297353CC}">
              <c16:uniqueId val="{00000000-8ADC-4E46-B6A4-4D51ADE038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ADC-4E46-B6A4-4D51ADE038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3627</c:v>
                </c:pt>
                <c:pt idx="1">
                  <c:v>5307</c:v>
                </c:pt>
                <c:pt idx="2">
                  <c:v>6958</c:v>
                </c:pt>
              </c:numCache>
            </c:numRef>
          </c:val>
          <c:extLst>
            <c:ext xmlns:c16="http://schemas.microsoft.com/office/drawing/2014/chart" uri="{C3380CC4-5D6E-409C-BE32-E72D297353CC}">
              <c16:uniqueId val="{00000002-8ADC-4E46-B6A4-4D51ADE038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百万円増加した。平成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年度新ごみ処理施設建設事業債は、令和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元金部分の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開始したため、元利償還金全体として見れ</a:t>
          </a:r>
          <a:r>
            <a:rPr kumimoji="1" lang="ja-JP" altLang="en-US" sz="1100">
              <a:solidFill>
                <a:schemeClr val="dk1"/>
              </a:solidFill>
              <a:effectLst/>
              <a:latin typeface="+mn-lt"/>
              <a:ea typeface="+mn-ea"/>
              <a:cs typeface="+mn-cs"/>
            </a:rPr>
            <a:t>ば</a:t>
          </a:r>
          <a:r>
            <a:rPr kumimoji="1" lang="ja-JP" altLang="ja-JP" sz="1100">
              <a:solidFill>
                <a:schemeClr val="dk1"/>
              </a:solidFill>
              <a:effectLst/>
              <a:latin typeface="+mn-lt"/>
              <a:ea typeface="+mn-ea"/>
              <a:cs typeface="+mn-cs"/>
            </a:rPr>
            <a:t>増額となっている。</a:t>
          </a:r>
          <a:endParaRPr lang="ja-JP" altLang="ja-JP" sz="1400">
            <a:effectLst/>
          </a:endParaRPr>
        </a:p>
        <a:p>
          <a:r>
            <a:rPr kumimoji="1" lang="ja-JP" altLang="ja-JP" sz="1100">
              <a:solidFill>
                <a:schemeClr val="dk1"/>
              </a:solidFill>
              <a:effectLst/>
              <a:latin typeface="+mn-lt"/>
              <a:ea typeface="+mn-ea"/>
              <a:cs typeface="+mn-cs"/>
            </a:rPr>
            <a:t>今後も継続的に償還していくため、高額なまま推移する。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将来負担額（Ａ）の合計は、令和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22,856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21,739</a:t>
          </a:r>
          <a:r>
            <a:rPr kumimoji="1" lang="ja-JP" altLang="en-US" sz="1100">
              <a:solidFill>
                <a:schemeClr val="dk1"/>
              </a:solidFill>
              <a:effectLst/>
              <a:latin typeface="+mn-lt"/>
              <a:ea typeface="+mn-ea"/>
              <a:cs typeface="+mn-cs"/>
            </a:rPr>
            <a:t>百万円で</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1,117</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一般会計に係る地方債の現在高は増加</a:t>
          </a:r>
          <a:r>
            <a:rPr kumimoji="1" lang="ja-JP" altLang="en-US" sz="1100">
              <a:solidFill>
                <a:schemeClr val="dk1"/>
              </a:solidFill>
              <a:effectLst/>
              <a:latin typeface="+mn-lt"/>
              <a:ea typeface="+mn-ea"/>
              <a:cs typeface="+mn-cs"/>
            </a:rPr>
            <a:t>から減少に転じたが、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公共施設等更新のための起債を予定しており、増加する見通し</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一方で、公営企業債等繰入見込額は下水道事業の償還が進</a:t>
          </a:r>
          <a:r>
            <a:rPr kumimoji="1" lang="ja-JP" altLang="en-US" sz="1100">
              <a:solidFill>
                <a:schemeClr val="dk1"/>
              </a:solidFill>
              <a:effectLst/>
              <a:latin typeface="+mn-lt"/>
              <a:ea typeface="+mn-ea"/>
              <a:cs typeface="+mn-cs"/>
            </a:rPr>
            <a:t>むことで残高は</a:t>
          </a:r>
          <a:r>
            <a:rPr kumimoji="1" lang="ja-JP" altLang="ja-JP" sz="1100">
              <a:solidFill>
                <a:schemeClr val="dk1"/>
              </a:solidFill>
              <a:effectLst/>
              <a:latin typeface="+mn-lt"/>
              <a:ea typeface="+mn-ea"/>
              <a:cs typeface="+mn-cs"/>
            </a:rPr>
            <a:t>減少したことから、将来負担額全体</a:t>
          </a:r>
          <a:r>
            <a:rPr kumimoji="1" lang="ja-JP" altLang="en-US" sz="1100">
              <a:solidFill>
                <a:schemeClr val="dk1"/>
              </a:solidFill>
              <a:effectLst/>
              <a:latin typeface="+mn-lt"/>
              <a:ea typeface="+mn-ea"/>
              <a:cs typeface="+mn-cs"/>
            </a:rPr>
            <a:t>全体で見れば、減額</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ていく見通しである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充当可能財源等（Ｂ）の合計は、令和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30,600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30,559</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した。充当可能基金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1,427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増額した</a:t>
          </a:r>
          <a:r>
            <a:rPr kumimoji="1" lang="ja-JP" altLang="en-US" sz="1100">
              <a:solidFill>
                <a:schemeClr val="dk1"/>
              </a:solidFill>
              <a:effectLst/>
              <a:latin typeface="+mn-lt"/>
              <a:ea typeface="+mn-ea"/>
              <a:cs typeface="+mn-cs"/>
            </a:rPr>
            <a:t>ものの、充当可能特定歳入（本市は都市計画税のみ）及び基準財政需要額歳入見込み額は計</a:t>
          </a:r>
          <a:r>
            <a:rPr kumimoji="1" lang="en-US" altLang="ja-JP" sz="1100">
              <a:solidFill>
                <a:schemeClr val="dk1"/>
              </a:solidFill>
              <a:effectLst/>
              <a:latin typeface="+mn-lt"/>
              <a:ea typeface="+mn-ea"/>
              <a:cs typeface="+mn-cs"/>
            </a:rPr>
            <a:t>6,278</a:t>
          </a:r>
          <a:r>
            <a:rPr kumimoji="1" lang="ja-JP" altLang="en-US" sz="1100">
              <a:solidFill>
                <a:schemeClr val="dk1"/>
              </a:solidFill>
              <a:effectLst/>
              <a:latin typeface="+mn-lt"/>
              <a:ea typeface="+mn-ea"/>
              <a:cs typeface="+mn-cs"/>
            </a:rPr>
            <a:t>百万円減額となった。基金は、</a:t>
          </a:r>
          <a:r>
            <a:rPr kumimoji="1" lang="ja-JP" altLang="ja-JP" sz="1100">
              <a:solidFill>
                <a:schemeClr val="dk1"/>
              </a:solidFill>
              <a:effectLst/>
              <a:latin typeface="+mn-lt"/>
              <a:ea typeface="+mn-ea"/>
              <a:cs typeface="+mn-cs"/>
            </a:rPr>
            <a:t>次のシート「（</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）基金残高（東日本大震災分を含む）に係る経年分析」に記載したとおり、</a:t>
          </a:r>
          <a:r>
            <a:rPr kumimoji="1" lang="ja-JP" altLang="en-US" sz="1100">
              <a:solidFill>
                <a:sysClr val="windowText" lastClr="000000"/>
              </a:solidFill>
              <a:effectLst/>
              <a:latin typeface="+mn-lt"/>
              <a:ea typeface="+mn-ea"/>
              <a:cs typeface="+mn-cs"/>
            </a:rPr>
            <a:t>福祉基金など特定目的基金</a:t>
          </a:r>
          <a:r>
            <a:rPr kumimoji="1" lang="ja-JP" altLang="ja-JP" sz="1100">
              <a:solidFill>
                <a:sysClr val="windowText" lastClr="000000"/>
              </a:solidFill>
              <a:effectLst/>
              <a:latin typeface="+mn-lt"/>
              <a:ea typeface="+mn-ea"/>
              <a:cs typeface="+mn-cs"/>
            </a:rPr>
            <a:t>を積み増しした。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財政調整基金は、令和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私立保育所整備や会計年度任用職員期末手当の開始などにより</a:t>
          </a:r>
          <a:r>
            <a:rPr kumimoji="1" lang="ja-JP" altLang="ja-JP" sz="1400">
              <a:solidFill>
                <a:schemeClr val="dk1"/>
              </a:solidFill>
              <a:effectLst/>
              <a:latin typeface="+mn-lt"/>
              <a:ea typeface="+mn-ea"/>
              <a:cs typeface="+mn-cs"/>
            </a:rPr>
            <a:t>取り崩し、</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年度は東部知多衛生組合の新ごみ処理施設建設の元金償還開始等により取り崩しした。この結果、</a:t>
          </a:r>
          <a:r>
            <a:rPr kumimoji="1" lang="ja-JP" altLang="ja-JP" sz="1400">
              <a:solidFill>
                <a:schemeClr val="dk1"/>
              </a:solidFill>
              <a:effectLst/>
              <a:latin typeface="+mn-lt"/>
              <a:ea typeface="+mn-ea"/>
              <a:cs typeface="+mn-cs"/>
            </a:rPr>
            <a:t>基金残高は令和</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年度と比較して</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3.3</a:t>
          </a:r>
          <a:r>
            <a:rPr kumimoji="1" lang="ja-JP" altLang="en-US" sz="1400">
              <a:solidFill>
                <a:schemeClr val="dk1"/>
              </a:solidFill>
              <a:effectLst/>
              <a:latin typeface="+mn-lt"/>
              <a:ea typeface="+mn-ea"/>
              <a:cs typeface="+mn-cs"/>
            </a:rPr>
            <a:t>億円減</a:t>
          </a:r>
          <a:r>
            <a:rPr kumimoji="1" lang="ja-JP" altLang="ja-JP" sz="1400">
              <a:solidFill>
                <a:schemeClr val="dk1"/>
              </a:solidFill>
              <a:effectLst/>
              <a:latin typeface="+mn-lt"/>
              <a:ea typeface="+mn-ea"/>
              <a:cs typeface="+mn-cs"/>
            </a:rPr>
            <a:t>である。</a:t>
          </a:r>
          <a:endParaRPr lang="ja-JP" altLang="ja-JP" sz="1400">
            <a:effectLst/>
          </a:endParaRPr>
        </a:p>
        <a:p>
          <a:r>
            <a:rPr kumimoji="1" lang="ja-JP" altLang="en-US" sz="1400">
              <a:solidFill>
                <a:schemeClr val="dk1"/>
              </a:solidFill>
              <a:effectLst/>
              <a:latin typeface="+mn-lt"/>
              <a:ea typeface="+mn-ea"/>
              <a:cs typeface="+mn-cs"/>
            </a:rPr>
            <a:t>その一方で、</a:t>
          </a:r>
          <a:r>
            <a:rPr kumimoji="1" lang="ja-JP" altLang="ja-JP" sz="1400">
              <a:solidFill>
                <a:schemeClr val="dk1"/>
              </a:solidFill>
              <a:effectLst/>
              <a:latin typeface="+mn-lt"/>
              <a:ea typeface="+mn-ea"/>
              <a:cs typeface="+mn-cs"/>
            </a:rPr>
            <a:t>公共施設建設及び整備基金、教育施設建設及び整備基金</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公共施設老朽化等に備え積み増しを行ったこと、</a:t>
          </a:r>
          <a:r>
            <a:rPr kumimoji="1" lang="ja-JP" altLang="en-US" sz="1400">
              <a:solidFill>
                <a:schemeClr val="dk1"/>
              </a:solidFill>
              <a:effectLst/>
              <a:latin typeface="+mn-lt"/>
              <a:ea typeface="+mn-ea"/>
              <a:cs typeface="+mn-cs"/>
            </a:rPr>
            <a:t>福祉基金</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今後の高齢化などによる福祉対策に備えて積み増しを行った。また、</a:t>
          </a:r>
          <a:r>
            <a:rPr kumimoji="1" lang="ja-JP" altLang="ja-JP" sz="1400">
              <a:solidFill>
                <a:schemeClr val="dk1"/>
              </a:solidFill>
              <a:effectLst/>
              <a:latin typeface="+mn-lt"/>
              <a:ea typeface="+mn-ea"/>
              <a:cs typeface="+mn-cs"/>
            </a:rPr>
            <a:t>令和元年度から創設した森林環境譲与税基金は、譲与税の活用として新生児への木材製品配布による木材普及啓発の取り組み</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の残を積み立てたことにより、基金全体の残高は増加した。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後述する「財政調整基金　今後の方針」「その他特定目的基金　今度の方針」に記載した通り、今後見込まれる将来負担に予め備えておく必要があり、基金の役割は重要である。将来を見据えた健全な財政運営のため、今後とも中長期的な視点に立って、的確に基金のやり繰りを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公共施設建設及び整備基金：公共施設建設及び整備、公共施設の改修</a:t>
          </a:r>
          <a:endParaRPr lang="ja-JP" altLang="ja-JP" sz="1200">
            <a:effectLst/>
          </a:endParaRPr>
        </a:p>
        <a:p>
          <a:r>
            <a:rPr kumimoji="1" lang="ja-JP" altLang="ja-JP" sz="1200">
              <a:solidFill>
                <a:schemeClr val="dk1"/>
              </a:solidFill>
              <a:effectLst/>
              <a:latin typeface="+mn-lt"/>
              <a:ea typeface="+mn-ea"/>
              <a:cs typeface="+mn-cs"/>
            </a:rPr>
            <a:t>墓園管理基金：墓地の管理運営費用、施設の維持管理</a:t>
          </a:r>
          <a:endParaRPr lang="ja-JP" altLang="ja-JP" sz="1200">
            <a:effectLst/>
          </a:endParaRPr>
        </a:p>
        <a:p>
          <a:r>
            <a:rPr kumimoji="1" lang="ja-JP" altLang="ja-JP" sz="1200">
              <a:solidFill>
                <a:schemeClr val="dk1"/>
              </a:solidFill>
              <a:effectLst/>
              <a:latin typeface="+mn-lt"/>
              <a:ea typeface="+mn-ea"/>
              <a:cs typeface="+mn-cs"/>
            </a:rPr>
            <a:t>教育施設建設及び整備基金：教育施設建設及び整備、教育施設等の改修</a:t>
          </a:r>
          <a:endParaRPr lang="ja-JP" altLang="ja-JP" sz="1200">
            <a:effectLst/>
          </a:endParaRPr>
        </a:p>
        <a:p>
          <a:r>
            <a:rPr kumimoji="1" lang="ja-JP" altLang="ja-JP" sz="1200">
              <a:solidFill>
                <a:schemeClr val="dk1"/>
              </a:solidFill>
              <a:effectLst/>
              <a:latin typeface="+mn-lt"/>
              <a:ea typeface="+mn-ea"/>
              <a:cs typeface="+mn-cs"/>
            </a:rPr>
            <a:t>福祉基金：福祉事業の推進、福祉施設建設整備</a:t>
          </a:r>
          <a:endParaRPr lang="ja-JP" altLang="ja-JP" sz="1200">
            <a:effectLst/>
          </a:endParaRPr>
        </a:p>
        <a:p>
          <a:r>
            <a:rPr kumimoji="1" lang="ja-JP" altLang="ja-JP" sz="1200">
              <a:solidFill>
                <a:schemeClr val="dk1"/>
              </a:solidFill>
              <a:effectLst/>
              <a:latin typeface="+mn-lt"/>
              <a:ea typeface="+mn-ea"/>
              <a:cs typeface="+mn-cs"/>
            </a:rPr>
            <a:t>森林環境譲与税基金（令和元年度創設）：木材利用の促進や普及啓発、森林整備及びその促進に要する経費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公共施設等の長寿命化対策のため、公共施設建設及び整備基金</a:t>
          </a:r>
          <a:r>
            <a:rPr kumimoji="1" lang="ja-JP" altLang="en-US"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億円</a:t>
          </a:r>
          <a:r>
            <a:rPr kumimoji="1" lang="ja-JP" altLang="ja-JP" sz="1200">
              <a:solidFill>
                <a:schemeClr val="dk1"/>
              </a:solidFill>
              <a:effectLst/>
              <a:latin typeface="+mn-lt"/>
              <a:ea typeface="+mn-ea"/>
              <a:cs typeface="+mn-cs"/>
            </a:rPr>
            <a:t>、教育施設建設及び整備基金を</a:t>
          </a:r>
          <a:r>
            <a:rPr kumimoji="1" lang="en-US" altLang="ja-JP" sz="1200">
              <a:solidFill>
                <a:schemeClr val="dk1"/>
              </a:solidFill>
              <a:effectLst/>
              <a:latin typeface="+mn-lt"/>
              <a:ea typeface="+mn-ea"/>
              <a:cs typeface="+mn-cs"/>
            </a:rPr>
            <a:t>5.8</a:t>
          </a:r>
          <a:r>
            <a:rPr kumimoji="1" lang="ja-JP" altLang="en-US" sz="1200">
              <a:solidFill>
                <a:schemeClr val="dk1"/>
              </a:solidFill>
              <a:effectLst/>
              <a:latin typeface="+mn-lt"/>
              <a:ea typeface="+mn-ea"/>
              <a:cs typeface="+mn-cs"/>
            </a:rPr>
            <a:t>億円</a:t>
          </a:r>
          <a:r>
            <a:rPr kumimoji="1" lang="ja-JP" altLang="ja-JP" sz="1200">
              <a:solidFill>
                <a:schemeClr val="dk1"/>
              </a:solidFill>
              <a:effectLst/>
              <a:latin typeface="+mn-lt"/>
              <a:ea typeface="+mn-ea"/>
              <a:cs typeface="+mn-cs"/>
            </a:rPr>
            <a:t>それぞれ</a:t>
          </a:r>
          <a:r>
            <a:rPr kumimoji="1" lang="ja-JP" altLang="en-US" sz="1200">
              <a:solidFill>
                <a:schemeClr val="dk1"/>
              </a:solidFill>
              <a:effectLst/>
              <a:latin typeface="+mn-lt"/>
              <a:ea typeface="+mn-ea"/>
              <a:cs typeface="+mn-cs"/>
            </a:rPr>
            <a:t>積立</a:t>
          </a:r>
          <a:r>
            <a:rPr kumimoji="1" lang="ja-JP" altLang="ja-JP" sz="1200">
              <a:solidFill>
                <a:schemeClr val="dk1"/>
              </a:solidFill>
              <a:effectLst/>
              <a:latin typeface="+mn-lt"/>
              <a:ea typeface="+mn-ea"/>
              <a:cs typeface="+mn-cs"/>
            </a:rPr>
            <a:t>をし、今後の高齢化などによる福祉対策に</a:t>
          </a:r>
          <a:r>
            <a:rPr kumimoji="1" lang="ja-JP" altLang="en-US" sz="1200">
              <a:solidFill>
                <a:schemeClr val="dk1"/>
              </a:solidFill>
              <a:effectLst/>
              <a:latin typeface="+mn-lt"/>
              <a:ea typeface="+mn-ea"/>
              <a:cs typeface="+mn-cs"/>
            </a:rPr>
            <a:t>備えて福祉基金を</a:t>
          </a:r>
          <a:r>
            <a:rPr kumimoji="1" lang="en-US" altLang="ja-JP" sz="1200">
              <a:solidFill>
                <a:schemeClr val="dk1"/>
              </a:solidFill>
              <a:effectLst/>
              <a:latin typeface="+mn-lt"/>
              <a:ea typeface="+mn-ea"/>
              <a:cs typeface="+mn-cs"/>
            </a:rPr>
            <a:t>7</a:t>
          </a:r>
          <a:r>
            <a:rPr kumimoji="1" lang="ja-JP" altLang="en-US" sz="1200">
              <a:solidFill>
                <a:schemeClr val="dk1"/>
              </a:solidFill>
              <a:effectLst/>
              <a:latin typeface="+mn-lt"/>
              <a:ea typeface="+mn-ea"/>
              <a:cs typeface="+mn-cs"/>
            </a:rPr>
            <a:t>億円積み立てた結果、</a:t>
          </a:r>
          <a:r>
            <a:rPr kumimoji="1" lang="ja-JP" altLang="ja-JP" sz="1200">
              <a:solidFill>
                <a:schemeClr val="dk1"/>
              </a:solidFill>
              <a:effectLst/>
              <a:latin typeface="+mn-lt"/>
              <a:ea typeface="+mn-ea"/>
              <a:cs typeface="+mn-cs"/>
            </a:rPr>
            <a:t>基金残高が増加した。令和元年度から創設した森林環境譲与税基金は、令和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年度は譲与税の活用として新生児への木材製品配布による木材普及啓発の取り組みを行い、残った</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百万円を基金へ積み立てた。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公共施設建設及び整備基金、教育施設建設及び整備基金は、施設の老朽化対策の経費増大に備えるため、今後も可能な範囲で基金を積み増していきたい。</a:t>
          </a:r>
          <a:endParaRPr lang="ja-JP" altLang="ja-JP" sz="1200">
            <a:effectLst/>
          </a:endParaRPr>
        </a:p>
        <a:p>
          <a:r>
            <a:rPr kumimoji="1" lang="ja-JP" altLang="ja-JP" sz="1200">
              <a:solidFill>
                <a:schemeClr val="dk1"/>
              </a:solidFill>
              <a:effectLst/>
              <a:latin typeface="+mn-lt"/>
              <a:ea typeface="+mn-ea"/>
              <a:cs typeface="+mn-cs"/>
            </a:rPr>
            <a:t>福祉基金は、高齢化による経費増大に備えるため、今後も可能な範囲で基金を積み増ししていきたい。</a:t>
          </a:r>
          <a:endParaRPr lang="ja-JP" altLang="ja-JP" sz="1200">
            <a:effectLst/>
          </a:endParaRPr>
        </a:p>
        <a:p>
          <a:r>
            <a:rPr kumimoji="1" lang="ja-JP" altLang="ja-JP" sz="1200">
              <a:solidFill>
                <a:schemeClr val="dk1"/>
              </a:solidFill>
              <a:effectLst/>
              <a:latin typeface="+mn-lt"/>
              <a:ea typeface="+mn-ea"/>
              <a:cs typeface="+mn-cs"/>
            </a:rPr>
            <a:t>令和元年度に、木材利用の推進や普及啓発等の森林整備及びその促進に要する経費の財源に充てる目的として「豊明市森林環境譲与税基金条例」を定め、森林環境譲与税基金を新たに創設した。本基金の使途については、今後とも工夫を凝らしていきたい。</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取りやめることが出来ない事業を実施するため、前年度末残高を下回ることとなった。今回のように、必要に応じた取り崩しを行うことが出来るよう、普段から</a:t>
          </a:r>
          <a:r>
            <a:rPr kumimoji="1" lang="ja-JP" altLang="ja-JP" sz="1400">
              <a:solidFill>
                <a:schemeClr val="dk1"/>
              </a:solidFill>
              <a:effectLst/>
              <a:latin typeface="+mn-lt"/>
              <a:ea typeface="+mn-ea"/>
              <a:cs typeface="+mn-cs"/>
            </a:rPr>
            <a:t>市税の上振れ分</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を可能な範囲で積み立てている。</a:t>
          </a:r>
          <a:r>
            <a:rPr kumimoji="0"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下記「今後の方針」に記載のとおり将来負担が大きく見込まれていることから、</a:t>
          </a:r>
          <a:r>
            <a:rPr kumimoji="1" lang="ja-JP" altLang="en-US" sz="1400">
              <a:solidFill>
                <a:schemeClr val="dk1"/>
              </a:solidFill>
              <a:effectLst/>
              <a:latin typeface="+mn-lt"/>
              <a:ea typeface="+mn-ea"/>
              <a:cs typeface="+mn-cs"/>
            </a:rPr>
            <a:t>基金の積み立てに努める</a:t>
          </a:r>
          <a:r>
            <a:rPr kumimoji="1" lang="ja-JP" altLang="ja-JP" sz="14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は、年度間調整財源や大規模災害時の備え、東部知多衛生組合負担金、区画整理事業に対する支援事業費など将来負担を見込んでいる。今後も、予算編成や予算執行における効率化の徹底に努め、また、将来負担を都度的確に見込んだ上で、可能な限り前年度残高を下回らないよう財政運営を行っていきたい。</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利息の積立によるものである。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今までどおり利息の積立を行う予定である。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AECD767-B060-409B-9312-0C6E6ADE660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05A6A8A-F16F-4F7C-AA30-D949B117E63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ECF5803-35C3-4285-83A4-DE51C0936B5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3FAD9C8-B303-46A2-8588-2ED88D55F3B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2C3829-8977-4CA4-A6B6-12E4638CBDD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DEC464B-83E4-4B79-96AF-7AF8B88E527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2E214F2-4636-46D4-8503-8802EE42A25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1BA2C4E-88EA-42FA-9F98-4885305ED66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6A9375A-C626-4E29-BA1B-3E9F569945E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AE20C0A-7378-4AF6-A557-5CDCBB9C9AA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68,325
64,746
23.22
27,819,145
26,640,535
1,149,542
14,672,034
14,288,401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41AD7FB-0DB7-482A-8096-27FE05E96D5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FC3BF4-AA02-496E-8BDF-20B3EAFB9A1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C610B72-C79F-4667-B6A4-CA2208C6830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B21A8E6-FA5A-4C2A-80B4-CBA00F513B2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338798C-7137-4FF5-9753-4FC6F91E2C6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B369CEB-B83E-443C-B037-8F4B6A6E015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04471A6-A9C7-4151-A518-EB1E4D1FF88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2EF1B79-12B7-41B2-B32C-F876E2B431D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2620A56-3EDD-4FFF-8C64-111820FFD17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0F6770C-1B51-43CE-BCD8-2EC07420B89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D8A7BF-D55E-4E5F-BCE5-1B15F7AF936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58C6171-1D6E-4B89-BDF9-817EC9591CA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7D70A6A-D7F8-4ECA-AC3F-AC7C9AAF842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5FF0CE5-D9B5-4807-A00D-A12ABF1BD6B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7817997-BCD6-40E9-B144-2641FACD40F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8E9A7C8-5F12-41C2-BB83-50135076430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3445F2F-3BB2-435A-85A4-354E6488131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6B9872B-66CF-4822-954D-22A824E59F9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E174FB0-F03B-4670-B901-0C010C2ED2F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97C60A8-5782-46E1-AFC1-2D8616BAD4B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3A2841A-36F9-4143-A588-1423029B0AF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E06E14E-8E3D-450B-BB01-4171BCB69BD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9EAC5DF-C3C9-4E82-912B-B7A77204742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3909EDF-8724-42D0-B240-A7A0991AEFA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A00DC85-2AC6-4387-A823-12774A29F06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0782A60-FA47-476C-9835-F3F4D7C1162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EA1ACA0-9F19-42BF-94FA-7E84B8584B4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336D4D9-2788-4864-B649-06DE72AF46A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9759BF1-DAC4-4CBF-B8EB-E2333021AEC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35AED95-E26E-40AE-A4A8-7762C03FA1E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449EBA2-35BA-458B-A7A0-B1070AD2604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9F33832-18E2-4278-9627-1531A557F04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0AA0385-6785-4E3A-9224-0B980EBAF46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743ADEA-2E8D-4954-867B-9FE3EC52B08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0A66029-A38F-40D9-A2C0-771526030C6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3FDF234-82F8-489A-A552-A1E80B17044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E78963A-8168-4183-938E-2F3C21FE4BD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人口が凡そ横ばいであり、法人も他市と比べ少ないので景気の影響は受けにくく、財政力指数は横ばいで推移している。個人住民税・固定資産税が増額したため、市税全体としても対前年度比</a:t>
          </a:r>
          <a:r>
            <a:rPr kumimoji="1" lang="en-US" altLang="ja-JP" sz="1100">
              <a:solidFill>
                <a:schemeClr val="dk1"/>
              </a:solidFill>
              <a:effectLst/>
              <a:latin typeface="+mn-lt"/>
              <a:ea typeface="+mn-ea"/>
              <a:cs typeface="+mn-cs"/>
            </a:rPr>
            <a:t>371,728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％増となり、新型コロナウイルス感染症の影響から回復傾向にある。また、区画整理整理事業を計画しているが、税収入に影響が出るのは数年後とみている。　財政力指数は類似団体平均</a:t>
          </a:r>
          <a:r>
            <a:rPr kumimoji="1" lang="en-US" altLang="ja-JP" sz="1100">
              <a:solidFill>
                <a:schemeClr val="dk1"/>
              </a:solidFill>
              <a:effectLst/>
              <a:latin typeface="+mn-lt"/>
              <a:ea typeface="+mn-ea"/>
              <a:cs typeface="+mn-cs"/>
            </a:rPr>
            <a:t>0.71</a:t>
          </a:r>
          <a:r>
            <a:rPr kumimoji="1" lang="ja-JP" altLang="ja-JP" sz="1100">
              <a:solidFill>
                <a:schemeClr val="dk1"/>
              </a:solidFill>
              <a:effectLst/>
              <a:latin typeface="+mn-lt"/>
              <a:ea typeface="+mn-ea"/>
              <a:cs typeface="+mn-cs"/>
            </a:rPr>
            <a:t>を上回っているため健全と言えるが、今後も事業の見直しによる歳出の削減を継続するとともに、財政基盤の強化に努める。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09418FC-301B-469C-ACDA-7EF7C807440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2CF11D2-B752-43A3-83C4-A8A8B946BA0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0F60106-F102-4090-817D-0D4900945F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65A8D82-9D7A-46C2-BD4D-CC7F1FD4F9D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4ECB797-1419-46E4-A2D1-71A7A5FA3DA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70B7E13-D841-4966-9384-17F8FDD90A7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CE81666-C8F3-4D7E-9892-EF0B0552937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74F631C-9E90-4B6E-851D-2636A4CC7B5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D2FB8FC-94AB-41F7-BD98-1422EBE764D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B34E2F3-8218-4E76-830A-1FD378D2CC2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64D59A2-12C6-42E7-AD1D-187C636097F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10B19C2-194E-4E9F-9A7F-656BF298211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E434A0B-BA29-4E89-B90E-1E273717EFD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F99ACCE-0BB7-446B-A0E7-9F537483714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2B60368-1334-43A4-9D16-943286AFD25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C8396E39-D2D9-4862-9230-1A465169A70D}"/>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53DD74-F247-49C6-AB3D-E2F1C1F474E2}"/>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2C95C729-0C6D-46B8-8878-1F99D109B4D9}"/>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EBBBC066-F737-4D13-9D37-A252E7AC2DF2}"/>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B631D18B-68F4-49AB-84C2-1C5E82F4A061}"/>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E58CC850-F46A-4DA6-B386-98D99A8D3623}"/>
            </a:ext>
          </a:extLst>
        </xdr:cNvPr>
        <xdr:cNvCxnSpPr/>
      </xdr:nvCxnSpPr>
      <xdr:spPr>
        <a:xfrm>
          <a:off x="4114800" y="701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581D98A-9F5A-41FA-8E24-E0FF713E607C}"/>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95DE7793-1AEB-4BED-9C7D-F6D78311EF5C}"/>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2C2AB12A-E2F8-4B16-8589-BF0794E8CF5B}"/>
            </a:ext>
          </a:extLst>
        </xdr:cNvPr>
        <xdr:cNvCxnSpPr/>
      </xdr:nvCxnSpPr>
      <xdr:spPr>
        <a:xfrm>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53C81FEE-53D0-461D-8685-1EA57D036BEC}"/>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AF1CC73F-7911-40FB-8D32-FFD8001E48FD}"/>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40D10DD9-7CBF-490F-AFE2-3211B0DE5D52}"/>
            </a:ext>
          </a:extLst>
        </xdr:cNvPr>
        <xdr:cNvCxnSpPr/>
      </xdr:nvCxnSpPr>
      <xdr:spPr>
        <a:xfrm>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566C1618-BE5B-4088-8E50-7C4FFCC307C6}"/>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268F6A75-2292-4360-BACF-0D7B9203CE68}"/>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1B93D19F-5A5A-40AF-BEA5-CE9B68F33DEE}"/>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21DA5245-9E36-4C8A-A5EF-C0A4B8C81B6E}"/>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9B84441-D867-46AF-8070-E650BF4E8BDD}"/>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F74E1825-DDAA-4AA2-B5E1-22FA6083DC26}"/>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CE205F-CAAD-4A14-8F25-B5225D90574A}"/>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383AEED-2305-41D7-8D78-766A7C210A5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A151CE4-C852-40AA-B4E3-E874C0BABFF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879EEF0-4B3A-461D-B5CC-8BBFC716D72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4599C11-56F0-43A2-9103-90B1936CFAA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4B1C071-4D8B-4E32-A583-32A9B24ACBA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9A71CB47-ADD5-47D4-B583-05376A9B173E}"/>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id="{7F01206A-660C-4B3D-B9CC-8463281BB1FA}"/>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2B9FB6CA-D751-4DF9-ADED-4420A48B0DE3}"/>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B46EC5FC-960D-428F-8BD7-CC517D5B57D5}"/>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E37370CD-837E-4DF2-AC2A-35618D81C488}"/>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41EE266D-023E-4850-9D22-0F66F673B985}"/>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74EB7A74-DBE1-4543-A348-5A450B874B8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672826B0-1AA4-488C-9390-E733E7F0B414}"/>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80DE59CD-0BC9-436B-890C-C7CF05C6BF01}"/>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14ADAA47-B861-428D-9399-F9853D993026}"/>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4D8523C-4F6A-4410-9270-239E7923BCA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D74774D3-D7F8-4EFC-AD53-A2B81FA472C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7CDF887-DBA0-47BD-87BF-32074AD26F7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4563814-B3A6-46B7-93A9-19890A69E14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475523D-A9AA-45C6-AC7F-26A6D6410F1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5A8FA0A-37EB-489E-B63C-DCFCE8CEDA0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69E761E-30DC-4EB5-9447-3819D5B86EF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F5F0D1B-4FA0-475A-BF2F-EF160B0B7F3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39ED59D-CD0D-4032-9C00-F8C12FF9F5C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B1C7B42-9BEF-4181-9626-49E460A19FB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F3DDD3A-8BD8-4DA8-93BD-088A5B33215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A323D76-38C0-4A1D-AF94-943AD9A3A9A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D38D3A95-89BA-4FCC-8E3C-C3A0B5F3029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経常収支比率の分子となる臨時財政対策債の発行可能額の大幅な減少等により、経常的収入は約</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億円減少した。その一方で、経常的経費では、ごみ処理施設建設による起債の据置期間が終了したことにより元金の償還が開始され、東部知多衛生組合負担金が約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億増額したことや、私立保育所の開所により施設型・地域型保育給付費が約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億増額したことから、経常収支比率は前年度比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類似団体平均値より上回っているが、今後とも、事務事業の優先度を点検し、経常経費の削減に努め、財政の硬直化の抑制に努める。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C77BBDB-1ECC-449B-A15C-5438D4D6D3F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4F5D730-7845-4692-BC2E-8F0059FFE88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6F53BD2-86B1-43E6-860F-7AA9BAE3AF7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661C5412-0F6C-4BAD-AAD0-482AA6824DFA}"/>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7F9E5790-6E86-49B6-9E30-064DB0512772}"/>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D5CA8DEC-3B7E-44D6-9C7D-835E566C787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97307F1A-E849-4781-AAFD-888E6EB42EA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189E4546-4BFC-45F7-83DF-21EF2E3D8A9E}"/>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61576964-8AE4-4A4D-9B8F-61DFF1C67B67}"/>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39156219-B119-45F7-B758-5AD318BF8B3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ECC46193-8DD4-4AB5-9427-A2BA3C36907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4BAF2B30-00E5-41E8-BF20-5D4982041D3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5765F6E0-2EC7-449B-A91F-8CC7325DBC45}"/>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C18AE9D1-61EF-4AAD-BF90-639C158648E7}"/>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9503D16A-6AC3-4369-A324-CE56EA539014}"/>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50761E4D-E479-49A8-8A20-A98E43347C2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BB16B419-B5EF-44E9-8357-A0D5C4CAAB54}"/>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142557</xdr:rowOff>
    </xdr:from>
    <xdr:to>
      <xdr:col>23</xdr:col>
      <xdr:colOff>133350</xdr:colOff>
      <xdr:row>62</xdr:row>
      <xdr:rowOff>62547</xdr:rowOff>
    </xdr:to>
    <xdr:cxnSp macro="">
      <xdr:nvCxnSpPr>
        <xdr:cNvPr id="128" name="直線コネクタ 127">
          <a:extLst>
            <a:ext uri="{FF2B5EF4-FFF2-40B4-BE49-F238E27FC236}">
              <a16:creationId xmlns:a16="http://schemas.microsoft.com/office/drawing/2014/main" id="{B9A14A3F-87E7-4DE9-BE07-4F0D00D61C00}"/>
            </a:ext>
          </a:extLst>
        </xdr:cNvPr>
        <xdr:cNvCxnSpPr/>
      </xdr:nvCxnSpPr>
      <xdr:spPr>
        <a:xfrm>
          <a:off x="4114800" y="1025810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347EEF08-225D-440B-82A8-8CC92024E3E9}"/>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9D7D7D5A-1A02-4988-B14B-C0A59BCD936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142557</xdr:rowOff>
    </xdr:from>
    <xdr:to>
      <xdr:col>19</xdr:col>
      <xdr:colOff>133350</xdr:colOff>
      <xdr:row>61</xdr:row>
      <xdr:rowOff>89218</xdr:rowOff>
    </xdr:to>
    <xdr:cxnSp macro="">
      <xdr:nvCxnSpPr>
        <xdr:cNvPr id="131" name="直線コネクタ 130">
          <a:extLst>
            <a:ext uri="{FF2B5EF4-FFF2-40B4-BE49-F238E27FC236}">
              <a16:creationId xmlns:a16="http://schemas.microsoft.com/office/drawing/2014/main" id="{7B5FEF5A-38D5-47D5-8877-839A038F5362}"/>
            </a:ext>
          </a:extLst>
        </xdr:cNvPr>
        <xdr:cNvCxnSpPr/>
      </xdr:nvCxnSpPr>
      <xdr:spPr>
        <a:xfrm flipV="1">
          <a:off x="3225800" y="10258107"/>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529890F8-F580-4DC6-BD7D-D062D6C86143}"/>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A7429627-3D31-4A41-8493-ED46EAF870F8}"/>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91757</xdr:rowOff>
    </xdr:from>
    <xdr:to>
      <xdr:col>15</xdr:col>
      <xdr:colOff>82550</xdr:colOff>
      <xdr:row>61</xdr:row>
      <xdr:rowOff>89218</xdr:rowOff>
    </xdr:to>
    <xdr:cxnSp macro="">
      <xdr:nvCxnSpPr>
        <xdr:cNvPr id="134" name="直線コネクタ 133">
          <a:extLst>
            <a:ext uri="{FF2B5EF4-FFF2-40B4-BE49-F238E27FC236}">
              <a16:creationId xmlns:a16="http://schemas.microsoft.com/office/drawing/2014/main" id="{0BC7E3ED-3D3A-4079-AB31-DEB61EC69D72}"/>
            </a:ext>
          </a:extLst>
        </xdr:cNvPr>
        <xdr:cNvCxnSpPr/>
      </xdr:nvCxnSpPr>
      <xdr:spPr>
        <a:xfrm>
          <a:off x="2336800" y="1037875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ECC41915-9C64-4D7A-8040-7C97F8219579}"/>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202BC74C-B63E-42B2-B9DA-D88879E3552F}"/>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61</xdr:row>
      <xdr:rowOff>161607</xdr:rowOff>
    </xdr:to>
    <xdr:cxnSp macro="">
      <xdr:nvCxnSpPr>
        <xdr:cNvPr id="137" name="直線コネクタ 136">
          <a:extLst>
            <a:ext uri="{FF2B5EF4-FFF2-40B4-BE49-F238E27FC236}">
              <a16:creationId xmlns:a16="http://schemas.microsoft.com/office/drawing/2014/main" id="{1C4D1068-6712-42B4-A30D-D58FC4E10471}"/>
            </a:ext>
          </a:extLst>
        </xdr:cNvPr>
        <xdr:cNvCxnSpPr/>
      </xdr:nvCxnSpPr>
      <xdr:spPr>
        <a:xfrm flipV="1">
          <a:off x="1447800" y="103787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4BC8D26D-E21A-4DD6-AFFE-9FF74E2DC994}"/>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8AEF63DE-F808-4695-83F4-83AB4B8EFA03}"/>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1B9CE460-41A7-409E-9A71-5E7938900CA1}"/>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DA123A21-94EE-49BA-89FD-DB16A39ED63E}"/>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40B02421-430C-4738-8BA2-D63CEF92C9C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1687C4B-B84E-4F4A-A4A2-C2A1BA60CB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B1C1193-E9CD-4C3E-A430-FFE93C8DF6D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DB5562D-6DDB-44FD-99E3-AA7619A7341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64EAF62-03F2-4E7D-BE31-4D4C119CA4F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7" name="楕円 146">
          <a:extLst>
            <a:ext uri="{FF2B5EF4-FFF2-40B4-BE49-F238E27FC236}">
              <a16:creationId xmlns:a16="http://schemas.microsoft.com/office/drawing/2014/main" id="{0DEB0646-770B-4B44-BD70-C0708E955034}"/>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8" name="財政構造の弾力性該当値テキスト">
          <a:extLst>
            <a:ext uri="{FF2B5EF4-FFF2-40B4-BE49-F238E27FC236}">
              <a16:creationId xmlns:a16="http://schemas.microsoft.com/office/drawing/2014/main" id="{8D4D2798-4953-466D-AFAC-8D72F4AD3207}"/>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91757</xdr:rowOff>
    </xdr:from>
    <xdr:to>
      <xdr:col>19</xdr:col>
      <xdr:colOff>184150</xdr:colOff>
      <xdr:row>60</xdr:row>
      <xdr:rowOff>21907</xdr:rowOff>
    </xdr:to>
    <xdr:sp macro="" textlink="">
      <xdr:nvSpPr>
        <xdr:cNvPr id="149" name="楕円 148">
          <a:extLst>
            <a:ext uri="{FF2B5EF4-FFF2-40B4-BE49-F238E27FC236}">
              <a16:creationId xmlns:a16="http://schemas.microsoft.com/office/drawing/2014/main" id="{B2293439-E066-4B9A-BA3A-71C9CF34309E}"/>
            </a:ext>
          </a:extLst>
        </xdr:cNvPr>
        <xdr:cNvSpPr/>
      </xdr:nvSpPr>
      <xdr:spPr>
        <a:xfrm>
          <a:off x="4064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32084</xdr:rowOff>
    </xdr:from>
    <xdr:ext cx="736600" cy="259045"/>
    <xdr:sp macro="" textlink="">
      <xdr:nvSpPr>
        <xdr:cNvPr id="150" name="テキスト ボックス 149">
          <a:extLst>
            <a:ext uri="{FF2B5EF4-FFF2-40B4-BE49-F238E27FC236}">
              <a16:creationId xmlns:a16="http://schemas.microsoft.com/office/drawing/2014/main" id="{B9F5E285-912E-4A12-AF3C-7D46B99D5737}"/>
            </a:ext>
          </a:extLst>
        </xdr:cNvPr>
        <xdr:cNvSpPr txBox="1"/>
      </xdr:nvSpPr>
      <xdr:spPr>
        <a:xfrm>
          <a:off x="3733800" y="99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38418</xdr:rowOff>
    </xdr:from>
    <xdr:to>
      <xdr:col>15</xdr:col>
      <xdr:colOff>133350</xdr:colOff>
      <xdr:row>61</xdr:row>
      <xdr:rowOff>140018</xdr:rowOff>
    </xdr:to>
    <xdr:sp macro="" textlink="">
      <xdr:nvSpPr>
        <xdr:cNvPr id="151" name="楕円 150">
          <a:extLst>
            <a:ext uri="{FF2B5EF4-FFF2-40B4-BE49-F238E27FC236}">
              <a16:creationId xmlns:a16="http://schemas.microsoft.com/office/drawing/2014/main" id="{B0CD97BE-38F4-45C4-9EC3-895BAE87184C}"/>
            </a:ext>
          </a:extLst>
        </xdr:cNvPr>
        <xdr:cNvSpPr/>
      </xdr:nvSpPr>
      <xdr:spPr>
        <a:xfrm>
          <a:off x="3175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150195</xdr:rowOff>
    </xdr:from>
    <xdr:ext cx="762000" cy="259045"/>
    <xdr:sp macro="" textlink="">
      <xdr:nvSpPr>
        <xdr:cNvPr id="152" name="テキスト ボックス 151">
          <a:extLst>
            <a:ext uri="{FF2B5EF4-FFF2-40B4-BE49-F238E27FC236}">
              <a16:creationId xmlns:a16="http://schemas.microsoft.com/office/drawing/2014/main" id="{789CCCAB-EF69-4BC7-87B6-85486CC2F108}"/>
            </a:ext>
          </a:extLst>
        </xdr:cNvPr>
        <xdr:cNvSpPr txBox="1"/>
      </xdr:nvSpPr>
      <xdr:spPr>
        <a:xfrm>
          <a:off x="2844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40957</xdr:rowOff>
    </xdr:from>
    <xdr:to>
      <xdr:col>11</xdr:col>
      <xdr:colOff>82550</xdr:colOff>
      <xdr:row>60</xdr:row>
      <xdr:rowOff>142557</xdr:rowOff>
    </xdr:to>
    <xdr:sp macro="" textlink="">
      <xdr:nvSpPr>
        <xdr:cNvPr id="153" name="楕円 152">
          <a:extLst>
            <a:ext uri="{FF2B5EF4-FFF2-40B4-BE49-F238E27FC236}">
              <a16:creationId xmlns:a16="http://schemas.microsoft.com/office/drawing/2014/main" id="{90D4C2B6-5C2F-46B5-AADC-02E059B9F82C}"/>
            </a:ext>
          </a:extLst>
        </xdr:cNvPr>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152734</xdr:rowOff>
    </xdr:from>
    <xdr:ext cx="762000" cy="259045"/>
    <xdr:sp macro="" textlink="">
      <xdr:nvSpPr>
        <xdr:cNvPr id="154" name="テキスト ボックス 153">
          <a:extLst>
            <a:ext uri="{FF2B5EF4-FFF2-40B4-BE49-F238E27FC236}">
              <a16:creationId xmlns:a16="http://schemas.microsoft.com/office/drawing/2014/main" id="{DBACAB38-580F-4AB3-AC7D-89CB5E5A472E}"/>
            </a:ext>
          </a:extLst>
        </xdr:cNvPr>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110807</xdr:rowOff>
    </xdr:from>
    <xdr:to>
      <xdr:col>7</xdr:col>
      <xdr:colOff>31750</xdr:colOff>
      <xdr:row>62</xdr:row>
      <xdr:rowOff>40957</xdr:rowOff>
    </xdr:to>
    <xdr:sp macro="" textlink="">
      <xdr:nvSpPr>
        <xdr:cNvPr id="155" name="楕円 154">
          <a:extLst>
            <a:ext uri="{FF2B5EF4-FFF2-40B4-BE49-F238E27FC236}">
              <a16:creationId xmlns:a16="http://schemas.microsoft.com/office/drawing/2014/main" id="{D5837E9B-2DE7-409D-A76C-3DD379B46476}"/>
            </a:ext>
          </a:extLst>
        </xdr:cNvPr>
        <xdr:cNvSpPr/>
      </xdr:nvSpPr>
      <xdr:spPr>
        <a:xfrm>
          <a:off x="1397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51134</xdr:rowOff>
    </xdr:from>
    <xdr:ext cx="762000" cy="259045"/>
    <xdr:sp macro="" textlink="">
      <xdr:nvSpPr>
        <xdr:cNvPr id="156" name="テキスト ボックス 155">
          <a:extLst>
            <a:ext uri="{FF2B5EF4-FFF2-40B4-BE49-F238E27FC236}">
              <a16:creationId xmlns:a16="http://schemas.microsoft.com/office/drawing/2014/main" id="{F90C84BF-58E2-41B6-9121-129632E4C054}"/>
            </a:ext>
          </a:extLst>
        </xdr:cNvPr>
        <xdr:cNvSpPr txBox="1"/>
      </xdr:nvSpPr>
      <xdr:spPr>
        <a:xfrm>
          <a:off x="1066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33B52703-19FD-4DDF-B5F8-40D669AAB03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4D413665-0717-4645-9A18-10E161980B2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E731AAAD-09EC-4427-8F61-6A38AFC949E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9CBEA887-462B-4BE6-B09D-A6AC64CB80F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38D6CD52-B09C-4211-B60C-4A4A7DC49B4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9B393119-69F0-4477-B8D3-29A1D761CF3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34C58246-2593-43B5-B196-B0B8FCE2071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FB7498A5-84BD-4E4B-AF9A-2A8CA8B6614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36343E7D-D814-42C0-B620-1912BEB89DA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42DD48E7-EB08-4F5C-8289-B5DDE81900D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6C18F4D3-7CB9-4C38-A873-36D43D96A70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30AB4497-5C31-427D-B446-872FFB9A5BC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B7C8817-029D-4F27-8426-C1A17E52658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人件費について、令和元年度は、消防広域化に伴い減少した平成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年度とほぼ同額であった。令和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年度は会計年度任用職員の賃金が人件費に計上となったことにより増額した。令和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年度は、会計年度任用職員の期末手当分が増額した。令和４年度は前年度比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の微増となったが、物件費は、公園施設指定管委託料などにより前年度比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％の増となった。委託料などの業務見直しによる事業廃止等、引き続きコストの削減を図っていく。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A0FC12C2-FD9E-4250-AFDF-CED573D713C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A5D3CC07-41C5-421B-973C-FA279C06F8F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1BA13EC4-F039-457F-9D30-9DB082AB294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73B555BA-7BD2-465B-BDB0-7A6EEA03831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2751B699-EB45-4A60-AF0A-0941ABE8084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3C0A4F4F-03C2-4480-A1EF-C5B01AAC54D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F9B1B4D4-E07C-4402-9D81-EE0DEDA946C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79B66F4F-7679-42CC-A59E-D959C9FDBC4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E4FB44C8-EE6A-480B-8B34-84BB0271E4E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45419C44-86F3-41DA-A704-4EBB2430D548}"/>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647DDA25-EB04-4C73-81E1-A00DD140A94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73BED025-950B-43AD-9B32-045AEF63BABF}"/>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A41D69B2-6425-4311-AC85-0A70B72B9EF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CD794032-F952-440F-A13B-1CD2442B2FF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4876D2B7-F9C4-4815-A6B1-9004D254298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FCD089A-4D46-47B3-9CF9-BA35DFD385C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C727F48-4CD5-4700-9C5C-0EC99DAE0D71}"/>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932074FA-6731-409C-825F-745DEB3B5482}"/>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C2C1EC23-27A0-4FF0-B309-F559447F2A48}"/>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3CB2291B-95C3-4934-BC5C-446804521208}"/>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51CE7A93-2CA5-4D31-9377-31438EBF163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66249</xdr:rowOff>
    </xdr:from>
    <xdr:to>
      <xdr:col>23</xdr:col>
      <xdr:colOff>133350</xdr:colOff>
      <xdr:row>81</xdr:row>
      <xdr:rowOff>80035</xdr:rowOff>
    </xdr:to>
    <xdr:cxnSp macro="">
      <xdr:nvCxnSpPr>
        <xdr:cNvPr id="191" name="直線コネクタ 190">
          <a:extLst>
            <a:ext uri="{FF2B5EF4-FFF2-40B4-BE49-F238E27FC236}">
              <a16:creationId xmlns:a16="http://schemas.microsoft.com/office/drawing/2014/main" id="{4FCA141F-8324-4409-9DC7-FFF5B7C7F92E}"/>
            </a:ext>
          </a:extLst>
        </xdr:cNvPr>
        <xdr:cNvCxnSpPr/>
      </xdr:nvCxnSpPr>
      <xdr:spPr>
        <a:xfrm>
          <a:off x="4114800" y="13953699"/>
          <a:ext cx="8382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FF13E4E2-5726-4A90-B730-1D079B7FA879}"/>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A1D56DAF-7280-4B97-A5A0-52FF44013006}"/>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158770</xdr:rowOff>
    </xdr:from>
    <xdr:to>
      <xdr:col>19</xdr:col>
      <xdr:colOff>133350</xdr:colOff>
      <xdr:row>81</xdr:row>
      <xdr:rowOff>66249</xdr:rowOff>
    </xdr:to>
    <xdr:cxnSp macro="">
      <xdr:nvCxnSpPr>
        <xdr:cNvPr id="194" name="直線コネクタ 193">
          <a:extLst>
            <a:ext uri="{FF2B5EF4-FFF2-40B4-BE49-F238E27FC236}">
              <a16:creationId xmlns:a16="http://schemas.microsoft.com/office/drawing/2014/main" id="{F8FA6468-D4B2-4611-89E7-475039F983EE}"/>
            </a:ext>
          </a:extLst>
        </xdr:cNvPr>
        <xdr:cNvCxnSpPr/>
      </xdr:nvCxnSpPr>
      <xdr:spPr>
        <a:xfrm>
          <a:off x="3225800" y="13874770"/>
          <a:ext cx="889000" cy="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D2F350B4-8A0D-44C4-AE6F-C4FBABFE8A0F}"/>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7139D02E-346A-4A30-A32E-2D0A81EF798D}"/>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95693</xdr:rowOff>
    </xdr:from>
    <xdr:to>
      <xdr:col>15</xdr:col>
      <xdr:colOff>82550</xdr:colOff>
      <xdr:row>80</xdr:row>
      <xdr:rowOff>158770</xdr:rowOff>
    </xdr:to>
    <xdr:cxnSp macro="">
      <xdr:nvCxnSpPr>
        <xdr:cNvPr id="197" name="直線コネクタ 196">
          <a:extLst>
            <a:ext uri="{FF2B5EF4-FFF2-40B4-BE49-F238E27FC236}">
              <a16:creationId xmlns:a16="http://schemas.microsoft.com/office/drawing/2014/main" id="{B2DB5F0A-4834-448B-8C00-2462E5F34BFD}"/>
            </a:ext>
          </a:extLst>
        </xdr:cNvPr>
        <xdr:cNvCxnSpPr/>
      </xdr:nvCxnSpPr>
      <xdr:spPr>
        <a:xfrm>
          <a:off x="2336800" y="13811693"/>
          <a:ext cx="889000" cy="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70E0B16B-D618-44C7-8591-17600864CC76}"/>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C82B918E-B0A6-4DCC-96DB-1067D561DB3F}"/>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80435</xdr:rowOff>
    </xdr:from>
    <xdr:to>
      <xdr:col>11</xdr:col>
      <xdr:colOff>31750</xdr:colOff>
      <xdr:row>80</xdr:row>
      <xdr:rowOff>95693</xdr:rowOff>
    </xdr:to>
    <xdr:cxnSp macro="">
      <xdr:nvCxnSpPr>
        <xdr:cNvPr id="200" name="直線コネクタ 199">
          <a:extLst>
            <a:ext uri="{FF2B5EF4-FFF2-40B4-BE49-F238E27FC236}">
              <a16:creationId xmlns:a16="http://schemas.microsoft.com/office/drawing/2014/main" id="{222ABC86-C9BE-485F-9E37-397BBF5FF822}"/>
            </a:ext>
          </a:extLst>
        </xdr:cNvPr>
        <xdr:cNvCxnSpPr/>
      </xdr:nvCxnSpPr>
      <xdr:spPr>
        <a:xfrm>
          <a:off x="1447800" y="13796435"/>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5E1429C0-DFC2-4E21-8E10-DCEA6AF294FA}"/>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136B78F5-64B0-4BFA-92C3-A597A17A381D}"/>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79C3C6F9-C634-4CAC-8B17-1E4180EE12E9}"/>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9E2728FA-9499-442C-96BA-C03E02DAD92F}"/>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233987A-ECBB-4BAD-8830-8B2C1D04BE2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2D176B8-4EFD-4EC1-9B7F-67988D53D4D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695FEBE-54DF-4F00-AC79-5F47395AF06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9A91684-1CE9-4E09-BD33-E06C5147E2E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EE39E69-4990-4B0D-A38B-EA3E6818A36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29235</xdr:rowOff>
    </xdr:from>
    <xdr:to>
      <xdr:col>23</xdr:col>
      <xdr:colOff>184150</xdr:colOff>
      <xdr:row>81</xdr:row>
      <xdr:rowOff>130835</xdr:rowOff>
    </xdr:to>
    <xdr:sp macro="" textlink="">
      <xdr:nvSpPr>
        <xdr:cNvPr id="210" name="楕円 209">
          <a:extLst>
            <a:ext uri="{FF2B5EF4-FFF2-40B4-BE49-F238E27FC236}">
              <a16:creationId xmlns:a16="http://schemas.microsoft.com/office/drawing/2014/main" id="{19DE62B1-C072-4168-A462-BF1DAC518D6D}"/>
            </a:ext>
          </a:extLst>
        </xdr:cNvPr>
        <xdr:cNvSpPr/>
      </xdr:nvSpPr>
      <xdr:spPr>
        <a:xfrm>
          <a:off x="4902200" y="139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45762</xdr:rowOff>
    </xdr:from>
    <xdr:ext cx="762000" cy="259045"/>
    <xdr:sp macro="" textlink="">
      <xdr:nvSpPr>
        <xdr:cNvPr id="211" name="人件費・物件費等の状況該当値テキスト">
          <a:extLst>
            <a:ext uri="{FF2B5EF4-FFF2-40B4-BE49-F238E27FC236}">
              <a16:creationId xmlns:a16="http://schemas.microsoft.com/office/drawing/2014/main" id="{C52658C5-CC93-42D5-B49F-5675ADE4937B}"/>
            </a:ext>
          </a:extLst>
        </xdr:cNvPr>
        <xdr:cNvSpPr txBox="1"/>
      </xdr:nvSpPr>
      <xdr:spPr>
        <a:xfrm>
          <a:off x="5041900" y="1376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15449</xdr:rowOff>
    </xdr:from>
    <xdr:to>
      <xdr:col>19</xdr:col>
      <xdr:colOff>184150</xdr:colOff>
      <xdr:row>81</xdr:row>
      <xdr:rowOff>117049</xdr:rowOff>
    </xdr:to>
    <xdr:sp macro="" textlink="">
      <xdr:nvSpPr>
        <xdr:cNvPr id="212" name="楕円 211">
          <a:extLst>
            <a:ext uri="{FF2B5EF4-FFF2-40B4-BE49-F238E27FC236}">
              <a16:creationId xmlns:a16="http://schemas.microsoft.com/office/drawing/2014/main" id="{BEBB1616-75F7-487E-803B-20F51BB466B0}"/>
            </a:ext>
          </a:extLst>
        </xdr:cNvPr>
        <xdr:cNvSpPr/>
      </xdr:nvSpPr>
      <xdr:spPr>
        <a:xfrm>
          <a:off x="4064000" y="139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127226</xdr:rowOff>
    </xdr:from>
    <xdr:ext cx="736600" cy="259045"/>
    <xdr:sp macro="" textlink="">
      <xdr:nvSpPr>
        <xdr:cNvPr id="213" name="テキスト ボックス 212">
          <a:extLst>
            <a:ext uri="{FF2B5EF4-FFF2-40B4-BE49-F238E27FC236}">
              <a16:creationId xmlns:a16="http://schemas.microsoft.com/office/drawing/2014/main" id="{B7A36B78-0AD3-4FEA-BE4B-2DA257A69580}"/>
            </a:ext>
          </a:extLst>
        </xdr:cNvPr>
        <xdr:cNvSpPr txBox="1"/>
      </xdr:nvSpPr>
      <xdr:spPr>
        <a:xfrm>
          <a:off x="3733800" y="1367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107970</xdr:rowOff>
    </xdr:from>
    <xdr:to>
      <xdr:col>15</xdr:col>
      <xdr:colOff>133350</xdr:colOff>
      <xdr:row>81</xdr:row>
      <xdr:rowOff>38120</xdr:rowOff>
    </xdr:to>
    <xdr:sp macro="" textlink="">
      <xdr:nvSpPr>
        <xdr:cNvPr id="214" name="楕円 213">
          <a:extLst>
            <a:ext uri="{FF2B5EF4-FFF2-40B4-BE49-F238E27FC236}">
              <a16:creationId xmlns:a16="http://schemas.microsoft.com/office/drawing/2014/main" id="{2CE6813A-DD78-4CF1-9D7F-300FBACD2DFC}"/>
            </a:ext>
          </a:extLst>
        </xdr:cNvPr>
        <xdr:cNvSpPr/>
      </xdr:nvSpPr>
      <xdr:spPr>
        <a:xfrm>
          <a:off x="3175000" y="138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48297</xdr:rowOff>
    </xdr:from>
    <xdr:ext cx="762000" cy="259045"/>
    <xdr:sp macro="" textlink="">
      <xdr:nvSpPr>
        <xdr:cNvPr id="215" name="テキスト ボックス 214">
          <a:extLst>
            <a:ext uri="{FF2B5EF4-FFF2-40B4-BE49-F238E27FC236}">
              <a16:creationId xmlns:a16="http://schemas.microsoft.com/office/drawing/2014/main" id="{F037B5AA-1E93-4E1A-A764-0AC2C0E93987}"/>
            </a:ext>
          </a:extLst>
        </xdr:cNvPr>
        <xdr:cNvSpPr txBox="1"/>
      </xdr:nvSpPr>
      <xdr:spPr>
        <a:xfrm>
          <a:off x="2844800" y="1359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44893</xdr:rowOff>
    </xdr:from>
    <xdr:to>
      <xdr:col>11</xdr:col>
      <xdr:colOff>82550</xdr:colOff>
      <xdr:row>80</xdr:row>
      <xdr:rowOff>146493</xdr:rowOff>
    </xdr:to>
    <xdr:sp macro="" textlink="">
      <xdr:nvSpPr>
        <xdr:cNvPr id="216" name="楕円 215">
          <a:extLst>
            <a:ext uri="{FF2B5EF4-FFF2-40B4-BE49-F238E27FC236}">
              <a16:creationId xmlns:a16="http://schemas.microsoft.com/office/drawing/2014/main" id="{F651CCAC-55CE-4007-9190-2FFDDFFCAE37}"/>
            </a:ext>
          </a:extLst>
        </xdr:cNvPr>
        <xdr:cNvSpPr/>
      </xdr:nvSpPr>
      <xdr:spPr>
        <a:xfrm>
          <a:off x="2286000" y="137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156670</xdr:rowOff>
    </xdr:from>
    <xdr:ext cx="762000" cy="259045"/>
    <xdr:sp macro="" textlink="">
      <xdr:nvSpPr>
        <xdr:cNvPr id="217" name="テキスト ボックス 216">
          <a:extLst>
            <a:ext uri="{FF2B5EF4-FFF2-40B4-BE49-F238E27FC236}">
              <a16:creationId xmlns:a16="http://schemas.microsoft.com/office/drawing/2014/main" id="{66C13FC2-C6C1-4427-B2B1-5F2A51AE8F50}"/>
            </a:ext>
          </a:extLst>
        </xdr:cNvPr>
        <xdr:cNvSpPr txBox="1"/>
      </xdr:nvSpPr>
      <xdr:spPr>
        <a:xfrm>
          <a:off x="1955800" y="1352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29635</xdr:rowOff>
    </xdr:from>
    <xdr:to>
      <xdr:col>7</xdr:col>
      <xdr:colOff>31750</xdr:colOff>
      <xdr:row>80</xdr:row>
      <xdr:rowOff>131235</xdr:rowOff>
    </xdr:to>
    <xdr:sp macro="" textlink="">
      <xdr:nvSpPr>
        <xdr:cNvPr id="218" name="楕円 217">
          <a:extLst>
            <a:ext uri="{FF2B5EF4-FFF2-40B4-BE49-F238E27FC236}">
              <a16:creationId xmlns:a16="http://schemas.microsoft.com/office/drawing/2014/main" id="{F1F0E4BF-EAFD-4187-A4ED-BADD2BB38419}"/>
            </a:ext>
          </a:extLst>
        </xdr:cNvPr>
        <xdr:cNvSpPr/>
      </xdr:nvSpPr>
      <xdr:spPr>
        <a:xfrm>
          <a:off x="1397000" y="137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141412</xdr:rowOff>
    </xdr:from>
    <xdr:ext cx="762000" cy="259045"/>
    <xdr:sp macro="" textlink="">
      <xdr:nvSpPr>
        <xdr:cNvPr id="219" name="テキスト ボックス 218">
          <a:extLst>
            <a:ext uri="{FF2B5EF4-FFF2-40B4-BE49-F238E27FC236}">
              <a16:creationId xmlns:a16="http://schemas.microsoft.com/office/drawing/2014/main" id="{81CE1D07-F777-4B8F-9FDD-49569CB15BFD}"/>
            </a:ext>
          </a:extLst>
        </xdr:cNvPr>
        <xdr:cNvSpPr txBox="1"/>
      </xdr:nvSpPr>
      <xdr:spPr>
        <a:xfrm>
          <a:off x="1066800" y="135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A775536B-27BD-4190-9863-C8840B1D328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75284570-6810-421A-9765-1A39425682B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AB9C5193-8D32-4FAC-AA62-ABC70DB5045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A0047B9-5C0B-4951-B71D-2BCBAAF7284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86EC227-0BA3-4BBE-A73E-69EFC1E0787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2D7A040-7A91-4766-88B1-F2363CAEA19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44DA1C8-1216-493B-95D0-E67B7FA90A0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9FAC89EB-0BEE-484D-A0C8-6FB818460E1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271A6245-0BD7-4180-8D0C-D753C17E262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EF2B5950-0EFE-4EA7-8BE8-9749C03330B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F07326D-6C14-4241-B5BE-6DE03F565B9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E937FFB5-8855-4F67-94E0-9A137B33EC9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1792FCC5-617A-4E0C-9F65-F40EEEA7812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類似団体の平均よりやや低くなったが、これは、本市の人材採用制度（受験者の年齢要件が他団体より緩和）により、採用者の給与水準が低くなったため。</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D40098C5-2EB7-4169-BA69-A5CFA413CCD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210A21A8-0712-4220-A828-4E89D593594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B331F5A8-3280-4700-A09E-D849478ECBE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56FCA1C-5817-40BB-BF32-B37DDCA8B3B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9C795916-A86A-47FC-A2AD-AC35E736AEE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3217A88E-3982-4D58-8875-6FA206246DC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B066B91B-1D9F-458B-802B-32F5399F2C05}"/>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14ABB9D4-DD9D-4CD8-848D-6DF7D006010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4446E208-FC57-42A0-8A77-70A32254101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1EF85173-FC63-436E-84C3-BE86381B4BE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7F547C41-E904-429C-A77B-AB0854030FB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1A31DA45-9150-4221-8499-2BFAE294FF0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E35D1EC7-E9BD-4A10-B07D-FBC0B9BBBF9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8E0E6B7E-0550-417C-9942-34757E16C56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2A46B7C-7E85-496B-B127-88146F947B7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560AEEA-5E27-4FCB-96CA-98F3C20DFD2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B3A9ADD-3E8A-4278-B140-9AB646A39EC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DC83A24D-4716-4661-A658-E78084DBE5B4}"/>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284A779E-39C0-4D97-BA4F-F7468D8984FE}"/>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5969DB1E-C81B-4571-930E-FCD7E482130E}"/>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D7CC2D1F-8E55-492F-A793-8D8C48D700D6}"/>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9A341C65-AA4D-4E3B-9077-3A717CFE4917}"/>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86</xdr:row>
      <xdr:rowOff>84364</xdr:rowOff>
    </xdr:to>
    <xdr:cxnSp macro="">
      <xdr:nvCxnSpPr>
        <xdr:cNvPr id="255" name="直線コネクタ 254">
          <a:extLst>
            <a:ext uri="{FF2B5EF4-FFF2-40B4-BE49-F238E27FC236}">
              <a16:creationId xmlns:a16="http://schemas.microsoft.com/office/drawing/2014/main" id="{36A52F1E-7E84-4F14-AC02-901F4E41197A}"/>
            </a:ext>
          </a:extLst>
        </xdr:cNvPr>
        <xdr:cNvCxnSpPr/>
      </xdr:nvCxnSpPr>
      <xdr:spPr>
        <a:xfrm flipV="1">
          <a:off x="16179800" y="1458776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F1E07D98-FA0E-4350-AF3C-14D4660E1345}"/>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146FE596-B29A-4153-81ED-7EA1BEE6F9DA}"/>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170543</xdr:rowOff>
    </xdr:to>
    <xdr:cxnSp macro="">
      <xdr:nvCxnSpPr>
        <xdr:cNvPr id="258" name="直線コネクタ 257">
          <a:extLst>
            <a:ext uri="{FF2B5EF4-FFF2-40B4-BE49-F238E27FC236}">
              <a16:creationId xmlns:a16="http://schemas.microsoft.com/office/drawing/2014/main" id="{7553993C-9C69-42E7-8C48-78ED7FCD9709}"/>
            </a:ext>
          </a:extLst>
        </xdr:cNvPr>
        <xdr:cNvCxnSpPr/>
      </xdr:nvCxnSpPr>
      <xdr:spPr>
        <a:xfrm flipV="1">
          <a:off x="15290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F5DC41F5-6DF7-4541-B4DE-85A87BE1A6D1}"/>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4F368A44-5532-43CE-912A-54B2239FC0C8}"/>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id="{835DFE56-7E42-4C61-BEDC-BD68E7ED19B3}"/>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1940962C-FCC1-46FE-A844-840A64AD2668}"/>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971F04D3-ECCA-4ECE-B40C-012BC9E36452}"/>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153307</xdr:rowOff>
    </xdr:to>
    <xdr:cxnSp macro="">
      <xdr:nvCxnSpPr>
        <xdr:cNvPr id="264" name="直線コネクタ 263">
          <a:extLst>
            <a:ext uri="{FF2B5EF4-FFF2-40B4-BE49-F238E27FC236}">
              <a16:creationId xmlns:a16="http://schemas.microsoft.com/office/drawing/2014/main" id="{231ACD30-9C9F-457B-88C1-BB10AAFFC43C}"/>
            </a:ext>
          </a:extLst>
        </xdr:cNvPr>
        <xdr:cNvCxnSpPr/>
      </xdr:nvCxnSpPr>
      <xdr:spPr>
        <a:xfrm>
          <a:off x="13512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8CE645A1-217D-4101-894B-3341FBE347A2}"/>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E9184AD2-A038-4995-A573-98992BD69F6E}"/>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6E191B55-E6FF-46EE-B83C-9EE1AEE628E5}"/>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E3E9ED4-F8D4-417B-B2EE-7226D73682D2}"/>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F62BDD9-5B10-48AF-AA31-E93D13B1EC2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2DD7D47-02BF-4C90-A77F-91FC32EAF84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D5C5108-2780-4CE2-B750-6E9DFD5A685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AE593BF-A0F0-4E50-9DEC-DBC115445E3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A2A8C0C-9CB3-4837-B240-E5EE548BBCA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a:extLst>
            <a:ext uri="{FF2B5EF4-FFF2-40B4-BE49-F238E27FC236}">
              <a16:creationId xmlns:a16="http://schemas.microsoft.com/office/drawing/2014/main" id="{7DA96241-00D8-46E7-BF95-A587D23DED8A}"/>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a:extLst>
            <a:ext uri="{FF2B5EF4-FFF2-40B4-BE49-F238E27FC236}">
              <a16:creationId xmlns:a16="http://schemas.microsoft.com/office/drawing/2014/main" id="{E4D32975-8CC1-41AF-810E-3E27F30E5D88}"/>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a:extLst>
            <a:ext uri="{FF2B5EF4-FFF2-40B4-BE49-F238E27FC236}">
              <a16:creationId xmlns:a16="http://schemas.microsoft.com/office/drawing/2014/main" id="{4B2A8D88-8EEF-4C70-A915-2C5D3C70A241}"/>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a:extLst>
            <a:ext uri="{FF2B5EF4-FFF2-40B4-BE49-F238E27FC236}">
              <a16:creationId xmlns:a16="http://schemas.microsoft.com/office/drawing/2014/main" id="{0F8E98E7-009E-462C-9DE9-3DD551749715}"/>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id="{01CF5005-7FD5-4AAA-ADA8-9A2099C19E3B}"/>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189BEE0E-1F92-426A-94FC-6D668D4F7103}"/>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id="{D7772340-6217-42DB-A75E-7C9ED2D6CFF4}"/>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3D951CAD-87AD-4C8C-A3BB-6161041EB8CF}"/>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a:extLst>
            <a:ext uri="{FF2B5EF4-FFF2-40B4-BE49-F238E27FC236}">
              <a16:creationId xmlns:a16="http://schemas.microsoft.com/office/drawing/2014/main" id="{85875206-01CE-41EA-93B3-4D8E9A6BA35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EC475DE6-6414-4895-B1FD-4D02770E1C69}"/>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1A5B4B0-AF5E-4161-AD19-51E069DC957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5A38B372-4DC4-473B-AA3F-11C3E45D033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7A646FD-7295-49F4-9C64-D41CD9514D6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28F25E7C-3F67-498D-94AE-BBDAFEB513D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10E7286-9424-4E30-A32A-5249D529B4C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FF46794-E7E9-4249-98E2-E2D240B0393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EBCD6138-F362-4110-B41F-A22087C2E3E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89C152-5302-4CA6-8110-34407FE6AD1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65F380C-129A-4F5D-AACB-71E6AC11022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61AC27F-1920-4DBD-BA12-96B0F42CB07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A21D603-D872-475C-B2E3-32271E7D767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5F7F1D7C-EEE3-4147-A4E6-42C6A4B60D2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74EB33C-7195-4E98-8329-8D21FF893E3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豊明市職員定員適正化計画に基づき、民間委託等を行い、計画的な人事体制を構築しており、住民サービスを低下させることなく類似団体の平均を下回っている。</a:t>
          </a:r>
          <a:endParaRPr lang="ja-JP" altLang="ja-JP" sz="1400">
            <a:effectLst/>
          </a:endParaRPr>
        </a:p>
        <a:p>
          <a:r>
            <a:rPr kumimoji="1" lang="ja-JP" altLang="ja-JP" sz="1100">
              <a:solidFill>
                <a:schemeClr val="dk1"/>
              </a:solidFill>
              <a:effectLst/>
              <a:latin typeface="+mn-lt"/>
              <a:ea typeface="+mn-ea"/>
              <a:cs typeface="+mn-cs"/>
            </a:rPr>
            <a:t>今後も計画に基づき、更なる民間委託等の工夫を行っていく。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F0CE8A74-31D2-463B-AB4D-BFF607AA924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E4DAF3E-F523-46D6-929A-05DBBA2B23B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C47EDAE3-0844-48A0-8D50-647150D2FFD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B166D10-FD3E-4BE5-8DEC-90608733900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9AFF2A74-744F-4BF1-8CCB-A2E309E7EAB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D134CEAC-851B-42E3-BAFD-2A0D8886D1B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A33FC39E-AA3A-4A81-B960-7839129835B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9BB06759-91E9-40FD-A525-98F0547A4EE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471FE3DB-12B9-4BFB-A935-6CFC63FA583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550AFAE1-DB45-435F-9251-38EA407743C4}"/>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5DC3FA49-B1F5-43F9-9C5F-F78BCD3CB9A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6D9E3513-38F7-45A4-9158-0389CF4C823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7A155A1-87A5-43C3-ADAB-FB513D43C50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490F3F3-FCF9-482B-9186-2631233900A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A6D6221-2F09-4991-9EC6-3E2D57F2A34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22AE3539-E728-42D9-A4A2-3A0978A8E99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9694ABD9-B941-4EAC-9247-D3F3B81EA315}"/>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625268AC-6A12-44EB-94EB-1ECAFA08271C}"/>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FD65FCA1-E0D0-4047-8395-DE39BFA91262}"/>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CDA252AD-2CA5-48FE-B2E7-79A9204AB642}"/>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7A81D1D6-3A47-4694-863B-F8A23CADE35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59584</xdr:rowOff>
    </xdr:to>
    <xdr:cxnSp macro="">
      <xdr:nvCxnSpPr>
        <xdr:cNvPr id="318" name="直線コネクタ 317">
          <a:extLst>
            <a:ext uri="{FF2B5EF4-FFF2-40B4-BE49-F238E27FC236}">
              <a16:creationId xmlns:a16="http://schemas.microsoft.com/office/drawing/2014/main" id="{98212378-D7A3-42FC-B890-78392E789B56}"/>
            </a:ext>
          </a:extLst>
        </xdr:cNvPr>
        <xdr:cNvCxnSpPr/>
      </xdr:nvCxnSpPr>
      <xdr:spPr>
        <a:xfrm>
          <a:off x="16179800" y="1032848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E23DE1F-4DEA-430C-A7A8-C4F7357834E7}"/>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2CAAFB50-7ECC-4F45-B38D-075EC8B37BDF}"/>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35454</xdr:rowOff>
    </xdr:from>
    <xdr:to>
      <xdr:col>77</xdr:col>
      <xdr:colOff>44450</xdr:colOff>
      <xdr:row>60</xdr:row>
      <xdr:rowOff>41487</xdr:rowOff>
    </xdr:to>
    <xdr:cxnSp macro="">
      <xdr:nvCxnSpPr>
        <xdr:cNvPr id="321" name="直線コネクタ 320">
          <a:extLst>
            <a:ext uri="{FF2B5EF4-FFF2-40B4-BE49-F238E27FC236}">
              <a16:creationId xmlns:a16="http://schemas.microsoft.com/office/drawing/2014/main" id="{8760E5E4-D03E-4A32-B913-7AFE4AEBC10F}"/>
            </a:ext>
          </a:extLst>
        </xdr:cNvPr>
        <xdr:cNvCxnSpPr/>
      </xdr:nvCxnSpPr>
      <xdr:spPr>
        <a:xfrm>
          <a:off x="15290800" y="103224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BBA137E4-A756-461B-B5C7-A09F5E0875F2}"/>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CC5546E8-55BC-489D-9C72-FAAB265C58FA}"/>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35454</xdr:rowOff>
    </xdr:to>
    <xdr:cxnSp macro="">
      <xdr:nvCxnSpPr>
        <xdr:cNvPr id="324" name="直線コネクタ 323">
          <a:extLst>
            <a:ext uri="{FF2B5EF4-FFF2-40B4-BE49-F238E27FC236}">
              <a16:creationId xmlns:a16="http://schemas.microsoft.com/office/drawing/2014/main" id="{6296E76E-E087-4166-A1D0-FE16646E0536}"/>
            </a:ext>
          </a:extLst>
        </xdr:cNvPr>
        <xdr:cNvCxnSpPr/>
      </xdr:nvCxnSpPr>
      <xdr:spPr>
        <a:xfrm>
          <a:off x="14401800" y="1029631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3BEE1BDE-DD9D-4165-AA29-8ADB1605A75F}"/>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5C543F0E-12B1-4F24-A88F-0C7CCA129EFF}"/>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29421</xdr:rowOff>
    </xdr:to>
    <xdr:cxnSp macro="">
      <xdr:nvCxnSpPr>
        <xdr:cNvPr id="327" name="直線コネクタ 326">
          <a:extLst>
            <a:ext uri="{FF2B5EF4-FFF2-40B4-BE49-F238E27FC236}">
              <a16:creationId xmlns:a16="http://schemas.microsoft.com/office/drawing/2014/main" id="{BC8E30E4-4818-478E-BD71-D3FC6D018D28}"/>
            </a:ext>
          </a:extLst>
        </xdr:cNvPr>
        <xdr:cNvCxnSpPr/>
      </xdr:nvCxnSpPr>
      <xdr:spPr>
        <a:xfrm flipV="1">
          <a:off x="13512800" y="102963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585F440B-C60E-434C-AF13-9D50E38EEBE5}"/>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6557727-95F2-4A19-BF0F-F60F02ACB729}"/>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2ED63BD-79B8-47F6-BE2E-96209B1422DA}"/>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463FB2E4-743B-4778-9DBA-5D4CF083735B}"/>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58C308D-ABA2-44A8-A1EE-11CC04F0358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ABC9F7D-B658-46A0-8CAD-5A6E7215119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2E5316D-72FC-406B-A90E-30E476BBA2E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27B5A4E-1791-4982-8565-497D50FC516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9FE3B0A-E50E-46EC-93BF-E46B2C0878A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8784</xdr:rowOff>
    </xdr:from>
    <xdr:to>
      <xdr:col>81</xdr:col>
      <xdr:colOff>95250</xdr:colOff>
      <xdr:row>60</xdr:row>
      <xdr:rowOff>110384</xdr:rowOff>
    </xdr:to>
    <xdr:sp macro="" textlink="">
      <xdr:nvSpPr>
        <xdr:cNvPr id="337" name="楕円 336">
          <a:extLst>
            <a:ext uri="{FF2B5EF4-FFF2-40B4-BE49-F238E27FC236}">
              <a16:creationId xmlns:a16="http://schemas.microsoft.com/office/drawing/2014/main" id="{0F6E5660-592B-400A-8E59-5EAEF40C4641}"/>
            </a:ext>
          </a:extLst>
        </xdr:cNvPr>
        <xdr:cNvSpPr/>
      </xdr:nvSpPr>
      <xdr:spPr>
        <a:xfrm>
          <a:off x="169672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25311</xdr:rowOff>
    </xdr:from>
    <xdr:ext cx="762000" cy="259045"/>
    <xdr:sp macro="" textlink="">
      <xdr:nvSpPr>
        <xdr:cNvPr id="338" name="定員管理の状況該当値テキスト">
          <a:extLst>
            <a:ext uri="{FF2B5EF4-FFF2-40B4-BE49-F238E27FC236}">
              <a16:creationId xmlns:a16="http://schemas.microsoft.com/office/drawing/2014/main" id="{9878D42A-12DA-4DA3-BC98-2A6FFE9A5984}"/>
            </a:ext>
          </a:extLst>
        </xdr:cNvPr>
        <xdr:cNvSpPr txBox="1"/>
      </xdr:nvSpPr>
      <xdr:spPr>
        <a:xfrm>
          <a:off x="17106900" y="1014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39" name="楕円 338">
          <a:extLst>
            <a:ext uri="{FF2B5EF4-FFF2-40B4-BE49-F238E27FC236}">
              <a16:creationId xmlns:a16="http://schemas.microsoft.com/office/drawing/2014/main" id="{A32FAAA1-36E1-44B8-BC32-9EE7B9175223}"/>
            </a:ext>
          </a:extLst>
        </xdr:cNvPr>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102464</xdr:rowOff>
    </xdr:from>
    <xdr:ext cx="736600" cy="259045"/>
    <xdr:sp macro="" textlink="">
      <xdr:nvSpPr>
        <xdr:cNvPr id="340" name="テキスト ボックス 339">
          <a:extLst>
            <a:ext uri="{FF2B5EF4-FFF2-40B4-BE49-F238E27FC236}">
              <a16:creationId xmlns:a16="http://schemas.microsoft.com/office/drawing/2014/main" id="{E84DD8D8-527F-4896-BED6-4D3A4499A22E}"/>
            </a:ext>
          </a:extLst>
        </xdr:cNvPr>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156104</xdr:rowOff>
    </xdr:from>
    <xdr:to>
      <xdr:col>73</xdr:col>
      <xdr:colOff>44450</xdr:colOff>
      <xdr:row>60</xdr:row>
      <xdr:rowOff>86254</xdr:rowOff>
    </xdr:to>
    <xdr:sp macro="" textlink="">
      <xdr:nvSpPr>
        <xdr:cNvPr id="341" name="楕円 340">
          <a:extLst>
            <a:ext uri="{FF2B5EF4-FFF2-40B4-BE49-F238E27FC236}">
              <a16:creationId xmlns:a16="http://schemas.microsoft.com/office/drawing/2014/main" id="{4986460A-99CA-438D-8D10-5AD32EBFB7DA}"/>
            </a:ext>
          </a:extLst>
        </xdr:cNvPr>
        <xdr:cNvSpPr/>
      </xdr:nvSpPr>
      <xdr:spPr>
        <a:xfrm>
          <a:off x="15240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96431</xdr:rowOff>
    </xdr:from>
    <xdr:ext cx="762000" cy="259045"/>
    <xdr:sp macro="" textlink="">
      <xdr:nvSpPr>
        <xdr:cNvPr id="342" name="テキスト ボックス 341">
          <a:extLst>
            <a:ext uri="{FF2B5EF4-FFF2-40B4-BE49-F238E27FC236}">
              <a16:creationId xmlns:a16="http://schemas.microsoft.com/office/drawing/2014/main" id="{4AA42EE6-945D-416D-BB71-1E94ACD7C77D}"/>
            </a:ext>
          </a:extLst>
        </xdr:cNvPr>
        <xdr:cNvSpPr txBox="1"/>
      </xdr:nvSpPr>
      <xdr:spPr>
        <a:xfrm>
          <a:off x="14909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3" name="楕円 342">
          <a:extLst>
            <a:ext uri="{FF2B5EF4-FFF2-40B4-BE49-F238E27FC236}">
              <a16:creationId xmlns:a16="http://schemas.microsoft.com/office/drawing/2014/main" id="{DF3FC816-B65A-40BD-83D8-120AB2117E3D}"/>
            </a:ext>
          </a:extLst>
        </xdr:cNvPr>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4" name="テキスト ボックス 343">
          <a:extLst>
            <a:ext uri="{FF2B5EF4-FFF2-40B4-BE49-F238E27FC236}">
              <a16:creationId xmlns:a16="http://schemas.microsoft.com/office/drawing/2014/main" id="{59C2362D-1067-43E1-B8DB-AA212BC295EF}"/>
            </a:ext>
          </a:extLst>
        </xdr:cNvPr>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150071</xdr:rowOff>
    </xdr:from>
    <xdr:to>
      <xdr:col>64</xdr:col>
      <xdr:colOff>152400</xdr:colOff>
      <xdr:row>60</xdr:row>
      <xdr:rowOff>80221</xdr:rowOff>
    </xdr:to>
    <xdr:sp macro="" textlink="">
      <xdr:nvSpPr>
        <xdr:cNvPr id="345" name="楕円 344">
          <a:extLst>
            <a:ext uri="{FF2B5EF4-FFF2-40B4-BE49-F238E27FC236}">
              <a16:creationId xmlns:a16="http://schemas.microsoft.com/office/drawing/2014/main" id="{3FCA74F7-CAA4-4CC6-AEEC-5B5F57425544}"/>
            </a:ext>
          </a:extLst>
        </xdr:cNvPr>
        <xdr:cNvSpPr/>
      </xdr:nvSpPr>
      <xdr:spPr>
        <a:xfrm>
          <a:off x="13462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90398</xdr:rowOff>
    </xdr:from>
    <xdr:ext cx="762000" cy="259045"/>
    <xdr:sp macro="" textlink="">
      <xdr:nvSpPr>
        <xdr:cNvPr id="346" name="テキスト ボックス 345">
          <a:extLst>
            <a:ext uri="{FF2B5EF4-FFF2-40B4-BE49-F238E27FC236}">
              <a16:creationId xmlns:a16="http://schemas.microsoft.com/office/drawing/2014/main" id="{B38CFB6F-8CEA-4E01-9EA1-34632A21EA3A}"/>
            </a:ext>
          </a:extLst>
        </xdr:cNvPr>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96ED378-BC59-4A7F-9D1E-7E5503252AC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F73106C0-10E7-41A1-8F18-7193DD1491A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4F4BF6D-236C-43CA-8B41-73682CA30BC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27452E2-1BFA-4D2D-833C-5D1E44C669F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90A408A8-504E-4B8D-8593-22669757F37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BDC06A8-30D1-400F-B387-4095D69733A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741A679-538F-42E5-902E-F267E66EB27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EF8D5458-B15D-4F9A-97F3-1B373E1DE64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F0B4DF7-EC96-4AA2-A64C-D0CDA05D15B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D3EB743-7BE3-4B7E-A4B7-1ECB0AC37F3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567DE22-A152-4269-9F36-DF3C95AD3F6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C944998B-03DA-414C-BBC0-DD41A2C26D2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5EAFEA24-844B-4F33-B0C5-25E0867EA21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か年平均である実質公債費比率は、前年度比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％増加した。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か年平均から除かれた令和元年度単年度比率と、新たに加わった令和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年度単年度比率を比較すると、令和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年度の方が比率が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％高いためである。</a:t>
          </a:r>
          <a:endParaRPr lang="ja-JP" altLang="ja-JP" sz="1400">
            <a:effectLst/>
          </a:endParaRPr>
        </a:p>
        <a:p>
          <a:r>
            <a:rPr kumimoji="1" lang="ja-JP" altLang="ja-JP" sz="1100">
              <a:solidFill>
                <a:schemeClr val="dk1"/>
              </a:solidFill>
              <a:effectLst/>
              <a:latin typeface="+mn-lt"/>
              <a:ea typeface="+mn-ea"/>
              <a:cs typeface="+mn-cs"/>
            </a:rPr>
            <a:t>実質公債費比率が増したのは、令和元年度と令和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年度を比較して、一部事務組合等の起こした地方債に充てたと認められる負担金が、令和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度は約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％増となったことが要因として挙げられる。この負担金の増額要因は、新ごみ処理施設建設事業債に係る元金の償還開始のためであり、令和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年度までこの償還は続く見込みである。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E0CEB37B-72B4-4B33-9BAC-ED0376ED2E6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67C53E2-1EEB-453B-85F2-7411CB6A149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7986D19-0A95-479D-89D5-119B3862764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C9AA6E41-2917-4826-BCE0-72DEAF394E6A}"/>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D87D62C9-6998-4717-8DB6-BC88D0F0F9E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95016962-8CDE-4621-AC06-80142DD3B91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5ABCEC23-FF53-4387-B779-23F3E147DE8F}"/>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848CC895-8FC9-4E1F-AA9D-474BB288821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9298CFC6-9E1C-4D11-B3DF-E26E8E6F85C3}"/>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C7B56CE1-5FB0-4644-9043-7231DE6F0CC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5B02AF0B-D1F1-4593-B7DE-92E58FAA2B1C}"/>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C43E26BD-25F3-4CFD-89BE-A05CBF053A9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B64D32C1-7115-450C-BCDF-7C8DD87BA93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725B8A68-F312-41BF-9B0F-511ACD9E86AB}"/>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B51D80E3-F12D-4BA6-BDAE-141FEA55FD9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C8E8BC2E-9CB2-4BC6-9BDE-152381AADC47}"/>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9A081C05-A30C-4E1A-AC37-0D78BDC281AD}"/>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52242525-EC9B-43F2-A8A7-FEEEED4B7412}"/>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69596</xdr:rowOff>
    </xdr:from>
    <xdr:to>
      <xdr:col>81</xdr:col>
      <xdr:colOff>44450</xdr:colOff>
      <xdr:row>36</xdr:row>
      <xdr:rowOff>127508</xdr:rowOff>
    </xdr:to>
    <xdr:cxnSp macro="">
      <xdr:nvCxnSpPr>
        <xdr:cNvPr id="378" name="直線コネクタ 377">
          <a:extLst>
            <a:ext uri="{FF2B5EF4-FFF2-40B4-BE49-F238E27FC236}">
              <a16:creationId xmlns:a16="http://schemas.microsoft.com/office/drawing/2014/main" id="{7D4862B7-B2B1-4AC6-AAD1-84DDB29C07DD}"/>
            </a:ext>
          </a:extLst>
        </xdr:cNvPr>
        <xdr:cNvCxnSpPr/>
      </xdr:nvCxnSpPr>
      <xdr:spPr>
        <a:xfrm>
          <a:off x="16179800" y="62417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71D9A72B-12CB-43ED-9DF0-F5D1A24C44ED}"/>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29B02D0E-878F-4575-92BB-D9FFFEF21639}"/>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59944</xdr:rowOff>
    </xdr:from>
    <xdr:to>
      <xdr:col>77</xdr:col>
      <xdr:colOff>44450</xdr:colOff>
      <xdr:row>36</xdr:row>
      <xdr:rowOff>69596</xdr:rowOff>
    </xdr:to>
    <xdr:cxnSp macro="">
      <xdr:nvCxnSpPr>
        <xdr:cNvPr id="381" name="直線コネクタ 380">
          <a:extLst>
            <a:ext uri="{FF2B5EF4-FFF2-40B4-BE49-F238E27FC236}">
              <a16:creationId xmlns:a16="http://schemas.microsoft.com/office/drawing/2014/main" id="{98240A86-6742-4E65-9C3C-8827292FEEC2}"/>
            </a:ext>
          </a:extLst>
        </xdr:cNvPr>
        <xdr:cNvCxnSpPr/>
      </xdr:nvCxnSpPr>
      <xdr:spPr>
        <a:xfrm>
          <a:off x="15290800" y="62321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3D550AE2-828B-4B8A-B79C-4D5F8A6395A9}"/>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E42009F0-FFF7-4D5D-8942-8CCD76A0D96D}"/>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59944</xdr:rowOff>
    </xdr:from>
    <xdr:to>
      <xdr:col>72</xdr:col>
      <xdr:colOff>203200</xdr:colOff>
      <xdr:row>36</xdr:row>
      <xdr:rowOff>88900</xdr:rowOff>
    </xdr:to>
    <xdr:cxnSp macro="">
      <xdr:nvCxnSpPr>
        <xdr:cNvPr id="384" name="直線コネクタ 383">
          <a:extLst>
            <a:ext uri="{FF2B5EF4-FFF2-40B4-BE49-F238E27FC236}">
              <a16:creationId xmlns:a16="http://schemas.microsoft.com/office/drawing/2014/main" id="{F849FA57-217A-42D6-8A17-64084130DB34}"/>
            </a:ext>
          </a:extLst>
        </xdr:cNvPr>
        <xdr:cNvCxnSpPr/>
      </xdr:nvCxnSpPr>
      <xdr:spPr>
        <a:xfrm flipV="1">
          <a:off x="14401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29A3261B-4A54-4407-AB42-87054B324698}"/>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5D28F5DD-7A69-498F-B2A2-FDE7C36F3C24}"/>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117856</xdr:rowOff>
    </xdr:to>
    <xdr:cxnSp macro="">
      <xdr:nvCxnSpPr>
        <xdr:cNvPr id="387" name="直線コネクタ 386">
          <a:extLst>
            <a:ext uri="{FF2B5EF4-FFF2-40B4-BE49-F238E27FC236}">
              <a16:creationId xmlns:a16="http://schemas.microsoft.com/office/drawing/2014/main" id="{1D9A3D64-79F3-4E3B-AFC2-084E0A6A86FA}"/>
            </a:ext>
          </a:extLst>
        </xdr:cNvPr>
        <xdr:cNvCxnSpPr/>
      </xdr:nvCxnSpPr>
      <xdr:spPr>
        <a:xfrm flipV="1">
          <a:off x="13512800" y="62611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FB712B4A-AB94-4CA3-9B3A-7E355AB2B842}"/>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7659806F-B5CC-4FB6-9E6B-C779BDC5DA91}"/>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601B8529-9237-41C9-812A-EAE5E7EF28DB}"/>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E66D296-8661-4993-A82D-055B729139C5}"/>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2C5FB9ED-BBA6-447A-9DC7-DBC6DEF2A56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51932CC-880C-404D-BB6F-DF7EBBADB3E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2B2BEFD-4868-4CDE-A890-2378224D52A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97F9541-4567-4DD8-8AD3-79D840E2E3B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972E7F2-75E0-4791-BC40-768519F61F6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76708</xdr:rowOff>
    </xdr:from>
    <xdr:to>
      <xdr:col>81</xdr:col>
      <xdr:colOff>95250</xdr:colOff>
      <xdr:row>37</xdr:row>
      <xdr:rowOff>6858</xdr:rowOff>
    </xdr:to>
    <xdr:sp macro="" textlink="">
      <xdr:nvSpPr>
        <xdr:cNvPr id="397" name="楕円 396">
          <a:extLst>
            <a:ext uri="{FF2B5EF4-FFF2-40B4-BE49-F238E27FC236}">
              <a16:creationId xmlns:a16="http://schemas.microsoft.com/office/drawing/2014/main" id="{2F9D532F-23B5-4DA7-BF38-99EAD3C09880}"/>
            </a:ext>
          </a:extLst>
        </xdr:cNvPr>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169435</xdr:rowOff>
    </xdr:from>
    <xdr:ext cx="762000" cy="259045"/>
    <xdr:sp macro="" textlink="">
      <xdr:nvSpPr>
        <xdr:cNvPr id="398" name="公債費負担の状況該当値テキスト">
          <a:extLst>
            <a:ext uri="{FF2B5EF4-FFF2-40B4-BE49-F238E27FC236}">
              <a16:creationId xmlns:a16="http://schemas.microsoft.com/office/drawing/2014/main" id="{06CB1869-4F28-412B-8420-AE1F43513039}"/>
            </a:ext>
          </a:extLst>
        </xdr:cNvPr>
        <xdr:cNvSpPr txBox="1"/>
      </xdr:nvSpPr>
      <xdr:spPr>
        <a:xfrm>
          <a:off x="17106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18796</xdr:rowOff>
    </xdr:from>
    <xdr:to>
      <xdr:col>77</xdr:col>
      <xdr:colOff>95250</xdr:colOff>
      <xdr:row>36</xdr:row>
      <xdr:rowOff>120396</xdr:rowOff>
    </xdr:to>
    <xdr:sp macro="" textlink="">
      <xdr:nvSpPr>
        <xdr:cNvPr id="399" name="楕円 398">
          <a:extLst>
            <a:ext uri="{FF2B5EF4-FFF2-40B4-BE49-F238E27FC236}">
              <a16:creationId xmlns:a16="http://schemas.microsoft.com/office/drawing/2014/main" id="{F1CED4A7-7AF7-4395-A22F-300B922ADAF4}"/>
            </a:ext>
          </a:extLst>
        </xdr:cNvPr>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130573</xdr:rowOff>
    </xdr:from>
    <xdr:ext cx="736600" cy="259045"/>
    <xdr:sp macro="" textlink="">
      <xdr:nvSpPr>
        <xdr:cNvPr id="400" name="テキスト ボックス 399">
          <a:extLst>
            <a:ext uri="{FF2B5EF4-FFF2-40B4-BE49-F238E27FC236}">
              <a16:creationId xmlns:a16="http://schemas.microsoft.com/office/drawing/2014/main" id="{0ACACE95-9473-4978-97FE-6D783FBF6DE4}"/>
            </a:ext>
          </a:extLst>
        </xdr:cNvPr>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9144</xdr:rowOff>
    </xdr:from>
    <xdr:to>
      <xdr:col>73</xdr:col>
      <xdr:colOff>44450</xdr:colOff>
      <xdr:row>36</xdr:row>
      <xdr:rowOff>110744</xdr:rowOff>
    </xdr:to>
    <xdr:sp macro="" textlink="">
      <xdr:nvSpPr>
        <xdr:cNvPr id="401" name="楕円 400">
          <a:extLst>
            <a:ext uri="{FF2B5EF4-FFF2-40B4-BE49-F238E27FC236}">
              <a16:creationId xmlns:a16="http://schemas.microsoft.com/office/drawing/2014/main" id="{498EDCC3-5FF5-4652-9FEF-4CF3880D1722}"/>
            </a:ext>
          </a:extLst>
        </xdr:cNvPr>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120921</xdr:rowOff>
    </xdr:from>
    <xdr:ext cx="762000" cy="259045"/>
    <xdr:sp macro="" textlink="">
      <xdr:nvSpPr>
        <xdr:cNvPr id="402" name="テキスト ボックス 401">
          <a:extLst>
            <a:ext uri="{FF2B5EF4-FFF2-40B4-BE49-F238E27FC236}">
              <a16:creationId xmlns:a16="http://schemas.microsoft.com/office/drawing/2014/main" id="{2E5B5A13-03A1-4E94-BE2E-BC32A63DE586}"/>
            </a:ext>
          </a:extLst>
        </xdr:cNvPr>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3" name="楕円 402">
          <a:extLst>
            <a:ext uri="{FF2B5EF4-FFF2-40B4-BE49-F238E27FC236}">
              <a16:creationId xmlns:a16="http://schemas.microsoft.com/office/drawing/2014/main" id="{A069AEA5-EC33-4E48-B926-ED8BB15A367A}"/>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4" name="テキスト ボックス 403">
          <a:extLst>
            <a:ext uri="{FF2B5EF4-FFF2-40B4-BE49-F238E27FC236}">
              <a16:creationId xmlns:a16="http://schemas.microsoft.com/office/drawing/2014/main" id="{D668DF9A-9659-48C9-8750-6557A00CBA47}"/>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67056</xdr:rowOff>
    </xdr:from>
    <xdr:to>
      <xdr:col>64</xdr:col>
      <xdr:colOff>152400</xdr:colOff>
      <xdr:row>36</xdr:row>
      <xdr:rowOff>168656</xdr:rowOff>
    </xdr:to>
    <xdr:sp macro="" textlink="">
      <xdr:nvSpPr>
        <xdr:cNvPr id="405" name="楕円 404">
          <a:extLst>
            <a:ext uri="{FF2B5EF4-FFF2-40B4-BE49-F238E27FC236}">
              <a16:creationId xmlns:a16="http://schemas.microsoft.com/office/drawing/2014/main" id="{F12990B7-C409-47EE-AC38-1A64990035A1}"/>
            </a:ext>
          </a:extLst>
        </xdr:cNvPr>
        <xdr:cNvSpPr/>
      </xdr:nvSpPr>
      <xdr:spPr>
        <a:xfrm>
          <a:off x="1346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7383</xdr:rowOff>
    </xdr:from>
    <xdr:ext cx="762000" cy="259045"/>
    <xdr:sp macro="" textlink="">
      <xdr:nvSpPr>
        <xdr:cNvPr id="406" name="テキスト ボックス 405">
          <a:extLst>
            <a:ext uri="{FF2B5EF4-FFF2-40B4-BE49-F238E27FC236}">
              <a16:creationId xmlns:a16="http://schemas.microsoft.com/office/drawing/2014/main" id="{9593440A-DE5F-4F44-9E0B-F0A34FF2ED49}"/>
            </a:ext>
          </a:extLst>
        </xdr:cNvPr>
        <xdr:cNvSpPr txBox="1"/>
      </xdr:nvSpPr>
      <xdr:spPr>
        <a:xfrm>
          <a:off x="1313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E191F21-10E5-462D-9FE7-C5D3837A37C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22877270-077C-4004-BA40-C3ADB6D9C4D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FF29D6B8-9D21-424B-AF65-D6368BB3EAB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4D81396E-15BA-4AB0-B6C8-46A044F0515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5D942D90-8E40-4714-AE35-3A8173F7C02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C78003C6-00A4-42E3-991E-C632CFBCE3A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60132239-D576-42A0-9029-84052804B11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35057867-0194-4F94-AC3F-D2B240CA284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01AF960-5590-4778-9A7B-C5E8BD46EDC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D201009-9F9C-41DC-9D35-DD6CF973FFE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BEDEEC99-F9EB-42F3-AB8B-122F88126B3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AEA0FA66-001B-4059-8FEA-91B5FFCEA9C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73D2714-4651-476F-95B4-4580CDD84A2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将来負担額に対し、充当可能額が上回るため、将来負担比率は計上されていない。</a:t>
          </a:r>
          <a:endParaRPr lang="ja-JP" altLang="ja-JP" sz="1400">
            <a:effectLst/>
          </a:endParaRPr>
        </a:p>
        <a:p>
          <a:r>
            <a:rPr kumimoji="1" lang="ja-JP" altLang="ja-JP" sz="1100">
              <a:solidFill>
                <a:schemeClr val="dk1"/>
              </a:solidFill>
              <a:effectLst/>
              <a:latin typeface="+mn-lt"/>
              <a:ea typeface="+mn-ea"/>
              <a:cs typeface="+mn-cs"/>
            </a:rPr>
            <a:t>前年度と比較すると、将来負担比率は減少した。</a:t>
          </a:r>
          <a:endParaRPr lang="ja-JP" altLang="ja-JP" sz="1400">
            <a:effectLst/>
          </a:endParaRPr>
        </a:p>
        <a:p>
          <a:r>
            <a:rPr kumimoji="1" lang="ja-JP" altLang="ja-JP" sz="1100">
              <a:solidFill>
                <a:schemeClr val="dk1"/>
              </a:solidFill>
              <a:effectLst/>
              <a:latin typeface="+mn-lt"/>
              <a:ea typeface="+mn-ea"/>
              <a:cs typeface="+mn-cs"/>
            </a:rPr>
            <a:t>地方債現在高や標準財政規模は増加しているものの、充当可能基金が増加したこと、公営企業債等繰入見込額が減少したことが将来負担比率の減少要因として挙げられる。</a:t>
          </a:r>
          <a:endParaRPr lang="ja-JP" altLang="ja-JP" sz="1400">
            <a:effectLst/>
          </a:endParaRPr>
        </a:p>
        <a:p>
          <a:r>
            <a:rPr kumimoji="1" lang="ja-JP" altLang="ja-JP" sz="1100">
              <a:solidFill>
                <a:schemeClr val="dk1"/>
              </a:solidFill>
              <a:effectLst/>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DC797681-E710-49C4-92C1-75D452FCF23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D126EF1F-5A10-49E5-9132-7D3C69C51A8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21D3BD52-BC39-4D25-9318-C93CA29AE0C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349887DE-47DB-4B02-99A9-CE3E7E0E260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E20FF8A6-8F8D-4ECF-BD27-A112F450DC5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7C834AE9-DBB5-473C-B9E0-FA258850AEA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33C2C486-970A-494B-8E6B-812A5ADBC1C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C0F1ABBD-D1BA-4187-9D02-41935C923B7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37555A6D-0F6E-4025-BF91-3455B8AE691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8375F70A-C099-40F3-A927-3EC41E5F4BD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22101DD-D9F8-47D8-8934-8FDC97F322E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A6B5C15E-F2BC-464D-8D0B-780E72CC5077}"/>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2B58EC12-0F12-4E1A-9C51-C1929D938D0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2E8E04C9-C043-4164-931C-E2247544957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E6B2D237-A5F4-4F2E-ABC2-BE3DDD06FF0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2370FED2-4189-4E2E-8920-E3084845FFE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B4269455-FF5E-48DA-A573-18D6E44AD17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143AAD59-5811-4D3A-BA14-935D17CDE133}"/>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348704FA-C016-4D2E-898D-B8EF7154406B}"/>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A83E7100-683E-4B14-A9DB-3A084FBDAEC1}"/>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EA3E7B4E-4C85-4788-B2C3-829C39CDDA77}"/>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D48379A3-1CA7-41E5-8EF3-51033E6676F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57EB4C29-54EA-40D2-A785-7B706D958146}"/>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99A3D6C4-F56A-44D3-8926-AD564D25CE33}"/>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4E62D62-C9A4-4418-83DA-000C7510F777}"/>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93387C73-3B78-418F-B445-7B51ED39DBE3}"/>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4F9A4CD6-4D25-4E4D-A355-1D987CF67122}"/>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55FAB5E9-F2C1-4541-A382-19676C040A8A}"/>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6D08B151-C657-44E7-9B1E-D53FD01B7B3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96B3236A-BEF5-4262-B193-CA2FF40CB5B7}"/>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C703A7D2-61EE-4F5F-A44C-02A3F3A834F9}"/>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FCF95FC9-20DA-454A-BECB-78444985E24F}"/>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C77EC83-4C0B-41E3-8855-5ECBB7F547A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78BE954-C673-424E-8B81-F8D56294089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E318A5E-B3FD-40E7-B34A-5EBE0B615D2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E23CBE5-8CF2-4EC3-B22B-F09513028D2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7C78667-15B4-467D-B72D-14B74F99C50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68,325
64,746
23.22
27,819,145
26,640,535
1,149,542
14,672,034
14,288,401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人件費は業務委託の拡充や指定管理者制度の導入により年々減少傾向にあったが、平成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年度には、消防広域化に伴い大幅に減少し、類似団体平均を下回った。なお、人件費は減少したが、補助費等において尾三消防組合負担金が平成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年度より新たに計上されている。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年度は、期末及び勤勉手当の支給率が減少したものの、職員の採用者数が増えたことによる給与等の増加がこれを上回った。</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年度は、新型コロナウイルスワクチン接種に伴う委託業務が増額</a:t>
          </a:r>
          <a:r>
            <a:rPr kumimoji="1" lang="ja-JP" altLang="en-US" sz="1100">
              <a:solidFill>
                <a:schemeClr val="dk1"/>
              </a:solidFill>
              <a:effectLst/>
              <a:latin typeface="+mn-lt"/>
              <a:ea typeface="+mn-ea"/>
              <a:cs typeface="+mn-cs"/>
            </a:rPr>
            <a:t>大きく減ったものの、公園施設指定管理料、児童発達支援センター事業委託料などにより、</a:t>
          </a:r>
          <a:r>
            <a:rPr kumimoji="1" lang="ja-JP" altLang="ja-JP" sz="1100">
              <a:solidFill>
                <a:schemeClr val="dk1"/>
              </a:solidFill>
              <a:effectLst/>
              <a:latin typeface="+mn-lt"/>
              <a:ea typeface="+mn-ea"/>
              <a:cs typeface="+mn-cs"/>
            </a:rPr>
            <a:t>前年度比微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となった。類似団体平均値と比較すると横ばいを推移している。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07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扶助費の決算額で見れば、令和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7,107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6,489</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ものの、令和４年度の経常一般財源及び臨時財政対策債発行可能額の合計額が令和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年度に比べて約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％減少したことが上昇した要因である。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新型コロナウイルス関連の給付事業減少したため扶助費も減少したが、</a:t>
          </a:r>
          <a:r>
            <a:rPr kumimoji="1" lang="ja-JP" altLang="ja-JP" sz="1100">
              <a:solidFill>
                <a:schemeClr val="dk1"/>
              </a:solidFill>
              <a:effectLst/>
              <a:latin typeface="+mn-lt"/>
              <a:ea typeface="+mn-ea"/>
              <a:cs typeface="+mn-cs"/>
            </a:rPr>
            <a:t>高齢化等により年々増加傾向にあることから、資格審査等の適正化や資格要件の見直しを進め、適正な給付に努める。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60</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527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52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62</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833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151493</xdr:rowOff>
    </xdr:from>
    <xdr:to>
      <xdr:col>11</xdr:col>
      <xdr:colOff>9525</xdr:colOff>
      <xdr:row>62</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609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108857</xdr:rowOff>
    </xdr:from>
    <xdr:to>
      <xdr:col>24</xdr:col>
      <xdr:colOff>76200</xdr:colOff>
      <xdr:row>61</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17434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149678</xdr:rowOff>
    </xdr:from>
    <xdr:to>
      <xdr:col>11</xdr:col>
      <xdr:colOff>60325</xdr:colOff>
      <xdr:row>62</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100693</xdr:rowOff>
    </xdr:from>
    <xdr:to>
      <xdr:col>6</xdr:col>
      <xdr:colOff>171450</xdr:colOff>
      <xdr:row>62</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の内訳は、「（１）普通会計の状況（市町村）」シート中「性質別歳出の状況」表の「経常経費充当一般財源等」のとおり、維持補修費</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％である。その他の大半を占める繰出金は、国民健康保険などの特別会計繰出金である。概ね横ばいを推移している。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116115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187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29028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39915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72572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84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100892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東部知多衛生組合負担金や子育て応援給付金などにより、約</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億円増加したため。</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2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260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財政状況を鑑みながら起債</a:t>
          </a:r>
          <a:r>
            <a:rPr kumimoji="1" lang="ja-JP" altLang="ja-JP" sz="1100">
              <a:solidFill>
                <a:schemeClr val="dk1"/>
              </a:solidFill>
              <a:effectLst/>
              <a:latin typeface="+mn-lt"/>
              <a:ea typeface="+mn-ea"/>
              <a:cs typeface="+mn-cs"/>
            </a:rPr>
            <a:t>事業の選択に注力する。また、公共施設の老朽化に伴う更新工事等に備え、状況変化に対応していく。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147574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83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83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143002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152146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97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a:t>
          </a:r>
          <a:r>
            <a:rPr kumimoji="1" lang="en-US" altLang="ja-JP" sz="1100">
              <a:solidFill>
                <a:schemeClr val="dk1"/>
              </a:solidFill>
              <a:effectLst/>
              <a:latin typeface="+mn-lt"/>
              <a:ea typeface="+mn-ea"/>
              <a:cs typeface="+mn-cs"/>
            </a:rPr>
            <a:t>79.1</a:t>
          </a:r>
          <a:r>
            <a:rPr kumimoji="1" lang="ja-JP" altLang="ja-JP" sz="1100">
              <a:solidFill>
                <a:schemeClr val="dk1"/>
              </a:solidFill>
              <a:effectLst/>
              <a:latin typeface="+mn-lt"/>
              <a:ea typeface="+mn-ea"/>
              <a:cs typeface="+mn-cs"/>
            </a:rPr>
            <a:t>％の内訳は、人件費</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％、補助費等</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78</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52628"/>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5262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30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303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95587</xdr:rowOff>
    </xdr:from>
    <xdr:to>
      <xdr:col>29</xdr:col>
      <xdr:colOff>127000</xdr:colOff>
      <xdr:row>17</xdr:row>
      <xdr:rowOff>51733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6412"/>
          <a:ext cx="647700" cy="127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51733</xdr:rowOff>
    </xdr:from>
    <xdr:to>
      <xdr:col>26</xdr:col>
      <xdr:colOff>50800</xdr:colOff>
      <xdr:row>17</xdr:row>
      <xdr:rowOff>80689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4008"/>
          <a:ext cx="6985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80689</xdr:rowOff>
    </xdr:from>
    <xdr:to>
      <xdr:col>22</xdr:col>
      <xdr:colOff>114300</xdr:colOff>
      <xdr:row>18</xdr:row>
      <xdr:rowOff>27540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2964"/>
          <a:ext cx="698500" cy="118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9728</xdr:rowOff>
    </xdr:from>
    <xdr:to>
      <xdr:col>18</xdr:col>
      <xdr:colOff>177800</xdr:colOff>
      <xdr:row>18</xdr:row>
      <xdr:rowOff>27540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43453"/>
          <a:ext cx="6985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44787</xdr:rowOff>
    </xdr:from>
    <xdr:to>
      <xdr:col>29</xdr:col>
      <xdr:colOff>177800</xdr:colOff>
      <xdr:row>16</xdr:row>
      <xdr:rowOff>146387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933</xdr:rowOff>
    </xdr:from>
    <xdr:to>
      <xdr:col>26</xdr:col>
      <xdr:colOff>101600</xdr:colOff>
      <xdr:row>17</xdr:row>
      <xdr:rowOff>102533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87310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4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29889</xdr:rowOff>
    </xdr:from>
    <xdr:to>
      <xdr:col>22</xdr:col>
      <xdr:colOff>165100</xdr:colOff>
      <xdr:row>17</xdr:row>
      <xdr:rowOff>131489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116266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148190</xdr:rowOff>
    </xdr:from>
    <xdr:to>
      <xdr:col>19</xdr:col>
      <xdr:colOff>38100</xdr:colOff>
      <xdr:row>18</xdr:row>
      <xdr:rowOff>78340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63117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130378</xdr:rowOff>
    </xdr:from>
    <xdr:to>
      <xdr:col>15</xdr:col>
      <xdr:colOff>101600</xdr:colOff>
      <xdr:row>18</xdr:row>
      <xdr:rowOff>60528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45305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336664</xdr:rowOff>
    </xdr:from>
    <xdr:to>
      <xdr:col>29</xdr:col>
      <xdr:colOff>127000</xdr:colOff>
      <xdr:row>38</xdr:row>
      <xdr:rowOff>38379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1364"/>
          <a:ext cx="647700" cy="4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38379</xdr:rowOff>
    </xdr:from>
    <xdr:to>
      <xdr:col>26</xdr:col>
      <xdr:colOff>50800</xdr:colOff>
      <xdr:row>38</xdr:row>
      <xdr:rowOff>136449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05979"/>
          <a:ext cx="698500" cy="98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135192</xdr:rowOff>
    </xdr:from>
    <xdr:to>
      <xdr:col>22</xdr:col>
      <xdr:colOff>114300</xdr:colOff>
      <xdr:row>38</xdr:row>
      <xdr:rowOff>136449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602792"/>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73698</xdr:rowOff>
    </xdr:from>
    <xdr:to>
      <xdr:col>18</xdr:col>
      <xdr:colOff>177800</xdr:colOff>
      <xdr:row>38</xdr:row>
      <xdr:rowOff>135192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41298"/>
          <a:ext cx="698500" cy="6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285864</xdr:rowOff>
    </xdr:from>
    <xdr:to>
      <xdr:col>29</xdr:col>
      <xdr:colOff>177800</xdr:colOff>
      <xdr:row>38</xdr:row>
      <xdr:rowOff>44564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257941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330479</xdr:rowOff>
    </xdr:from>
    <xdr:to>
      <xdr:col>26</xdr:col>
      <xdr:colOff>101600</xdr:colOff>
      <xdr:row>38</xdr:row>
      <xdr:rowOff>89179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73956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41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85649</xdr:rowOff>
    </xdr:from>
    <xdr:to>
      <xdr:col>22</xdr:col>
      <xdr:colOff>165100</xdr:colOff>
      <xdr:row>39</xdr:row>
      <xdr:rowOff>15799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5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576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6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84392</xdr:rowOff>
    </xdr:from>
    <xdr:to>
      <xdr:col>19</xdr:col>
      <xdr:colOff>38100</xdr:colOff>
      <xdr:row>39</xdr:row>
      <xdr:rowOff>14542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55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170769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63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22898</xdr:rowOff>
    </xdr:from>
    <xdr:to>
      <xdr:col>15</xdr:col>
      <xdr:colOff>101600</xdr:colOff>
      <xdr:row>38</xdr:row>
      <xdr:rowOff>124498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9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109275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7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68,325
64,746
23.22
27,819,145
26,640,535
1,149,542
14,672,034
14,288,401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826</xdr:rowOff>
    </xdr:from>
    <xdr:to>
      <xdr:col>24</xdr:col>
      <xdr:colOff>63500</xdr:colOff>
      <xdr:row>37</xdr:row>
      <xdr:rowOff>22085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4476"/>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22085</xdr:rowOff>
    </xdr:from>
    <xdr:to>
      <xdr:col>19</xdr:col>
      <xdr:colOff>177800</xdr:colOff>
      <xdr:row>37</xdr:row>
      <xdr:rowOff>56585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5735"/>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56585</xdr:rowOff>
    </xdr:from>
    <xdr:to>
      <xdr:col>15</xdr:col>
      <xdr:colOff>50800</xdr:colOff>
      <xdr:row>38</xdr:row>
      <xdr:rowOff>94209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0235"/>
          <a:ext cx="889000" cy="2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91656</xdr:rowOff>
    </xdr:from>
    <xdr:to>
      <xdr:col>10</xdr:col>
      <xdr:colOff>114300</xdr:colOff>
      <xdr:row>38</xdr:row>
      <xdr:rowOff>94209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0675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121476</xdr:rowOff>
    </xdr:from>
    <xdr:to>
      <xdr:col>24</xdr:col>
      <xdr:colOff>114300</xdr:colOff>
      <xdr:row>37</xdr:row>
      <xdr:rowOff>51626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99903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142735</xdr:rowOff>
    </xdr:from>
    <xdr:to>
      <xdr:col>20</xdr:col>
      <xdr:colOff>38100</xdr:colOff>
      <xdr:row>37</xdr:row>
      <xdr:rowOff>72885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64012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5785</xdr:rowOff>
    </xdr:from>
    <xdr:to>
      <xdr:col>15</xdr:col>
      <xdr:colOff>101600</xdr:colOff>
      <xdr:row>37</xdr:row>
      <xdr:rowOff>107385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98512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43409</xdr:rowOff>
    </xdr:from>
    <xdr:to>
      <xdr:col>10</xdr:col>
      <xdr:colOff>165100</xdr:colOff>
      <xdr:row>38</xdr:row>
      <xdr:rowOff>145009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136136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40856</xdr:rowOff>
    </xdr:from>
    <xdr:to>
      <xdr:col>6</xdr:col>
      <xdr:colOff>38100</xdr:colOff>
      <xdr:row>38</xdr:row>
      <xdr:rowOff>142456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133583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123426</xdr:rowOff>
    </xdr:from>
    <xdr:to>
      <xdr:col>24</xdr:col>
      <xdr:colOff>63500</xdr:colOff>
      <xdr:row>57</xdr:row>
      <xdr:rowOff>131340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96076"/>
          <a:ext cx="8382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131340</xdr:rowOff>
    </xdr:from>
    <xdr:to>
      <xdr:col>19</xdr:col>
      <xdr:colOff>177800</xdr:colOff>
      <xdr:row>58</xdr:row>
      <xdr:rowOff>43187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03990"/>
          <a:ext cx="889000" cy="8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6383</xdr:rowOff>
    </xdr:from>
    <xdr:to>
      <xdr:col>15</xdr:col>
      <xdr:colOff>50800</xdr:colOff>
      <xdr:row>58</xdr:row>
      <xdr:rowOff>43187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048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6383</xdr:rowOff>
    </xdr:from>
    <xdr:to>
      <xdr:col>10</xdr:col>
      <xdr:colOff>114300</xdr:colOff>
      <xdr:row>58</xdr:row>
      <xdr:rowOff>30059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0483"/>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72626</xdr:rowOff>
    </xdr:from>
    <xdr:to>
      <xdr:col>24</xdr:col>
      <xdr:colOff>114300</xdr:colOff>
      <xdr:row>58</xdr:row>
      <xdr:rowOff>2776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51053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80540</xdr:rowOff>
    </xdr:from>
    <xdr:to>
      <xdr:col>20</xdr:col>
      <xdr:colOff>38100</xdr:colOff>
      <xdr:row>58</xdr:row>
      <xdr:rowOff>10690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163837</xdr:rowOff>
    </xdr:from>
    <xdr:to>
      <xdr:col>15</xdr:col>
      <xdr:colOff>101600</xdr:colOff>
      <xdr:row>58</xdr:row>
      <xdr:rowOff>93987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85114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127033</xdr:rowOff>
    </xdr:from>
    <xdr:to>
      <xdr:col>10</xdr:col>
      <xdr:colOff>165100</xdr:colOff>
      <xdr:row>58</xdr:row>
      <xdr:rowOff>57183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48310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150709</xdr:rowOff>
    </xdr:from>
    <xdr:to>
      <xdr:col>6</xdr:col>
      <xdr:colOff>38100</xdr:colOff>
      <xdr:row>58</xdr:row>
      <xdr:rowOff>80859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71986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96304</xdr:rowOff>
    </xdr:from>
    <xdr:to>
      <xdr:col>24</xdr:col>
      <xdr:colOff>63500</xdr:colOff>
      <xdr:row>78</xdr:row>
      <xdr:rowOff>106287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9404"/>
          <a:ext cx="8382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106287</xdr:rowOff>
    </xdr:from>
    <xdr:to>
      <xdr:col>19</xdr:col>
      <xdr:colOff>177800</xdr:colOff>
      <xdr:row>78</xdr:row>
      <xdr:rowOff>111164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938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108838</xdr:rowOff>
    </xdr:from>
    <xdr:to>
      <xdr:col>15</xdr:col>
      <xdr:colOff>50800</xdr:colOff>
      <xdr:row>78</xdr:row>
      <xdr:rowOff>111164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1938"/>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108838</xdr:rowOff>
    </xdr:from>
    <xdr:to>
      <xdr:col>10</xdr:col>
      <xdr:colOff>114300</xdr:colOff>
      <xdr:row>78</xdr:row>
      <xdr:rowOff>113488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1938"/>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45504</xdr:rowOff>
    </xdr:from>
    <xdr:to>
      <xdr:col>24</xdr:col>
      <xdr:colOff>114300</xdr:colOff>
      <xdr:row>78</xdr:row>
      <xdr:rowOff>147104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131881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55487</xdr:rowOff>
    </xdr:from>
    <xdr:to>
      <xdr:col>20</xdr:col>
      <xdr:colOff>38100</xdr:colOff>
      <xdr:row>78</xdr:row>
      <xdr:rowOff>157087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60364</xdr:rowOff>
    </xdr:from>
    <xdr:to>
      <xdr:col>15</xdr:col>
      <xdr:colOff>101600</xdr:colOff>
      <xdr:row>78</xdr:row>
      <xdr:rowOff>161964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153091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58038</xdr:rowOff>
    </xdr:from>
    <xdr:to>
      <xdr:col>10</xdr:col>
      <xdr:colOff>165100</xdr:colOff>
      <xdr:row>78</xdr:row>
      <xdr:rowOff>159638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150765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62688</xdr:rowOff>
    </xdr:from>
    <xdr:to>
      <xdr:col>6</xdr:col>
      <xdr:colOff>38100</xdr:colOff>
      <xdr:row>78</xdr:row>
      <xdr:rowOff>164288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155415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70565</xdr:rowOff>
    </xdr:from>
    <xdr:to>
      <xdr:col>24</xdr:col>
      <xdr:colOff>63500</xdr:colOff>
      <xdr:row>96</xdr:row>
      <xdr:rowOff>42055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8315"/>
          <a:ext cx="838200" cy="1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70565</xdr:rowOff>
    </xdr:from>
    <xdr:to>
      <xdr:col>19</xdr:col>
      <xdr:colOff>177800</xdr:colOff>
      <xdr:row>97</xdr:row>
      <xdr:rowOff>100871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8315"/>
          <a:ext cx="889000" cy="37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100871</xdr:rowOff>
    </xdr:from>
    <xdr:to>
      <xdr:col>15</xdr:col>
      <xdr:colOff>50800</xdr:colOff>
      <xdr:row>98</xdr:row>
      <xdr:rowOff>26020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31521"/>
          <a:ext cx="889000" cy="9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26020</xdr:rowOff>
    </xdr:from>
    <xdr:to>
      <xdr:col>10</xdr:col>
      <xdr:colOff>114300</xdr:colOff>
      <xdr:row>98</xdr:row>
      <xdr:rowOff>80525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28120"/>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162705</xdr:rowOff>
    </xdr:from>
    <xdr:to>
      <xdr:col>24</xdr:col>
      <xdr:colOff>114300</xdr:colOff>
      <xdr:row>96</xdr:row>
      <xdr:rowOff>92855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141132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19765</xdr:rowOff>
    </xdr:from>
    <xdr:to>
      <xdr:col>20</xdr:col>
      <xdr:colOff>38100</xdr:colOff>
      <xdr:row>95</xdr:row>
      <xdr:rowOff>121365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112492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0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50071</xdr:rowOff>
    </xdr:from>
    <xdr:to>
      <xdr:col>15</xdr:col>
      <xdr:colOff>101600</xdr:colOff>
      <xdr:row>97</xdr:row>
      <xdr:rowOff>151671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142798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146670</xdr:rowOff>
    </xdr:from>
    <xdr:to>
      <xdr:col>10</xdr:col>
      <xdr:colOff>165100</xdr:colOff>
      <xdr:row>98</xdr:row>
      <xdr:rowOff>76820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67947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29725</xdr:rowOff>
    </xdr:from>
    <xdr:to>
      <xdr:col>6</xdr:col>
      <xdr:colOff>38100</xdr:colOff>
      <xdr:row>98</xdr:row>
      <xdr:rowOff>131325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122452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152959</xdr:rowOff>
    </xdr:from>
    <xdr:to>
      <xdr:col>55</xdr:col>
      <xdr:colOff>0</xdr:colOff>
      <xdr:row>39</xdr:row>
      <xdr:rowOff>39747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668059"/>
          <a:ext cx="8382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125364</xdr:rowOff>
    </xdr:from>
    <xdr:to>
      <xdr:col>50</xdr:col>
      <xdr:colOff>114300</xdr:colOff>
      <xdr:row>39</xdr:row>
      <xdr:rowOff>39747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611764"/>
          <a:ext cx="889000" cy="11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125364</xdr:rowOff>
    </xdr:from>
    <xdr:to>
      <xdr:col>45</xdr:col>
      <xdr:colOff>177800</xdr:colOff>
      <xdr:row>39</xdr:row>
      <xdr:rowOff>148811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611764"/>
          <a:ext cx="889000" cy="12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70554</xdr:rowOff>
    </xdr:from>
    <xdr:to>
      <xdr:col>41</xdr:col>
      <xdr:colOff>50800</xdr:colOff>
      <xdr:row>39</xdr:row>
      <xdr:rowOff>148811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57104"/>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102159</xdr:rowOff>
    </xdr:from>
    <xdr:to>
      <xdr:col>55</xdr:col>
      <xdr:colOff>50800</xdr:colOff>
      <xdr:row>39</xdr:row>
      <xdr:rowOff>32309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80586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160397</xdr:rowOff>
    </xdr:from>
    <xdr:to>
      <xdr:col>50</xdr:col>
      <xdr:colOff>165100</xdr:colOff>
      <xdr:row>39</xdr:row>
      <xdr:rowOff>90547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81674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74564</xdr:rowOff>
    </xdr:from>
    <xdr:to>
      <xdr:col>46</xdr:col>
      <xdr:colOff>38100</xdr:colOff>
      <xdr:row>33</xdr:row>
      <xdr:rowOff>4714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5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167291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65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98011</xdr:rowOff>
    </xdr:from>
    <xdr:to>
      <xdr:col>41</xdr:col>
      <xdr:colOff>101600</xdr:colOff>
      <xdr:row>40</xdr:row>
      <xdr:rowOff>28161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19288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19754</xdr:rowOff>
    </xdr:from>
    <xdr:to>
      <xdr:col>36</xdr:col>
      <xdr:colOff>165100</xdr:colOff>
      <xdr:row>39</xdr:row>
      <xdr:rowOff>121354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112481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19728</xdr:rowOff>
    </xdr:from>
    <xdr:to>
      <xdr:col>55</xdr:col>
      <xdr:colOff>0</xdr:colOff>
      <xdr:row>57</xdr:row>
      <xdr:rowOff>87623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792378"/>
          <a:ext cx="8382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19728</xdr:rowOff>
    </xdr:from>
    <xdr:to>
      <xdr:col>50</xdr:col>
      <xdr:colOff>114300</xdr:colOff>
      <xdr:row>57</xdr:row>
      <xdr:rowOff>130349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792378"/>
          <a:ext cx="889000" cy="1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54139</xdr:rowOff>
    </xdr:from>
    <xdr:to>
      <xdr:col>45</xdr:col>
      <xdr:colOff>177800</xdr:colOff>
      <xdr:row>57</xdr:row>
      <xdr:rowOff>130349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826789"/>
          <a:ext cx="889000" cy="7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54139</xdr:rowOff>
    </xdr:from>
    <xdr:to>
      <xdr:col>41</xdr:col>
      <xdr:colOff>50800</xdr:colOff>
      <xdr:row>58</xdr:row>
      <xdr:rowOff>7482</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826789"/>
          <a:ext cx="889000" cy="1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36823</xdr:rowOff>
    </xdr:from>
    <xdr:to>
      <xdr:col>55</xdr:col>
      <xdr:colOff>50800</xdr:colOff>
      <xdr:row>57</xdr:row>
      <xdr:rowOff>138423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15250</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140378</xdr:rowOff>
    </xdr:from>
    <xdr:to>
      <xdr:col>50</xdr:col>
      <xdr:colOff>165100</xdr:colOff>
      <xdr:row>57</xdr:row>
      <xdr:rowOff>70528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61655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83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79549</xdr:rowOff>
    </xdr:from>
    <xdr:to>
      <xdr:col>46</xdr:col>
      <xdr:colOff>38100</xdr:colOff>
      <xdr:row>58</xdr:row>
      <xdr:rowOff>9699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8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9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3339</xdr:rowOff>
    </xdr:from>
    <xdr:to>
      <xdr:col>41</xdr:col>
      <xdr:colOff>101600</xdr:colOff>
      <xdr:row>57</xdr:row>
      <xdr:rowOff>104939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77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96066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86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128132</xdr:rowOff>
    </xdr:from>
    <xdr:to>
      <xdr:col>36</xdr:col>
      <xdr:colOff>165100</xdr:colOff>
      <xdr:row>58</xdr:row>
      <xdr:rowOff>58282</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9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49409</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9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125595</xdr:rowOff>
    </xdr:from>
    <xdr:to>
      <xdr:col>55</xdr:col>
      <xdr:colOff>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98695"/>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96335</xdr:rowOff>
    </xdr:from>
    <xdr:to>
      <xdr:col>50</xdr:col>
      <xdr:colOff>114300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69435"/>
          <a:ext cx="8890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96335</xdr:rowOff>
    </xdr:from>
    <xdr:to>
      <xdr:col>45</xdr:col>
      <xdr:colOff>177800</xdr:colOff>
      <xdr:row>78</xdr:row>
      <xdr:rowOff>111444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69435"/>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152936</xdr:rowOff>
    </xdr:from>
    <xdr:to>
      <xdr:col>41</xdr:col>
      <xdr:colOff>50800</xdr:colOff>
      <xdr:row>78</xdr:row>
      <xdr:rowOff>111444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54586"/>
          <a:ext cx="8890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74795</xdr:rowOff>
    </xdr:from>
    <xdr:to>
      <xdr:col>55</xdr:col>
      <xdr:colOff>50800</xdr:colOff>
      <xdr:row>79</xdr:row>
      <xdr:rowOff>4945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161172</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45535</xdr:rowOff>
    </xdr:from>
    <xdr:to>
      <xdr:col>46</xdr:col>
      <xdr:colOff>38100</xdr:colOff>
      <xdr:row>78</xdr:row>
      <xdr:rowOff>147135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138262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1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60644</xdr:rowOff>
    </xdr:from>
    <xdr:to>
      <xdr:col>41</xdr:col>
      <xdr:colOff>101600</xdr:colOff>
      <xdr:row>78</xdr:row>
      <xdr:rowOff>162244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153371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2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102136</xdr:rowOff>
    </xdr:from>
    <xdr:to>
      <xdr:col>36</xdr:col>
      <xdr:colOff>165100</xdr:colOff>
      <xdr:row>78</xdr:row>
      <xdr:rowOff>32286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23413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39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73227</xdr:rowOff>
    </xdr:from>
    <xdr:to>
      <xdr:col>55</xdr:col>
      <xdr:colOff>0</xdr:colOff>
      <xdr:row>96</xdr:row>
      <xdr:rowOff>165678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532427"/>
          <a:ext cx="838200" cy="9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73227</xdr:rowOff>
    </xdr:from>
    <xdr:to>
      <xdr:col>50</xdr:col>
      <xdr:colOff>114300</xdr:colOff>
      <xdr:row>97</xdr:row>
      <xdr:rowOff>34953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532427"/>
          <a:ext cx="8890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168258</xdr:rowOff>
    </xdr:from>
    <xdr:to>
      <xdr:col>45</xdr:col>
      <xdr:colOff>177800</xdr:colOff>
      <xdr:row>97</xdr:row>
      <xdr:rowOff>34953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627458"/>
          <a:ext cx="889000" cy="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168258</xdr:rowOff>
    </xdr:from>
    <xdr:to>
      <xdr:col>41</xdr:col>
      <xdr:colOff>50800</xdr:colOff>
      <xdr:row>98</xdr:row>
      <xdr:rowOff>3356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27458"/>
          <a:ext cx="889000" cy="1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114878</xdr:rowOff>
    </xdr:from>
    <xdr:to>
      <xdr:col>55</xdr:col>
      <xdr:colOff>50800</xdr:colOff>
      <xdr:row>97</xdr:row>
      <xdr:rowOff>45028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93305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22427</xdr:rowOff>
    </xdr:from>
    <xdr:to>
      <xdr:col>50</xdr:col>
      <xdr:colOff>165100</xdr:colOff>
      <xdr:row>96</xdr:row>
      <xdr:rowOff>124027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140554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155603</xdr:rowOff>
    </xdr:from>
    <xdr:to>
      <xdr:col>46</xdr:col>
      <xdr:colOff>38100</xdr:colOff>
      <xdr:row>97</xdr:row>
      <xdr:rowOff>85753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0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117458</xdr:rowOff>
    </xdr:from>
    <xdr:to>
      <xdr:col>41</xdr:col>
      <xdr:colOff>101600</xdr:colOff>
      <xdr:row>97</xdr:row>
      <xdr:rowOff>47608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38735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124006</xdr:rowOff>
    </xdr:from>
    <xdr:to>
      <xdr:col>36</xdr:col>
      <xdr:colOff>165100</xdr:colOff>
      <xdr:row>98</xdr:row>
      <xdr:rowOff>54156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45283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139243</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88443</xdr:rowOff>
    </xdr:from>
    <xdr:to>
      <xdr:col>67</xdr:col>
      <xdr:colOff>101600</xdr:colOff>
      <xdr:row>39</xdr:row>
      <xdr:rowOff>18593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9720</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112007</xdr:rowOff>
    </xdr:from>
    <xdr:to>
      <xdr:col>85</xdr:col>
      <xdr:colOff>127000</xdr:colOff>
      <xdr:row>77</xdr:row>
      <xdr:rowOff>118016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13657"/>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118016</xdr:rowOff>
    </xdr:from>
    <xdr:to>
      <xdr:col>81</xdr:col>
      <xdr:colOff>50800</xdr:colOff>
      <xdr:row>77</xdr:row>
      <xdr:rowOff>133544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19666"/>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133544</xdr:rowOff>
    </xdr:from>
    <xdr:to>
      <xdr:col>76</xdr:col>
      <xdr:colOff>114300</xdr:colOff>
      <xdr:row>77</xdr:row>
      <xdr:rowOff>142100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35194"/>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140630</xdr:rowOff>
    </xdr:from>
    <xdr:to>
      <xdr:col>71</xdr:col>
      <xdr:colOff>177800</xdr:colOff>
      <xdr:row>77</xdr:row>
      <xdr:rowOff>142100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4228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61207</xdr:rowOff>
    </xdr:from>
    <xdr:to>
      <xdr:col>85</xdr:col>
      <xdr:colOff>177800</xdr:colOff>
      <xdr:row>77</xdr:row>
      <xdr:rowOff>162807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39634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67216</xdr:rowOff>
    </xdr:from>
    <xdr:to>
      <xdr:col>81</xdr:col>
      <xdr:colOff>101600</xdr:colOff>
      <xdr:row>77</xdr:row>
      <xdr:rowOff>168816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159943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82744</xdr:rowOff>
    </xdr:from>
    <xdr:to>
      <xdr:col>76</xdr:col>
      <xdr:colOff>165100</xdr:colOff>
      <xdr:row>78</xdr:row>
      <xdr:rowOff>12894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4021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91300</xdr:rowOff>
    </xdr:from>
    <xdr:to>
      <xdr:col>72</xdr:col>
      <xdr:colOff>38100</xdr:colOff>
      <xdr:row>78</xdr:row>
      <xdr:rowOff>21450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12577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89830</xdr:rowOff>
    </xdr:from>
    <xdr:to>
      <xdr:col>67</xdr:col>
      <xdr:colOff>101600</xdr:colOff>
      <xdr:row>78</xdr:row>
      <xdr:rowOff>19980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11107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42583</xdr:rowOff>
    </xdr:from>
    <xdr:to>
      <xdr:col>85</xdr:col>
      <xdr:colOff>127000</xdr:colOff>
      <xdr:row>96</xdr:row>
      <xdr:rowOff>77546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01783"/>
          <a:ext cx="8382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3911</xdr:rowOff>
    </xdr:from>
    <xdr:to>
      <xdr:col>81</xdr:col>
      <xdr:colOff>50800</xdr:colOff>
      <xdr:row>96</xdr:row>
      <xdr:rowOff>77546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463111"/>
          <a:ext cx="889000" cy="7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3911</xdr:rowOff>
    </xdr:from>
    <xdr:to>
      <xdr:col>76</xdr:col>
      <xdr:colOff>114300</xdr:colOff>
      <xdr:row>97</xdr:row>
      <xdr:rowOff>151791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463111"/>
          <a:ext cx="889000" cy="3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151588</xdr:rowOff>
    </xdr:from>
    <xdr:to>
      <xdr:col>71</xdr:col>
      <xdr:colOff>177800</xdr:colOff>
      <xdr:row>97</xdr:row>
      <xdr:rowOff>151791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82238"/>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163233</xdr:rowOff>
    </xdr:from>
    <xdr:to>
      <xdr:col>85</xdr:col>
      <xdr:colOff>177800</xdr:colOff>
      <xdr:row>96</xdr:row>
      <xdr:rowOff>93383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14660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26746</xdr:rowOff>
    </xdr:from>
    <xdr:to>
      <xdr:col>81</xdr:col>
      <xdr:colOff>101600</xdr:colOff>
      <xdr:row>96</xdr:row>
      <xdr:rowOff>128346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4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144873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2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124561</xdr:rowOff>
    </xdr:from>
    <xdr:to>
      <xdr:col>76</xdr:col>
      <xdr:colOff>165100</xdr:colOff>
      <xdr:row>96</xdr:row>
      <xdr:rowOff>54711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4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71238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1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100991</xdr:rowOff>
    </xdr:from>
    <xdr:to>
      <xdr:col>72</xdr:col>
      <xdr:colOff>38100</xdr:colOff>
      <xdr:row>98</xdr:row>
      <xdr:rowOff>31141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47668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100788</xdr:rowOff>
    </xdr:from>
    <xdr:to>
      <xdr:col>67</xdr:col>
      <xdr:colOff>101600</xdr:colOff>
      <xdr:row>98</xdr:row>
      <xdr:rowOff>30938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47465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19593</xdr:rowOff>
    </xdr:from>
    <xdr:to>
      <xdr:col>116</xdr:col>
      <xdr:colOff>63500</xdr:colOff>
      <xdr:row>38</xdr:row>
      <xdr:rowOff>32624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34693"/>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19593</xdr:rowOff>
    </xdr:from>
    <xdr:to>
      <xdr:col>111</xdr:col>
      <xdr:colOff>177800</xdr:colOff>
      <xdr:row>38</xdr:row>
      <xdr:rowOff>48123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534693"/>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48123</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563223"/>
          <a:ext cx="889000" cy="9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153274</xdr:rowOff>
    </xdr:from>
    <xdr:to>
      <xdr:col>116</xdr:col>
      <xdr:colOff>114300</xdr:colOff>
      <xdr:row>38</xdr:row>
      <xdr:rowOff>83424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140243</xdr:rowOff>
    </xdr:from>
    <xdr:to>
      <xdr:col>112</xdr:col>
      <xdr:colOff>38100</xdr:colOff>
      <xdr:row>38</xdr:row>
      <xdr:rowOff>70393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61520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5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168773</xdr:rowOff>
    </xdr:from>
    <xdr:to>
      <xdr:col>107</xdr:col>
      <xdr:colOff>101600</xdr:colOff>
      <xdr:row>38</xdr:row>
      <xdr:rowOff>98923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1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90050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0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4026</xdr:rowOff>
    </xdr:from>
    <xdr:to>
      <xdr:col>116</xdr:col>
      <xdr:colOff>63500</xdr:colOff>
      <xdr:row>59</xdr:row>
      <xdr:rowOff>4293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19576"/>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4026</xdr:rowOff>
    </xdr:from>
    <xdr:to>
      <xdr:col>111</xdr:col>
      <xdr:colOff>177800</xdr:colOff>
      <xdr:row>59</xdr:row>
      <xdr:rowOff>4293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195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4293</xdr:rowOff>
    </xdr:from>
    <xdr:to>
      <xdr:col>107</xdr:col>
      <xdr:colOff>50800</xdr:colOff>
      <xdr:row>59</xdr:row>
      <xdr:rowOff>4559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1984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168846</xdr:rowOff>
    </xdr:from>
    <xdr:to>
      <xdr:col>102</xdr:col>
      <xdr:colOff>114300</xdr:colOff>
      <xdr:row>59</xdr:row>
      <xdr:rowOff>4559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1294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124943</xdr:rowOff>
    </xdr:from>
    <xdr:to>
      <xdr:col>116</xdr:col>
      <xdr:colOff>114300</xdr:colOff>
      <xdr:row>59</xdr:row>
      <xdr:rowOff>55093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39870</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124676</xdr:rowOff>
    </xdr:from>
    <xdr:to>
      <xdr:col>112</xdr:col>
      <xdr:colOff>38100</xdr:colOff>
      <xdr:row>59</xdr:row>
      <xdr:rowOff>54826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45953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124943</xdr:rowOff>
    </xdr:from>
    <xdr:to>
      <xdr:col>107</xdr:col>
      <xdr:colOff>101600</xdr:colOff>
      <xdr:row>59</xdr:row>
      <xdr:rowOff>55093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46220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6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125209</xdr:rowOff>
    </xdr:from>
    <xdr:to>
      <xdr:col>102</xdr:col>
      <xdr:colOff>165100</xdr:colOff>
      <xdr:row>59</xdr:row>
      <xdr:rowOff>55359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46486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6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118046</xdr:rowOff>
    </xdr:from>
    <xdr:to>
      <xdr:col>98</xdr:col>
      <xdr:colOff>38100</xdr:colOff>
      <xdr:row>59</xdr:row>
      <xdr:rowOff>48196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39323</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146535</xdr:rowOff>
    </xdr:from>
    <xdr:to>
      <xdr:col>116</xdr:col>
      <xdr:colOff>63500</xdr:colOff>
      <xdr:row>77</xdr:row>
      <xdr:rowOff>75121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76735"/>
          <a:ext cx="838200" cy="1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65520</xdr:rowOff>
    </xdr:from>
    <xdr:to>
      <xdr:col>111</xdr:col>
      <xdr:colOff>177800</xdr:colOff>
      <xdr:row>77</xdr:row>
      <xdr:rowOff>75121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26717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73977</xdr:rowOff>
    </xdr:from>
    <xdr:to>
      <xdr:col>107</xdr:col>
      <xdr:colOff>50800</xdr:colOff>
      <xdr:row>77</xdr:row>
      <xdr:rowOff>65520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04177"/>
          <a:ext cx="889000" cy="16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23777</xdr:rowOff>
    </xdr:from>
    <xdr:to>
      <xdr:col>102</xdr:col>
      <xdr:colOff>114300</xdr:colOff>
      <xdr:row>76</xdr:row>
      <xdr:rowOff>73977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53977"/>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95735</xdr:rowOff>
    </xdr:from>
    <xdr:to>
      <xdr:col>116</xdr:col>
      <xdr:colOff>114300</xdr:colOff>
      <xdr:row>77</xdr:row>
      <xdr:rowOff>25885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74162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24321</xdr:rowOff>
    </xdr:from>
    <xdr:to>
      <xdr:col>112</xdr:col>
      <xdr:colOff>38100</xdr:colOff>
      <xdr:row>77</xdr:row>
      <xdr:rowOff>125921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117048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14720</xdr:rowOff>
    </xdr:from>
    <xdr:to>
      <xdr:col>107</xdr:col>
      <xdr:colOff>101600</xdr:colOff>
      <xdr:row>77</xdr:row>
      <xdr:rowOff>116320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107447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23177</xdr:rowOff>
    </xdr:from>
    <xdr:to>
      <xdr:col>102</xdr:col>
      <xdr:colOff>165100</xdr:colOff>
      <xdr:row>76</xdr:row>
      <xdr:rowOff>124777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115904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144427</xdr:rowOff>
    </xdr:from>
    <xdr:to>
      <xdr:col>98</xdr:col>
      <xdr:colOff>38100</xdr:colOff>
      <xdr:row>76</xdr:row>
      <xdr:rowOff>74577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65704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期末及び勤勉手当の支給率が減少したものの、職員の採用者数が増えたことによる給与等の増加がこれを上回った。</a:t>
          </a:r>
          <a:endParaRPr lang="ja-JP" altLang="ja-JP" sz="1400">
            <a:effectLst/>
          </a:endParaRPr>
        </a:p>
        <a:p>
          <a:r>
            <a:rPr kumimoji="1" lang="ja-JP" altLang="ja-JP" sz="1100">
              <a:solidFill>
                <a:schemeClr val="dk1"/>
              </a:solidFill>
              <a:effectLst/>
              <a:latin typeface="+mn-lt"/>
              <a:ea typeface="+mn-ea"/>
              <a:cs typeface="+mn-cs"/>
            </a:rPr>
            <a:t>物件費は、新型コロナウイルスワクチン接種に伴う委託業務が増額大きく減ったものの、公園施設指定管理料、児童発達支援センター事業委託料などにより、前年度比微増となった。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扶助費は、子育て世帯への臨時特別給付金が大幅に減少（約</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億円）し、全体では対前年度比約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年度は特に、非課税世帯等臨時特別給付金により増額したことが、扶助費の増要因として挙げられる。</a:t>
          </a:r>
          <a:endParaRPr lang="ja-JP" altLang="ja-JP" sz="1400">
            <a:effectLst/>
          </a:endParaRPr>
        </a:p>
        <a:p>
          <a:r>
            <a:rPr kumimoji="1" lang="ja-JP" altLang="ja-JP" sz="1100">
              <a:solidFill>
                <a:schemeClr val="dk1"/>
              </a:solidFill>
              <a:effectLst/>
              <a:latin typeface="+mn-lt"/>
              <a:ea typeface="+mn-ea"/>
              <a:cs typeface="+mn-cs"/>
            </a:rPr>
            <a:t>補助費等は、令和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年度は上記棒グラフで見るとおり、特に減少が大きい。令和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年度に新規であった新型コロナウイルス対策の特別定額給付金が皆減となったことが主な要因である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年度は、東部知多衛生組合負担金が約</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億増加した。</a:t>
          </a:r>
          <a:endParaRPr kumimoji="1" lang="en-US" altLang="ja-JP" sz="1100">
            <a:solidFill>
              <a:schemeClr val="dk1"/>
            </a:solidFill>
            <a:effectLst/>
            <a:latin typeface="+mn-lt"/>
            <a:ea typeface="+mn-ea"/>
            <a:cs typeface="+mn-cs"/>
          </a:endParaRPr>
        </a:p>
        <a:p>
          <a:r>
            <a:rPr lang="ja-JP" altLang="en-US" sz="1100">
              <a:effectLst/>
            </a:rPr>
            <a:t>繰出金は、その他国民健康保険特別会計繰出金が約</a:t>
          </a:r>
          <a:r>
            <a:rPr lang="en-US" altLang="ja-JP" sz="1100">
              <a:effectLst/>
            </a:rPr>
            <a:t>1.9</a:t>
          </a:r>
          <a:r>
            <a:rPr lang="ja-JP" altLang="en-US" sz="1100">
              <a:effectLst/>
            </a:rPr>
            <a:t>億、後期高齢者医療療養給付費負担金が約</a:t>
          </a:r>
          <a:r>
            <a:rPr lang="en-US" altLang="ja-JP" sz="1100">
              <a:effectLst/>
            </a:rPr>
            <a:t>0.9</a:t>
          </a:r>
          <a:r>
            <a:rPr lang="ja-JP" altLang="en-US" sz="1100">
              <a:effectLst/>
            </a:rPr>
            <a:t>億増加した。</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68,325
64,746
23.22
27,819,145
26,640,535
1,149,542
14,672,034
14,288,401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87579</xdr:rowOff>
    </xdr:from>
    <xdr:to>
      <xdr:col>24</xdr:col>
      <xdr:colOff>63500</xdr:colOff>
      <xdr:row>35</xdr:row>
      <xdr:rowOff>104496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8832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34544</xdr:rowOff>
    </xdr:from>
    <xdr:to>
      <xdr:col>19</xdr:col>
      <xdr:colOff>177800</xdr:colOff>
      <xdr:row>35</xdr:row>
      <xdr:rowOff>87579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529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34544</xdr:rowOff>
    </xdr:from>
    <xdr:to>
      <xdr:col>15</xdr:col>
      <xdr:colOff>50800</xdr:colOff>
      <xdr:row>35</xdr:row>
      <xdr:rowOff>91237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35294"/>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32715</xdr:rowOff>
    </xdr:from>
    <xdr:to>
      <xdr:col>10</xdr:col>
      <xdr:colOff>114300</xdr:colOff>
      <xdr:row>35</xdr:row>
      <xdr:rowOff>91237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3346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53696</xdr:rowOff>
    </xdr:from>
    <xdr:to>
      <xdr:col>24</xdr:col>
      <xdr:colOff>114300</xdr:colOff>
      <xdr:row>35</xdr:row>
      <xdr:rowOff>155296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76573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0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36779</xdr:rowOff>
    </xdr:from>
    <xdr:to>
      <xdr:col>20</xdr:col>
      <xdr:colOff>38100</xdr:colOff>
      <xdr:row>35</xdr:row>
      <xdr:rowOff>138379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155194</xdr:rowOff>
    </xdr:from>
    <xdr:to>
      <xdr:col>15</xdr:col>
      <xdr:colOff>101600</xdr:colOff>
      <xdr:row>35</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101871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40437</xdr:rowOff>
    </xdr:from>
    <xdr:to>
      <xdr:col>10</xdr:col>
      <xdr:colOff>165100</xdr:colOff>
      <xdr:row>35</xdr:row>
      <xdr:rowOff>142037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133164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153365</xdr:rowOff>
    </xdr:from>
    <xdr:to>
      <xdr:col>6</xdr:col>
      <xdr:colOff>38100</xdr:colOff>
      <xdr:row>35</xdr:row>
      <xdr:rowOff>83515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100042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72829</xdr:rowOff>
    </xdr:from>
    <xdr:to>
      <xdr:col>24</xdr:col>
      <xdr:colOff>63500</xdr:colOff>
      <xdr:row>56</xdr:row>
      <xdr:rowOff>83638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74029"/>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162092</xdr:rowOff>
    </xdr:from>
    <xdr:to>
      <xdr:col>19</xdr:col>
      <xdr:colOff>177800</xdr:colOff>
      <xdr:row>56</xdr:row>
      <xdr:rowOff>72829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34592"/>
          <a:ext cx="889000" cy="93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162092</xdr:rowOff>
    </xdr:from>
    <xdr:to>
      <xdr:col>15</xdr:col>
      <xdr:colOff>50800</xdr:colOff>
      <xdr:row>58</xdr:row>
      <xdr:rowOff>62074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34592"/>
          <a:ext cx="889000" cy="127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46572</xdr:rowOff>
    </xdr:from>
    <xdr:to>
      <xdr:col>10</xdr:col>
      <xdr:colOff>114300</xdr:colOff>
      <xdr:row>58</xdr:row>
      <xdr:rowOff>62074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90672"/>
          <a:ext cx="8890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32838</xdr:rowOff>
    </xdr:from>
    <xdr:to>
      <xdr:col>24</xdr:col>
      <xdr:colOff>114300</xdr:colOff>
      <xdr:row>56</xdr:row>
      <xdr:rowOff>134438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3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55715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22029</xdr:rowOff>
    </xdr:from>
    <xdr:to>
      <xdr:col>20</xdr:col>
      <xdr:colOff>38100</xdr:colOff>
      <xdr:row>56</xdr:row>
      <xdr:rowOff>123629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140156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111292</xdr:rowOff>
    </xdr:from>
    <xdr:to>
      <xdr:col>15</xdr:col>
      <xdr:colOff>101600</xdr:colOff>
      <xdr:row>51</xdr:row>
      <xdr:rowOff>41442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32569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77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11274</xdr:rowOff>
    </xdr:from>
    <xdr:to>
      <xdr:col>10</xdr:col>
      <xdr:colOff>165100</xdr:colOff>
      <xdr:row>58</xdr:row>
      <xdr:rowOff>112874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104001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167222</xdr:rowOff>
    </xdr:from>
    <xdr:to>
      <xdr:col>6</xdr:col>
      <xdr:colOff>38100</xdr:colOff>
      <xdr:row>58</xdr:row>
      <xdr:rowOff>97372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88499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61151</xdr:rowOff>
    </xdr:from>
    <xdr:to>
      <xdr:col>24</xdr:col>
      <xdr:colOff>63500</xdr:colOff>
      <xdr:row>75</xdr:row>
      <xdr:rowOff>143180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9901"/>
          <a:ext cx="8382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143180</xdr:rowOff>
    </xdr:from>
    <xdr:to>
      <xdr:col>19</xdr:col>
      <xdr:colOff>177800</xdr:colOff>
      <xdr:row>76</xdr:row>
      <xdr:rowOff>147586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01930"/>
          <a:ext cx="889000" cy="1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147586</xdr:rowOff>
    </xdr:from>
    <xdr:to>
      <xdr:col>15</xdr:col>
      <xdr:colOff>50800</xdr:colOff>
      <xdr:row>78</xdr:row>
      <xdr:rowOff>23977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7786"/>
          <a:ext cx="889000" cy="2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23977</xdr:rowOff>
    </xdr:from>
    <xdr:to>
      <xdr:col>10</xdr:col>
      <xdr:colOff>114300</xdr:colOff>
      <xdr:row>78</xdr:row>
      <xdr:rowOff>113551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7077"/>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10351</xdr:rowOff>
    </xdr:from>
    <xdr:to>
      <xdr:col>24</xdr:col>
      <xdr:colOff>114300</xdr:colOff>
      <xdr:row>75</xdr:row>
      <xdr:rowOff>111951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33228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92380</xdr:rowOff>
    </xdr:from>
    <xdr:to>
      <xdr:col>20</xdr:col>
      <xdr:colOff>38100</xdr:colOff>
      <xdr:row>76</xdr:row>
      <xdr:rowOff>22529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1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96786</xdr:rowOff>
    </xdr:from>
    <xdr:to>
      <xdr:col>15</xdr:col>
      <xdr:colOff>101600</xdr:colOff>
      <xdr:row>77</xdr:row>
      <xdr:rowOff>26936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43463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0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144627</xdr:rowOff>
    </xdr:from>
    <xdr:to>
      <xdr:col>10</xdr:col>
      <xdr:colOff>165100</xdr:colOff>
      <xdr:row>78</xdr:row>
      <xdr:rowOff>74777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65904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3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62751</xdr:rowOff>
    </xdr:from>
    <xdr:to>
      <xdr:col>6</xdr:col>
      <xdr:colOff>38100</xdr:colOff>
      <xdr:row>78</xdr:row>
      <xdr:rowOff>164351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155478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148501</xdr:rowOff>
    </xdr:from>
    <xdr:to>
      <xdr:col>24</xdr:col>
      <xdr:colOff>63500</xdr:colOff>
      <xdr:row>98</xdr:row>
      <xdr:rowOff>9874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79151"/>
          <a:ext cx="8382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148501</xdr:rowOff>
    </xdr:from>
    <xdr:to>
      <xdr:col>19</xdr:col>
      <xdr:colOff>177800</xdr:colOff>
      <xdr:row>99</xdr:row>
      <xdr:rowOff>35344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9151"/>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35344</xdr:rowOff>
    </xdr:from>
    <xdr:to>
      <xdr:col>15</xdr:col>
      <xdr:colOff>50800</xdr:colOff>
      <xdr:row>99</xdr:row>
      <xdr:rowOff>76016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7008894"/>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137147</xdr:rowOff>
    </xdr:from>
    <xdr:to>
      <xdr:col>10</xdr:col>
      <xdr:colOff>114300</xdr:colOff>
      <xdr:row>99</xdr:row>
      <xdr:rowOff>76016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9247"/>
          <a:ext cx="889000" cy="1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130524</xdr:rowOff>
    </xdr:from>
    <xdr:to>
      <xdr:col>24</xdr:col>
      <xdr:colOff>114300</xdr:colOff>
      <xdr:row>98</xdr:row>
      <xdr:rowOff>60674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45451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97701</xdr:rowOff>
    </xdr:from>
    <xdr:to>
      <xdr:col>20</xdr:col>
      <xdr:colOff>38100</xdr:colOff>
      <xdr:row>98</xdr:row>
      <xdr:rowOff>27851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18978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155994</xdr:rowOff>
    </xdr:from>
    <xdr:to>
      <xdr:col>15</xdr:col>
      <xdr:colOff>101600</xdr:colOff>
      <xdr:row>99</xdr:row>
      <xdr:rowOff>86144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77271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25216</xdr:rowOff>
    </xdr:from>
    <xdr:to>
      <xdr:col>10</xdr:col>
      <xdr:colOff>165100</xdr:colOff>
      <xdr:row>99</xdr:row>
      <xdr:rowOff>126816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117943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86347</xdr:rowOff>
    </xdr:from>
    <xdr:to>
      <xdr:col>6</xdr:col>
      <xdr:colOff>38100</xdr:colOff>
      <xdr:row>99</xdr:row>
      <xdr:rowOff>16497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104801</xdr:rowOff>
    </xdr:from>
    <xdr:to>
      <xdr:col>55</xdr:col>
      <xdr:colOff>0</xdr:colOff>
      <xdr:row>38</xdr:row>
      <xdr:rowOff>126061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19901"/>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104801</xdr:rowOff>
    </xdr:from>
    <xdr:to>
      <xdr:col>50</xdr:col>
      <xdr:colOff>114300</xdr:colOff>
      <xdr:row>38</xdr:row>
      <xdr:rowOff>108534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9901"/>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82703</xdr:rowOff>
    </xdr:from>
    <xdr:to>
      <xdr:col>45</xdr:col>
      <xdr:colOff>177800</xdr:colOff>
      <xdr:row>38</xdr:row>
      <xdr:rowOff>108534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97803"/>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82703</xdr:rowOff>
    </xdr:from>
    <xdr:to>
      <xdr:col>41</xdr:col>
      <xdr:colOff>50800</xdr:colOff>
      <xdr:row>38</xdr:row>
      <xdr:rowOff>88951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9780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75261</xdr:rowOff>
    </xdr:from>
    <xdr:to>
      <xdr:col>55</xdr:col>
      <xdr:colOff>50800</xdr:colOff>
      <xdr:row>39</xdr:row>
      <xdr:rowOff>5411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54001</xdr:rowOff>
    </xdr:from>
    <xdr:to>
      <xdr:col>50</xdr:col>
      <xdr:colOff>165100</xdr:colOff>
      <xdr:row>38</xdr:row>
      <xdr:rowOff>155601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57734</xdr:rowOff>
    </xdr:from>
    <xdr:to>
      <xdr:col>46</xdr:col>
      <xdr:colOff>38100</xdr:colOff>
      <xdr:row>38</xdr:row>
      <xdr:rowOff>159334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4411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31903</xdr:rowOff>
    </xdr:from>
    <xdr:to>
      <xdr:col>41</xdr:col>
      <xdr:colOff>101600</xdr:colOff>
      <xdr:row>38</xdr:row>
      <xdr:rowOff>133503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150029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38151</xdr:rowOff>
    </xdr:from>
    <xdr:to>
      <xdr:col>36</xdr:col>
      <xdr:colOff>165100</xdr:colOff>
      <xdr:row>38</xdr:row>
      <xdr:rowOff>139751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156278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47296</xdr:rowOff>
    </xdr:from>
    <xdr:to>
      <xdr:col>55</xdr:col>
      <xdr:colOff>0</xdr:colOff>
      <xdr:row>59</xdr:row>
      <xdr:rowOff>53175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62846"/>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49926</xdr:rowOff>
    </xdr:from>
    <xdr:to>
      <xdr:col>50</xdr:col>
      <xdr:colOff>114300</xdr:colOff>
      <xdr:row>59</xdr:row>
      <xdr:rowOff>53175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65476"/>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49926</xdr:rowOff>
    </xdr:from>
    <xdr:to>
      <xdr:col>45</xdr:col>
      <xdr:colOff>177800</xdr:colOff>
      <xdr:row>59</xdr:row>
      <xdr:rowOff>53485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6547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53485</xdr:rowOff>
    </xdr:from>
    <xdr:to>
      <xdr:col>41</xdr:col>
      <xdr:colOff>50800</xdr:colOff>
      <xdr:row>59</xdr:row>
      <xdr:rowOff>70924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69035"/>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167946</xdr:rowOff>
    </xdr:from>
    <xdr:to>
      <xdr:col>55</xdr:col>
      <xdr:colOff>50800</xdr:colOff>
      <xdr:row>59</xdr:row>
      <xdr:rowOff>98096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82873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2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2375</xdr:rowOff>
    </xdr:from>
    <xdr:to>
      <xdr:col>50</xdr:col>
      <xdr:colOff>165100</xdr:colOff>
      <xdr:row>59</xdr:row>
      <xdr:rowOff>103975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95102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2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170576</xdr:rowOff>
    </xdr:from>
    <xdr:to>
      <xdr:col>46</xdr:col>
      <xdr:colOff>38100</xdr:colOff>
      <xdr:row>59</xdr:row>
      <xdr:rowOff>100726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91853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20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2685</xdr:rowOff>
    </xdr:from>
    <xdr:to>
      <xdr:col>41</xdr:col>
      <xdr:colOff>101600</xdr:colOff>
      <xdr:row>59</xdr:row>
      <xdr:rowOff>104285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95412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20124</xdr:rowOff>
    </xdr:from>
    <xdr:to>
      <xdr:col>36</xdr:col>
      <xdr:colOff>165100</xdr:colOff>
      <xdr:row>59</xdr:row>
      <xdr:rowOff>121724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112851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2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151682</xdr:rowOff>
    </xdr:from>
    <xdr:to>
      <xdr:col>55</xdr:col>
      <xdr:colOff>0</xdr:colOff>
      <xdr:row>78</xdr:row>
      <xdr:rowOff>161074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24782"/>
          <a:ext cx="8382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97676</xdr:rowOff>
    </xdr:from>
    <xdr:to>
      <xdr:col>50</xdr:col>
      <xdr:colOff>114300</xdr:colOff>
      <xdr:row>78</xdr:row>
      <xdr:rowOff>161074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0776"/>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97676</xdr:rowOff>
    </xdr:from>
    <xdr:to>
      <xdr:col>45</xdr:col>
      <xdr:colOff>177800</xdr:colOff>
      <xdr:row>78</xdr:row>
      <xdr:rowOff>133623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0776"/>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131984</xdr:rowOff>
    </xdr:from>
    <xdr:to>
      <xdr:col>41</xdr:col>
      <xdr:colOff>50800</xdr:colOff>
      <xdr:row>78</xdr:row>
      <xdr:rowOff>133623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0508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100882</xdr:rowOff>
    </xdr:from>
    <xdr:to>
      <xdr:col>55</xdr:col>
      <xdr:colOff>50800</xdr:colOff>
      <xdr:row>79</xdr:row>
      <xdr:rowOff>31032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15809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8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110274</xdr:rowOff>
    </xdr:from>
    <xdr:to>
      <xdr:col>50</xdr:col>
      <xdr:colOff>165100</xdr:colOff>
      <xdr:row>79</xdr:row>
      <xdr:rowOff>40424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31551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46876</xdr:rowOff>
    </xdr:from>
    <xdr:to>
      <xdr:col>46</xdr:col>
      <xdr:colOff>38100</xdr:colOff>
      <xdr:row>78</xdr:row>
      <xdr:rowOff>148476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139603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82823</xdr:rowOff>
    </xdr:from>
    <xdr:to>
      <xdr:col>41</xdr:col>
      <xdr:colOff>101600</xdr:colOff>
      <xdr:row>79</xdr:row>
      <xdr:rowOff>12973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4100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4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81184</xdr:rowOff>
    </xdr:from>
    <xdr:to>
      <xdr:col>36</xdr:col>
      <xdr:colOff>165100</xdr:colOff>
      <xdr:row>79</xdr:row>
      <xdr:rowOff>11334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2461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153358</xdr:rowOff>
    </xdr:from>
    <xdr:to>
      <xdr:col>55</xdr:col>
      <xdr:colOff>0</xdr:colOff>
      <xdr:row>98</xdr:row>
      <xdr:rowOff>163227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955458"/>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163227</xdr:rowOff>
    </xdr:from>
    <xdr:to>
      <xdr:col>50</xdr:col>
      <xdr:colOff>114300</xdr:colOff>
      <xdr:row>99</xdr:row>
      <xdr:rowOff>34601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965327"/>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112858</xdr:rowOff>
    </xdr:from>
    <xdr:to>
      <xdr:col>45</xdr:col>
      <xdr:colOff>177800</xdr:colOff>
      <xdr:row>99</xdr:row>
      <xdr:rowOff>34601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14958"/>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35668</xdr:rowOff>
    </xdr:from>
    <xdr:to>
      <xdr:col>41</xdr:col>
      <xdr:colOff>50800</xdr:colOff>
      <xdr:row>98</xdr:row>
      <xdr:rowOff>112858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37768"/>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102558</xdr:rowOff>
    </xdr:from>
    <xdr:to>
      <xdr:col>55</xdr:col>
      <xdr:colOff>50800</xdr:colOff>
      <xdr:row>99</xdr:row>
      <xdr:rowOff>32708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17485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112427</xdr:rowOff>
    </xdr:from>
    <xdr:to>
      <xdr:col>50</xdr:col>
      <xdr:colOff>165100</xdr:colOff>
      <xdr:row>99</xdr:row>
      <xdr:rowOff>42577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33704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0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155251</xdr:rowOff>
    </xdr:from>
    <xdr:to>
      <xdr:col>46</xdr:col>
      <xdr:colOff>38100</xdr:colOff>
      <xdr:row>99</xdr:row>
      <xdr:rowOff>85401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76528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705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62058</xdr:rowOff>
    </xdr:from>
    <xdr:to>
      <xdr:col>41</xdr:col>
      <xdr:colOff>101600</xdr:colOff>
      <xdr:row>98</xdr:row>
      <xdr:rowOff>163658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154785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156318</xdr:rowOff>
    </xdr:from>
    <xdr:to>
      <xdr:col>36</xdr:col>
      <xdr:colOff>165100</xdr:colOff>
      <xdr:row>98</xdr:row>
      <xdr:rowOff>86468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77595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7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52260</xdr:rowOff>
    </xdr:from>
    <xdr:to>
      <xdr:col>85</xdr:col>
      <xdr:colOff>127000</xdr:colOff>
      <xdr:row>37</xdr:row>
      <xdr:rowOff>73520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95910"/>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117126</xdr:rowOff>
    </xdr:from>
    <xdr:to>
      <xdr:col>81</xdr:col>
      <xdr:colOff>50800</xdr:colOff>
      <xdr:row>37</xdr:row>
      <xdr:rowOff>73520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89326"/>
          <a:ext cx="889000" cy="1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117126</xdr:rowOff>
    </xdr:from>
    <xdr:to>
      <xdr:col>76</xdr:col>
      <xdr:colOff>114300</xdr:colOff>
      <xdr:row>37</xdr:row>
      <xdr:rowOff>52432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89326"/>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52432</xdr:rowOff>
    </xdr:from>
    <xdr:to>
      <xdr:col>71</xdr:col>
      <xdr:colOff>177800</xdr:colOff>
      <xdr:row>37</xdr:row>
      <xdr:rowOff>53689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9608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xdr:rowOff>
    </xdr:from>
    <xdr:to>
      <xdr:col>85</xdr:col>
      <xdr:colOff>177800</xdr:colOff>
      <xdr:row>37</xdr:row>
      <xdr:rowOff>103060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151337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22720</xdr:rowOff>
    </xdr:from>
    <xdr:to>
      <xdr:col>81</xdr:col>
      <xdr:colOff>101600</xdr:colOff>
      <xdr:row>37</xdr:row>
      <xdr:rowOff>124320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115447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66326</xdr:rowOff>
    </xdr:from>
    <xdr:to>
      <xdr:col>76</xdr:col>
      <xdr:colOff>165100</xdr:colOff>
      <xdr:row>36</xdr:row>
      <xdr:rowOff>167926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159053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1632</xdr:rowOff>
    </xdr:from>
    <xdr:to>
      <xdr:col>72</xdr:col>
      <xdr:colOff>38100</xdr:colOff>
      <xdr:row>37</xdr:row>
      <xdr:rowOff>103232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94359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2889</xdr:rowOff>
    </xdr:from>
    <xdr:to>
      <xdr:col>67</xdr:col>
      <xdr:colOff>101600</xdr:colOff>
      <xdr:row>37</xdr:row>
      <xdr:rowOff>104489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3683</xdr:rowOff>
    </xdr:from>
    <xdr:to>
      <xdr:col>85</xdr:col>
      <xdr:colOff>127000</xdr:colOff>
      <xdr:row>58</xdr:row>
      <xdr:rowOff>78245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47783"/>
          <a:ext cx="8382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157531</xdr:rowOff>
    </xdr:from>
    <xdr:to>
      <xdr:col>81</xdr:col>
      <xdr:colOff>50800</xdr:colOff>
      <xdr:row>58</xdr:row>
      <xdr:rowOff>3683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3018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157531</xdr:rowOff>
    </xdr:from>
    <xdr:to>
      <xdr:col>76</xdr:col>
      <xdr:colOff>114300</xdr:colOff>
      <xdr:row>58</xdr:row>
      <xdr:rowOff>34290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30181"/>
          <a:ext cx="889000" cy="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34290</xdr:rowOff>
    </xdr:from>
    <xdr:to>
      <xdr:col>71</xdr:col>
      <xdr:colOff>177800</xdr:colOff>
      <xdr:row>58</xdr:row>
      <xdr:rowOff>169304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78390"/>
          <a:ext cx="889000" cy="1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27445</xdr:rowOff>
    </xdr:from>
    <xdr:to>
      <xdr:col>85</xdr:col>
      <xdr:colOff>177800</xdr:colOff>
      <xdr:row>58</xdr:row>
      <xdr:rowOff>129045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5872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124333</xdr:rowOff>
    </xdr:from>
    <xdr:to>
      <xdr:col>81</xdr:col>
      <xdr:colOff>101600</xdr:colOff>
      <xdr:row>58</xdr:row>
      <xdr:rowOff>54483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45610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106731</xdr:rowOff>
    </xdr:from>
    <xdr:to>
      <xdr:col>76</xdr:col>
      <xdr:colOff>165100</xdr:colOff>
      <xdr:row>58</xdr:row>
      <xdr:rowOff>36881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28008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154940</xdr:rowOff>
    </xdr:from>
    <xdr:to>
      <xdr:col>72</xdr:col>
      <xdr:colOff>38100</xdr:colOff>
      <xdr:row>58</xdr:row>
      <xdr:rowOff>85090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76217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118504</xdr:rowOff>
    </xdr:from>
    <xdr:to>
      <xdr:col>67</xdr:col>
      <xdr:colOff>101600</xdr:colOff>
      <xdr:row>59</xdr:row>
      <xdr:rowOff>48654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39781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139243</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88443</xdr:rowOff>
    </xdr:from>
    <xdr:to>
      <xdr:col>67</xdr:col>
      <xdr:colOff>101600</xdr:colOff>
      <xdr:row>79</xdr:row>
      <xdr:rowOff>18593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9720</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112007</xdr:rowOff>
    </xdr:from>
    <xdr:to>
      <xdr:col>85</xdr:col>
      <xdr:colOff>127000</xdr:colOff>
      <xdr:row>97</xdr:row>
      <xdr:rowOff>118016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42657"/>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118016</xdr:rowOff>
    </xdr:from>
    <xdr:to>
      <xdr:col>81</xdr:col>
      <xdr:colOff>50800</xdr:colOff>
      <xdr:row>97</xdr:row>
      <xdr:rowOff>133544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48666"/>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133544</xdr:rowOff>
    </xdr:from>
    <xdr:to>
      <xdr:col>76</xdr:col>
      <xdr:colOff>114300</xdr:colOff>
      <xdr:row>97</xdr:row>
      <xdr:rowOff>142100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64194"/>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140630</xdr:rowOff>
    </xdr:from>
    <xdr:to>
      <xdr:col>71</xdr:col>
      <xdr:colOff>177800</xdr:colOff>
      <xdr:row>97</xdr:row>
      <xdr:rowOff>142100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7128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61207</xdr:rowOff>
    </xdr:from>
    <xdr:to>
      <xdr:col>85</xdr:col>
      <xdr:colOff>177800</xdr:colOff>
      <xdr:row>97</xdr:row>
      <xdr:rowOff>162807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39634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67216</xdr:rowOff>
    </xdr:from>
    <xdr:to>
      <xdr:col>81</xdr:col>
      <xdr:colOff>101600</xdr:colOff>
      <xdr:row>97</xdr:row>
      <xdr:rowOff>168816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82744</xdr:rowOff>
    </xdr:from>
    <xdr:to>
      <xdr:col>76</xdr:col>
      <xdr:colOff>165100</xdr:colOff>
      <xdr:row>98</xdr:row>
      <xdr:rowOff>12894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91300</xdr:rowOff>
    </xdr:from>
    <xdr:to>
      <xdr:col>72</xdr:col>
      <xdr:colOff>38100</xdr:colOff>
      <xdr:row>98</xdr:row>
      <xdr:rowOff>21450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12577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89830</xdr:rowOff>
    </xdr:from>
    <xdr:to>
      <xdr:col>67</xdr:col>
      <xdr:colOff>101600</xdr:colOff>
      <xdr:row>98</xdr:row>
      <xdr:rowOff>19980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衛生費は、</a:t>
          </a:r>
          <a:r>
            <a:rPr kumimoji="1" lang="ja-JP" altLang="en-US" sz="1100">
              <a:solidFill>
                <a:schemeClr val="dk1"/>
              </a:solidFill>
              <a:effectLst/>
              <a:latin typeface="+mn-lt"/>
              <a:ea typeface="+mn-ea"/>
              <a:cs typeface="+mn-cs"/>
            </a:rPr>
            <a:t>令和３年度に</a:t>
          </a:r>
          <a:r>
            <a:rPr kumimoji="1" lang="ja-JP" altLang="ja-JP" sz="1100">
              <a:solidFill>
                <a:schemeClr val="dk1"/>
              </a:solidFill>
              <a:effectLst/>
              <a:latin typeface="+mn-lt"/>
              <a:ea typeface="+mn-ea"/>
              <a:cs typeface="+mn-cs"/>
            </a:rPr>
            <a:t>新型コロナウイルスワクチン接種に要する費用、東部知多衛生組合負担金</a:t>
          </a:r>
          <a:r>
            <a:rPr kumimoji="1" lang="ja-JP" altLang="en-US" sz="1100">
              <a:solidFill>
                <a:schemeClr val="dk1"/>
              </a:solidFill>
              <a:effectLst/>
              <a:latin typeface="+mn-lt"/>
              <a:ea typeface="+mn-ea"/>
              <a:cs typeface="+mn-cs"/>
            </a:rPr>
            <a:t>により増額したが、令和４年度は新型コロナウイルスワクチン接種事業が縮小したことから、やや減少している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農林水産業費は、県が実施するため池の耐震性向上や水害軽減のための工事費の増加に併せて、負担金額が増加した。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新型コロナウイルス蔓延防止の為に必要な備品等の購入に係る補助金が全額減となったが、令和２年度に行った事業者支援（小規模店舗利用促進事業）を改めて実施し、回復しつつある観光需要への準備のため、観光協会への補助金も増額した。</a:t>
          </a:r>
          <a:endParaRPr lang="ja-JP" altLang="ja-JP" sz="1400">
            <a:effectLst/>
          </a:endParaRPr>
        </a:p>
        <a:p>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国有である小学校地の購入等を考慮し、教育施設建設及び整備基金への積み立てを行っているが、前年度比では減額となった。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実質収支額は、令和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1,751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1,150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601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した。よって標準財政規模に占める実質収支額の割合も</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した。予算・決算の乖離による繰越金が多額とならないよう、堅実な財政運営を続けつつ実質収支の削減を両立することを目的として予算編成・執行を行うように取り組んだことによる。　財政調整基金は、財政健全化の取組みを着実に実施し、可能な範囲で積立していく。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連結全体としての標準財政規模比の黒字幅は、全会計の中で、一般会計が大半を占めている。</a:t>
          </a:r>
          <a:endParaRPr lang="ja-JP" altLang="ja-JP" sz="1400">
            <a:effectLst/>
          </a:endParaRPr>
        </a:p>
        <a:p>
          <a:r>
            <a:rPr kumimoji="1" lang="ja-JP" altLang="ja-JP" sz="1100">
              <a:solidFill>
                <a:schemeClr val="dk1"/>
              </a:solidFill>
              <a:effectLst/>
              <a:latin typeface="+mn-lt"/>
              <a:ea typeface="+mn-ea"/>
              <a:cs typeface="+mn-cs"/>
            </a:rPr>
            <a:t>特別会計（墓園事業、水上太陽光発電事業以外）は一般会計からの繰出しによって黒字となっている経営状態であるので、それぞれ経営改善を進めている。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その他会計は、有料駐車場事業特別会計の廃止に伴い、</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下水道事業会計は、令和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年度から公営企業会計へ移行し、農村集落家庭排水施設特別会計は、令和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年度から統合した。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27819145</v>
      </c>
      <c r="BO4" s="371"/>
      <c r="BP4" s="371"/>
      <c r="BQ4" s="371"/>
      <c r="BR4" s="371"/>
      <c r="BS4" s="371"/>
      <c r="BT4" s="371"/>
      <c r="BU4" s="372"/>
      <c r="BV4" s="370">
        <v>28751886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7.8</v>
      </c>
      <c r="CU4" s="377"/>
      <c r="CV4" s="377"/>
      <c r="CW4" s="377"/>
      <c r="CX4" s="377"/>
      <c r="CY4" s="377"/>
      <c r="CZ4" s="377"/>
      <c r="DA4" s="378"/>
      <c r="DB4" s="376">
        <v>11.5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26640535</v>
      </c>
      <c r="BO5" s="408"/>
      <c r="BP5" s="408"/>
      <c r="BQ5" s="408"/>
      <c r="BR5" s="408"/>
      <c r="BS5" s="408"/>
      <c r="BT5" s="408"/>
      <c r="BU5" s="409"/>
      <c r="BV5" s="407">
        <v>26735860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88.3</v>
      </c>
      <c r="CU5" s="405"/>
      <c r="CV5" s="405"/>
      <c r="CW5" s="405"/>
      <c r="CX5" s="405"/>
      <c r="CY5" s="405"/>
      <c r="CZ5" s="405"/>
      <c r="DA5" s="406"/>
      <c r="DB5" s="404">
        <v>81.099999999999994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1178610</v>
      </c>
      <c r="BO6" s="408"/>
      <c r="BP6" s="408"/>
      <c r="BQ6" s="408"/>
      <c r="BR6" s="408"/>
      <c r="BS6" s="408"/>
      <c r="BT6" s="408"/>
      <c r="BU6" s="409"/>
      <c r="BV6" s="407">
        <v>2016026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90.4</v>
      </c>
      <c r="CU6" s="445"/>
      <c r="CV6" s="445"/>
      <c r="CW6" s="445"/>
      <c r="CX6" s="445"/>
      <c r="CY6" s="445"/>
      <c r="CZ6" s="445"/>
      <c r="DA6" s="446"/>
      <c r="DB6" s="444">
        <v>86.6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29068</v>
      </c>
      <c r="BO7" s="408"/>
      <c r="BP7" s="408"/>
      <c r="BQ7" s="408"/>
      <c r="BR7" s="408"/>
      <c r="BS7" s="408"/>
      <c r="BT7" s="408"/>
      <c r="BU7" s="409"/>
      <c r="BV7" s="407">
        <v>265391</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14672034</v>
      </c>
      <c r="CU7" s="408"/>
      <c r="CV7" s="408"/>
      <c r="CW7" s="408"/>
      <c r="CX7" s="408"/>
      <c r="CY7" s="408"/>
      <c r="CZ7" s="408"/>
      <c r="DA7" s="409"/>
      <c r="DB7" s="407">
        <v>15277004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1149542</v>
      </c>
      <c r="BO8" s="408"/>
      <c r="BP8" s="408"/>
      <c r="BQ8" s="408"/>
      <c r="BR8" s="408"/>
      <c r="BS8" s="408"/>
      <c r="BT8" s="408"/>
      <c r="BU8" s="409"/>
      <c r="BV8" s="407">
        <v>1750635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0.86</v>
      </c>
      <c r="CU8" s="448"/>
      <c r="CV8" s="448"/>
      <c r="CW8" s="448"/>
      <c r="CX8" s="448"/>
      <c r="CY8" s="448"/>
      <c r="CZ8" s="448"/>
      <c r="DA8" s="449"/>
      <c r="DB8" s="447">
        <v>0.88</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69295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-601093</v>
      </c>
      <c r="BO9" s="408"/>
      <c r="BP9" s="408"/>
      <c r="BQ9" s="408"/>
      <c r="BR9" s="408"/>
      <c r="BS9" s="408"/>
      <c r="BT9" s="408"/>
      <c r="BU9" s="409"/>
      <c r="BV9" s="407">
        <v>841887</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6.8</v>
      </c>
      <c r="CU9" s="405"/>
      <c r="CV9" s="405"/>
      <c r="CW9" s="405"/>
      <c r="CX9" s="405"/>
      <c r="CY9" s="405"/>
      <c r="CZ9" s="405"/>
      <c r="DA9" s="406"/>
      <c r="DB9" s="404">
        <v>6.9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69127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946968</v>
      </c>
      <c r="BO10" s="408"/>
      <c r="BP10" s="408"/>
      <c r="BQ10" s="408"/>
      <c r="BR10" s="408"/>
      <c r="BS10" s="408"/>
      <c r="BT10" s="408"/>
      <c r="BU10" s="409"/>
      <c r="BV10" s="407">
        <v>692830</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96</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68325</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1279225</v>
      </c>
      <c r="BO12" s="408"/>
      <c r="BP12" s="408"/>
      <c r="BQ12" s="408"/>
      <c r="BR12" s="408"/>
      <c r="BS12" s="408"/>
      <c r="BT12" s="408"/>
      <c r="BU12" s="409"/>
      <c r="BV12" s="407">
        <v>845326</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64746</v>
      </c>
      <c r="S13" s="492"/>
      <c r="T13" s="492"/>
      <c r="U13" s="492"/>
      <c r="V13" s="493"/>
      <c r="W13" s="423" t="s">
        <v>143</v>
      </c>
      <c r="X13" s="424"/>
      <c r="Y13" s="424"/>
      <c r="Z13" s="424"/>
      <c r="AA13" s="424"/>
      <c r="AB13" s="414"/>
      <c r="AC13" s="458">
        <v>339</v>
      </c>
      <c r="AD13" s="459"/>
      <c r="AE13" s="459"/>
      <c r="AF13" s="459"/>
      <c r="AG13" s="501"/>
      <c r="AH13" s="458">
        <v>337</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-933350</v>
      </c>
      <c r="BO13" s="408"/>
      <c r="BP13" s="408"/>
      <c r="BQ13" s="408"/>
      <c r="BR13" s="408"/>
      <c r="BS13" s="408"/>
      <c r="BT13" s="408"/>
      <c r="BU13" s="409"/>
      <c r="BV13" s="407">
        <v>689391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0.4</v>
      </c>
      <c r="CU13" s="405"/>
      <c r="CV13" s="405"/>
      <c r="CW13" s="405"/>
      <c r="CX13" s="405"/>
      <c r="CY13" s="405"/>
      <c r="CZ13" s="405"/>
      <c r="DA13" s="406"/>
      <c r="DB13" s="404">
        <v>-0.2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68511</v>
      </c>
      <c r="S14" s="492"/>
      <c r="T14" s="492"/>
      <c r="U14" s="492"/>
      <c r="V14" s="493"/>
      <c r="W14" s="397"/>
      <c r="X14" s="398"/>
      <c r="Y14" s="398"/>
      <c r="Z14" s="398"/>
      <c r="AA14" s="398"/>
      <c r="AB14" s="387"/>
      <c r="AC14" s="494">
        <v>1.1000000000000001</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65270</v>
      </c>
      <c r="S15" s="492"/>
      <c r="T15" s="492"/>
      <c r="U15" s="492"/>
      <c r="V15" s="493"/>
      <c r="W15" s="423" t="s">
        <v>150</v>
      </c>
      <c r="X15" s="424"/>
      <c r="Y15" s="424"/>
      <c r="Z15" s="424"/>
      <c r="AA15" s="424"/>
      <c r="AB15" s="414"/>
      <c r="AC15" s="458">
        <v>11997</v>
      </c>
      <c r="AD15" s="459"/>
      <c r="AE15" s="459"/>
      <c r="AF15" s="459"/>
      <c r="AG15" s="501"/>
      <c r="AH15" s="458">
        <v>11736</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9812281</v>
      </c>
      <c r="BO15" s="371"/>
      <c r="BP15" s="371"/>
      <c r="BQ15" s="371"/>
      <c r="BR15" s="371"/>
      <c r="BS15" s="371"/>
      <c r="BT15" s="371"/>
      <c r="BU15" s="372"/>
      <c r="BV15" s="370">
        <v>9372152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37.799999999999997</v>
      </c>
      <c r="AD16" s="495"/>
      <c r="AE16" s="495"/>
      <c r="AF16" s="495"/>
      <c r="AG16" s="496"/>
      <c r="AH16" s="494">
        <v>37.6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11674930</v>
      </c>
      <c r="BO16" s="408"/>
      <c r="BP16" s="408"/>
      <c r="BQ16" s="408"/>
      <c r="BR16" s="408"/>
      <c r="BS16" s="408"/>
      <c r="BT16" s="408"/>
      <c r="BU16" s="409"/>
      <c r="BV16" s="407">
        <v>11147255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19369</v>
      </c>
      <c r="AD17" s="459"/>
      <c r="AE17" s="459"/>
      <c r="AF17" s="459"/>
      <c r="AG17" s="501"/>
      <c r="AH17" s="458">
        <v>19113</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12459731</v>
      </c>
      <c r="BO17" s="408"/>
      <c r="BP17" s="408"/>
      <c r="BQ17" s="408"/>
      <c r="BR17" s="408"/>
      <c r="BS17" s="408"/>
      <c r="BT17" s="408"/>
      <c r="BU17" s="409"/>
      <c r="BV17" s="407">
        <v>11917947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23.22</v>
      </c>
      <c r="M18" s="531"/>
      <c r="N18" s="531"/>
      <c r="O18" s="531"/>
      <c r="P18" s="531"/>
      <c r="Q18" s="531"/>
      <c r="R18" s="532"/>
      <c r="S18" s="532"/>
      <c r="T18" s="532"/>
      <c r="U18" s="532"/>
      <c r="V18" s="533"/>
      <c r="W18" s="425"/>
      <c r="X18" s="426"/>
      <c r="Y18" s="426"/>
      <c r="Z18" s="426"/>
      <c r="AA18" s="426"/>
      <c r="AB18" s="417"/>
      <c r="AC18" s="534">
        <v>61.1</v>
      </c>
      <c r="AD18" s="535"/>
      <c r="AE18" s="535"/>
      <c r="AF18" s="535"/>
      <c r="AG18" s="536"/>
      <c r="AH18" s="534">
        <v>61.3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13248489</v>
      </c>
      <c r="BO18" s="408"/>
      <c r="BP18" s="408"/>
      <c r="BQ18" s="408"/>
      <c r="BR18" s="408"/>
      <c r="BS18" s="408"/>
      <c r="BT18" s="408"/>
      <c r="BU18" s="409"/>
      <c r="BV18" s="407">
        <v>12642143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2984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20207213</v>
      </c>
      <c r="BO19" s="408"/>
      <c r="BP19" s="408"/>
      <c r="BQ19" s="408"/>
      <c r="BR19" s="408"/>
      <c r="BS19" s="408"/>
      <c r="BT19" s="408"/>
      <c r="BU19" s="409"/>
      <c r="BV19" s="407">
        <v>19696070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29101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14288401</v>
      </c>
      <c r="BO22" s="371"/>
      <c r="BP22" s="371"/>
      <c r="BQ22" s="371"/>
      <c r="BR22" s="371"/>
      <c r="BS22" s="371"/>
      <c r="BT22" s="371"/>
      <c r="BU22" s="372"/>
      <c r="BV22" s="370">
        <v>14829625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12693351</v>
      </c>
      <c r="BO23" s="408"/>
      <c r="BP23" s="408"/>
      <c r="BQ23" s="408"/>
      <c r="BR23" s="408"/>
      <c r="BS23" s="408"/>
      <c r="BT23" s="408"/>
      <c r="BU23" s="409"/>
      <c r="BV23" s="407">
        <v>13060604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8865</v>
      </c>
      <c r="R24" s="459"/>
      <c r="S24" s="459"/>
      <c r="T24" s="459"/>
      <c r="U24" s="459"/>
      <c r="V24" s="501"/>
      <c r="W24" s="553"/>
      <c r="X24" s="554"/>
      <c r="Y24" s="555"/>
      <c r="Z24" s="457" t="s">
        <v>175</v>
      </c>
      <c r="AA24" s="437"/>
      <c r="AB24" s="437"/>
      <c r="AC24" s="437"/>
      <c r="AD24" s="437"/>
      <c r="AE24" s="437"/>
      <c r="AF24" s="437"/>
      <c r="AG24" s="438"/>
      <c r="AH24" s="458">
        <v>386</v>
      </c>
      <c r="AI24" s="459"/>
      <c r="AJ24" s="459"/>
      <c r="AK24" s="459"/>
      <c r="AL24" s="501"/>
      <c r="AM24" s="458">
        <v>1133296</v>
      </c>
      <c r="AN24" s="459"/>
      <c r="AO24" s="459"/>
      <c r="AP24" s="459"/>
      <c r="AQ24" s="459"/>
      <c r="AR24" s="501"/>
      <c r="AS24" s="458">
        <v>2936</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4486208</v>
      </c>
      <c r="BO24" s="408"/>
      <c r="BP24" s="408"/>
      <c r="BQ24" s="408"/>
      <c r="BR24" s="408"/>
      <c r="BS24" s="408"/>
      <c r="BT24" s="408"/>
      <c r="BU24" s="409"/>
      <c r="BV24" s="407">
        <v>4530434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7638</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2454164</v>
      </c>
      <c r="BO25" s="371"/>
      <c r="BP25" s="371"/>
      <c r="BQ25" s="371"/>
      <c r="BR25" s="371"/>
      <c r="BS25" s="371"/>
      <c r="BT25" s="371"/>
      <c r="BU25" s="372"/>
      <c r="BV25" s="370">
        <v>2951357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7030</v>
      </c>
      <c r="R26" s="459"/>
      <c r="S26" s="459"/>
      <c r="T26" s="459"/>
      <c r="U26" s="459"/>
      <c r="V26" s="501"/>
      <c r="W26" s="553"/>
      <c r="X26" s="554"/>
      <c r="Y26" s="555"/>
      <c r="Z26" s="457" t="s">
        <v>182</v>
      </c>
      <c r="AA26" s="559"/>
      <c r="AB26" s="559"/>
      <c r="AC26" s="559"/>
      <c r="AD26" s="559"/>
      <c r="AE26" s="559"/>
      <c r="AF26" s="559"/>
      <c r="AG26" s="560"/>
      <c r="AH26" s="458">
        <v>19</v>
      </c>
      <c r="AI26" s="459"/>
      <c r="AJ26" s="459"/>
      <c r="AK26" s="459"/>
      <c r="AL26" s="501"/>
      <c r="AM26" s="458">
        <v>55936</v>
      </c>
      <c r="AN26" s="459"/>
      <c r="AO26" s="459"/>
      <c r="AP26" s="459"/>
      <c r="AQ26" s="459"/>
      <c r="AR26" s="501"/>
      <c r="AS26" s="458">
        <v>2944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4990</v>
      </c>
      <c r="R27" s="459"/>
      <c r="S27" s="459"/>
      <c r="T27" s="459"/>
      <c r="U27" s="459"/>
      <c r="V27" s="501"/>
      <c r="W27" s="553"/>
      <c r="X27" s="554"/>
      <c r="Y27" s="555"/>
      <c r="Z27" s="457" t="s">
        <v>185</v>
      </c>
      <c r="AA27" s="437"/>
      <c r="AB27" s="437"/>
      <c r="AC27" s="437"/>
      <c r="AD27" s="437"/>
      <c r="AE27" s="437"/>
      <c r="AF27" s="437"/>
      <c r="AG27" s="438"/>
      <c r="AH27" s="458">
        <v>8</v>
      </c>
      <c r="AI27" s="459"/>
      <c r="AJ27" s="459"/>
      <c r="AK27" s="459"/>
      <c r="AL27" s="501"/>
      <c r="AM27" s="458">
        <v>26506</v>
      </c>
      <c r="AN27" s="459"/>
      <c r="AO27" s="459"/>
      <c r="AP27" s="459"/>
      <c r="AQ27" s="459"/>
      <c r="AR27" s="501"/>
      <c r="AS27" s="458">
        <v>3313</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1495427</v>
      </c>
      <c r="BO27" s="527"/>
      <c r="BP27" s="527"/>
      <c r="BQ27" s="527"/>
      <c r="BR27" s="527"/>
      <c r="BS27" s="527"/>
      <c r="BT27" s="527"/>
      <c r="BU27" s="528"/>
      <c r="BV27" s="526">
        <v>1494832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4450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141</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3470898</v>
      </c>
      <c r="BO28" s="371"/>
      <c r="BP28" s="371"/>
      <c r="BQ28" s="371"/>
      <c r="BR28" s="371"/>
      <c r="BS28" s="371"/>
      <c r="BT28" s="371"/>
      <c r="BU28" s="372"/>
      <c r="BV28" s="370">
        <v>3803155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18</v>
      </c>
      <c r="M29" s="459"/>
      <c r="N29" s="459"/>
      <c r="O29" s="459"/>
      <c r="P29" s="501"/>
      <c r="Q29" s="458">
        <v>4050</v>
      </c>
      <c r="R29" s="459"/>
      <c r="S29" s="459"/>
      <c r="T29" s="459"/>
      <c r="U29" s="459"/>
      <c r="V29" s="501"/>
      <c r="W29" s="556"/>
      <c r="X29" s="557"/>
      <c r="Y29" s="558"/>
      <c r="Z29" s="457" t="s">
        <v>191</v>
      </c>
      <c r="AA29" s="437"/>
      <c r="AB29" s="437"/>
      <c r="AC29" s="437"/>
      <c r="AD29" s="437"/>
      <c r="AE29" s="437"/>
      <c r="AF29" s="437"/>
      <c r="AG29" s="438"/>
      <c r="AH29" s="458">
        <v>394</v>
      </c>
      <c r="AI29" s="459"/>
      <c r="AJ29" s="459"/>
      <c r="AK29" s="459"/>
      <c r="AL29" s="501"/>
      <c r="AM29" s="458">
        <v>1159802</v>
      </c>
      <c r="AN29" s="459"/>
      <c r="AO29" s="459"/>
      <c r="AP29" s="459"/>
      <c r="AQ29" s="459"/>
      <c r="AR29" s="501"/>
      <c r="AS29" s="458">
        <v>2944</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55</v>
      </c>
      <c r="BO29" s="408"/>
      <c r="BP29" s="408"/>
      <c r="BQ29" s="408"/>
      <c r="BR29" s="408"/>
      <c r="BS29" s="408"/>
      <c r="BT29" s="408"/>
      <c r="BU29" s="409"/>
      <c r="BV29" s="407">
        <v>54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6958033</v>
      </c>
      <c r="BO30" s="527"/>
      <c r="BP30" s="527"/>
      <c r="BQ30" s="527"/>
      <c r="BR30" s="527"/>
      <c r="BS30" s="527"/>
      <c r="BT30" s="527"/>
      <c r="BU30" s="528"/>
      <c r="BV30" s="526">
        <v>5307226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水上太陽光発電事業特別会計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愛知県市町村職員退職手当組合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豊明市土地開発公社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東部知多衛生組合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墓園事業特別会計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愛知中部水道企業団</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有料駐車場事業特別会計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愛知県後期高齢者医療広域連合（一般会計）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愛知県後期高齢者医療広域連合（後期高齢者医療特別会計）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愛知県競馬組合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尾三消防組合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7+n6Td6dwF+vwboyvSVmairagU0gfY4GEwW85PgPkBNON2Wru4ZqNMDpBYbHH7dRyZIxNEBnJbXhUYEIcrtGA==" saltValue="xqV9KH1LHgPriZvmPCHD8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0" t="s">
        <v>575</v>
      </c>
      <c r="D34" s="1150"/>
      <c r="E34" s="1151"/>
      <c r="F34" s="32">
        <v>8.94</v>
      </c>
      <c r="G34" s="33">
        <v>10.27</v>
      </c>
      <c r="H34" s="33">
        <v>6.08</v>
      </c>
      <c r="I34" s="33">
        <v>11.41</v>
      </c>
      <c r="J34" s="34">
        <v>7.8</v>
      </c>
      <c r="K34" s="22"/>
      <c r="L34" s="22"/>
      <c r="M34" s="22"/>
      <c r="N34" s="22"/>
      <c r="O34" s="22"/>
      <c r="P34" s="22"/>
    </row>
    <row r="35" spans="1:16" ht="39" customHeight="1" x14ac:dyDescent="0.15">
      <c r="A35" s="22"/>
      <c r="B35" s="35"/>
      <c r="C35" s="1144" t="s">
        <v>576</v>
      </c>
      <c r="D35" s="1145"/>
      <c r="E35" s="1146"/>
      <c r="F35" s="36">
        <v>1.05</v>
      </c>
      <c r="G35" s="37">
        <v>0.99</v>
      </c>
      <c r="H35" s="37">
        <v>2.09</v>
      </c>
      <c r="I35" s="37">
        <v>1.85</v>
      </c>
      <c r="J35" s="38">
        <v>1.55</v>
      </c>
      <c r="K35" s="22"/>
      <c r="L35" s="22"/>
      <c r="M35" s="22"/>
      <c r="N35" s="22"/>
      <c r="O35" s="22"/>
      <c r="P35" s="22"/>
    </row>
    <row r="36" spans="1:16" ht="39" customHeight="1" x14ac:dyDescent="0.15">
      <c r="A36" s="22"/>
      <c r="B36" s="35"/>
      <c r="C36" s="1144" t="s">
        <v>577</v>
      </c>
      <c r="D36" s="1145"/>
      <c r="E36" s="1146"/>
      <c r="F36" s="36" t="s">
        <v>526</v>
      </c>
      <c r="G36" s="37" t="s">
        <v>526</v>
      </c>
      <c r="H36" s="37">
        <v>0.56999999999999995</v>
      </c>
      <c r="I36" s="37">
        <v>0.85</v>
      </c>
      <c r="J36" s="38">
        <v>1.35</v>
      </c>
      <c r="K36" s="22"/>
      <c r="L36" s="22"/>
      <c r="M36" s="22"/>
      <c r="N36" s="22"/>
      <c r="O36" s="22"/>
      <c r="P36" s="22"/>
    </row>
    <row r="37" spans="1:16" ht="39" customHeight="1" x14ac:dyDescent="0.15">
      <c r="A37" s="22"/>
      <c r="B37" s="35"/>
      <c r="C37" s="1144" t="s">
        <v>578</v>
      </c>
      <c r="D37" s="1145"/>
      <c r="E37" s="1146"/>
      <c r="F37" s="36">
        <v>0.36</v>
      </c>
      <c r="G37" s="37">
        <v>0.21</v>
      </c>
      <c r="H37" s="37">
        <v>0.3</v>
      </c>
      <c r="I37" s="37">
        <v>0.32</v>
      </c>
      <c r="J37" s="38">
        <v>0.27</v>
      </c>
      <c r="K37" s="22"/>
      <c r="L37" s="22"/>
      <c r="M37" s="22"/>
      <c r="N37" s="22"/>
      <c r="O37" s="22"/>
      <c r="P37" s="22"/>
    </row>
    <row r="38" spans="1:16" ht="39" customHeight="1" x14ac:dyDescent="0.15">
      <c r="A38" s="22"/>
      <c r="B38" s="35"/>
      <c r="C38" s="1144" t="s">
        <v>579</v>
      </c>
      <c r="D38" s="1145"/>
      <c r="E38" s="1146"/>
      <c r="F38" s="36">
        <v>0.08</v>
      </c>
      <c r="G38" s="37">
        <v>7.0000000000000007E-2</v>
      </c>
      <c r="H38" s="37">
        <v>0.08</v>
      </c>
      <c r="I38" s="37">
        <v>7.0000000000000007E-2</v>
      </c>
      <c r="J38" s="38">
        <v>0.08</v>
      </c>
      <c r="K38" s="22"/>
      <c r="L38" s="22"/>
      <c r="M38" s="22"/>
      <c r="N38" s="22"/>
      <c r="O38" s="22"/>
      <c r="P38" s="22"/>
    </row>
    <row r="39" spans="1:16" ht="39" customHeight="1" x14ac:dyDescent="0.15">
      <c r="A39" s="22"/>
      <c r="B39" s="35"/>
      <c r="C39" s="1144" t="s">
        <v>580</v>
      </c>
      <c r="D39" s="1145"/>
      <c r="E39" s="1146"/>
      <c r="F39" s="36">
        <v>0.09</v>
      </c>
      <c r="G39" s="37">
        <v>7.0000000000000007E-2</v>
      </c>
      <c r="H39" s="37">
        <v>0.05</v>
      </c>
      <c r="I39" s="37">
        <v>0.04</v>
      </c>
      <c r="J39" s="38">
        <v>0.03</v>
      </c>
      <c r="K39" s="22"/>
      <c r="L39" s="22"/>
      <c r="M39" s="22"/>
      <c r="N39" s="22"/>
      <c r="O39" s="22"/>
      <c r="P39" s="22"/>
    </row>
    <row r="40" spans="1:16" ht="39" customHeight="1" x14ac:dyDescent="0.15">
      <c r="A40" s="22"/>
      <c r="B40" s="35"/>
      <c r="C40" s="1144" t="s">
        <v>581</v>
      </c>
      <c r="D40" s="1145"/>
      <c r="E40" s="1146"/>
      <c r="F40" s="36">
        <v>0.01</v>
      </c>
      <c r="G40" s="37">
        <v>0.02</v>
      </c>
      <c r="H40" s="37">
        <v>0.11</v>
      </c>
      <c r="I40" s="37">
        <v>0.02</v>
      </c>
      <c r="J40" s="38">
        <v>0.02</v>
      </c>
      <c r="K40" s="22"/>
      <c r="L40" s="22"/>
      <c r="M40" s="22"/>
      <c r="N40" s="22"/>
      <c r="O40" s="22"/>
      <c r="P40" s="22"/>
    </row>
    <row r="41" spans="1:16" ht="39" customHeight="1" x14ac:dyDescent="0.15">
      <c r="A41" s="22"/>
      <c r="B41" s="35"/>
      <c r="C41" s="1144" t="s">
        <v>582</v>
      </c>
      <c r="D41" s="1145"/>
      <c r="E41" s="1146"/>
      <c r="F41" s="36">
        <v>0</v>
      </c>
      <c r="G41" s="37">
        <v>0</v>
      </c>
      <c r="H41" s="37">
        <v>0</v>
      </c>
      <c r="I41" s="37">
        <v>0</v>
      </c>
      <c r="J41" s="38">
        <v>0</v>
      </c>
      <c r="K41" s="22"/>
      <c r="L41" s="22"/>
      <c r="M41" s="22"/>
      <c r="N41" s="22"/>
      <c r="O41" s="22"/>
      <c r="P41" s="22"/>
    </row>
    <row r="42" spans="1:16" ht="39" customHeight="1" x14ac:dyDescent="0.15">
      <c r="A42" s="22"/>
      <c r="B42" s="39"/>
      <c r="C42" s="1144" t="s">
        <v>583</v>
      </c>
      <c r="D42" s="1145"/>
      <c r="E42" s="1146"/>
      <c r="F42" s="36" t="s">
        <v>526</v>
      </c>
      <c r="G42" s="37" t="s">
        <v>526</v>
      </c>
      <c r="H42" s="37" t="s">
        <v>526</v>
      </c>
      <c r="I42" s="37" t="s">
        <v>526</v>
      </c>
      <c r="J42" s="38" t="s">
        <v>526</v>
      </c>
      <c r="K42" s="22"/>
      <c r="L42" s="22"/>
      <c r="M42" s="22"/>
      <c r="N42" s="22"/>
      <c r="O42" s="22"/>
      <c r="P42" s="22"/>
    </row>
    <row r="43" spans="1:16" ht="39" customHeight="1" thickBot="1" x14ac:dyDescent="0.2">
      <c r="A43" s="22"/>
      <c r="B43" s="40"/>
      <c r="C43" s="1147" t="s">
        <v>584</v>
      </c>
      <c r="D43" s="1148"/>
      <c r="E43" s="1149"/>
      <c r="F43" s="41">
        <v>0.41</v>
      </c>
      <c r="G43" s="42">
        <v>1.65</v>
      </c>
      <c r="H43" s="42">
        <v>0.63</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u7e3bsSRkrMKbMIzL3IAWME5gQ//IgzdYBNuV53qqKB6GEm6cMqudXhaRl0SDyemv/BWe2dZoQjmNZmBWmbAw==" saltValue="96KGcXgCjg8aWJe7Q+hB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1269</v>
      </c>
      <c r="L45" s="60">
        <v>1266</v>
      </c>
      <c r="M45" s="60">
        <v>1299</v>
      </c>
      <c r="N45" s="60">
        <v>1358</v>
      </c>
      <c r="O45" s="61">
        <v>1380</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526</v>
      </c>
      <c r="L46" s="64" t="s">
        <v>526</v>
      </c>
      <c r="M46" s="64" t="s">
        <v>526</v>
      </c>
      <c r="N46" s="64" t="s">
        <v>526</v>
      </c>
      <c r="O46" s="65" t="s">
        <v>526</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526</v>
      </c>
      <c r="L47" s="64" t="s">
        <v>526</v>
      </c>
      <c r="M47" s="64" t="s">
        <v>526</v>
      </c>
      <c r="N47" s="64" t="s">
        <v>526</v>
      </c>
      <c r="O47" s="65" t="s">
        <v>526</v>
      </c>
      <c r="P47" s="48"/>
      <c r="Q47" s="48"/>
      <c r="R47" s="48"/>
      <c r="S47" s="48"/>
      <c r="T47" s="48"/>
      <c r="U47" s="48"/>
    </row>
    <row r="48" spans="1:21" ht="30.75" customHeight="1" x14ac:dyDescent="0.15">
      <c r="A48" s="48"/>
      <c r="B48" s="1154"/>
      <c r="C48" s="1155"/>
      <c r="D48" s="62"/>
      <c r="E48" s="1160" t="s">
        <v>15</v>
      </c>
      <c r="F48" s="1160"/>
      <c r="G48" s="1160"/>
      <c r="H48" s="1160"/>
      <c r="I48" s="1160"/>
      <c r="J48" s="1161"/>
      <c r="K48" s="63">
        <v>560</v>
      </c>
      <c r="L48" s="64">
        <v>478</v>
      </c>
      <c r="M48" s="64">
        <v>382</v>
      </c>
      <c r="N48" s="64">
        <v>384</v>
      </c>
      <c r="O48" s="65">
        <v>336</v>
      </c>
      <c r="P48" s="48"/>
      <c r="Q48" s="48"/>
      <c r="R48" s="48"/>
      <c r="S48" s="48"/>
      <c r="T48" s="48"/>
      <c r="U48" s="48"/>
    </row>
    <row r="49" spans="1:21" ht="30.75" customHeight="1" x14ac:dyDescent="0.15">
      <c r="A49" s="48"/>
      <c r="B49" s="1154"/>
      <c r="C49" s="1155"/>
      <c r="D49" s="62"/>
      <c r="E49" s="1160" t="s">
        <v>16</v>
      </c>
      <c r="F49" s="1160"/>
      <c r="G49" s="1160"/>
      <c r="H49" s="1160"/>
      <c r="I49" s="1160"/>
      <c r="J49" s="1161"/>
      <c r="K49" s="63">
        <v>37</v>
      </c>
      <c r="L49" s="64">
        <v>39</v>
      </c>
      <c r="M49" s="64">
        <v>45</v>
      </c>
      <c r="N49" s="64">
        <v>138</v>
      </c>
      <c r="O49" s="65">
        <v>264</v>
      </c>
      <c r="P49" s="48"/>
      <c r="Q49" s="48"/>
      <c r="R49" s="48"/>
      <c r="S49" s="48"/>
      <c r="T49" s="48"/>
      <c r="U49" s="48"/>
    </row>
    <row r="50" spans="1:21" ht="30.75" customHeight="1" x14ac:dyDescent="0.15">
      <c r="A50" s="48"/>
      <c r="B50" s="1154"/>
      <c r="C50" s="1155"/>
      <c r="D50" s="62"/>
      <c r="E50" s="1160" t="s">
        <v>17</v>
      </c>
      <c r="F50" s="1160"/>
      <c r="G50" s="1160"/>
      <c r="H50" s="1160"/>
      <c r="I50" s="1160"/>
      <c r="J50" s="1161"/>
      <c r="K50" s="63" t="s">
        <v>526</v>
      </c>
      <c r="L50" s="64" t="s">
        <v>526</v>
      </c>
      <c r="M50" s="64" t="s">
        <v>526</v>
      </c>
      <c r="N50" s="64" t="s">
        <v>526</v>
      </c>
      <c r="O50" s="65" t="s">
        <v>526</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526</v>
      </c>
      <c r="L51" s="64" t="s">
        <v>526</v>
      </c>
      <c r="M51" s="64" t="s">
        <v>526</v>
      </c>
      <c r="N51" s="64" t="s">
        <v>526</v>
      </c>
      <c r="O51" s="65" t="s">
        <v>526</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1839</v>
      </c>
      <c r="L52" s="64">
        <v>1867</v>
      </c>
      <c r="M52" s="64">
        <v>1812</v>
      </c>
      <c r="N52" s="64">
        <v>1790</v>
      </c>
      <c r="O52" s="65">
        <v>1810</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27</v>
      </c>
      <c r="L53" s="69">
        <v>-84</v>
      </c>
      <c r="M53" s="69">
        <v>-86</v>
      </c>
      <c r="N53" s="69">
        <v>90</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8" t="s">
        <v>26</v>
      </c>
      <c r="C58" s="1169"/>
      <c r="D58" s="1174" t="s">
        <v>27</v>
      </c>
      <c r="E58" s="1175"/>
      <c r="F58" s="1175"/>
      <c r="G58" s="1175"/>
      <c r="H58" s="1175"/>
      <c r="I58" s="1175"/>
      <c r="J58" s="1176"/>
      <c r="K58" s="83" t="s">
        <v>591</v>
      </c>
      <c r="L58" s="84" t="s">
        <v>591</v>
      </c>
      <c r="M58" s="84" t="s">
        <v>591</v>
      </c>
      <c r="N58" s="84" t="s">
        <v>591</v>
      </c>
      <c r="O58" s="85" t="s">
        <v>591</v>
      </c>
    </row>
    <row r="59" spans="1:21" ht="31.5" customHeight="1" x14ac:dyDescent="0.15">
      <c r="B59" s="1170"/>
      <c r="C59" s="1171"/>
      <c r="D59" s="1177" t="s">
        <v>28</v>
      </c>
      <c r="E59" s="1178"/>
      <c r="F59" s="1178"/>
      <c r="G59" s="1178"/>
      <c r="H59" s="1178"/>
      <c r="I59" s="1178"/>
      <c r="J59" s="1179"/>
      <c r="K59" s="86" t="s">
        <v>591</v>
      </c>
      <c r="L59" s="87" t="s">
        <v>591</v>
      </c>
      <c r="M59" s="87" t="s">
        <v>591</v>
      </c>
      <c r="N59" s="87" t="s">
        <v>591</v>
      </c>
      <c r="O59" s="88" t="s">
        <v>591</v>
      </c>
    </row>
    <row r="60" spans="1:21" ht="31.5" customHeight="1" thickBot="1" x14ac:dyDescent="0.2">
      <c r="B60" s="1172"/>
      <c r="C60" s="1173"/>
      <c r="D60" s="1180" t="s">
        <v>29</v>
      </c>
      <c r="E60" s="1181"/>
      <c r="F60" s="1181"/>
      <c r="G60" s="1181"/>
      <c r="H60" s="1181"/>
      <c r="I60" s="1181"/>
      <c r="J60" s="1182"/>
      <c r="K60" s="89" t="s">
        <v>591</v>
      </c>
      <c r="L60" s="90" t="s">
        <v>591</v>
      </c>
      <c r="M60" s="90" t="s">
        <v>591</v>
      </c>
      <c r="N60" s="90" t="s">
        <v>591</v>
      </c>
      <c r="O60" s="91" t="s">
        <v>591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MlaLxZjWHny7blw3YrbxXKSquT+zZmdJPDd67x3VN/pdAy7tp5caoNdHlZCftNKXEMDuoX+Rhe93GIcE25oqQ==" saltValue="akCuyeeQD2QVYlVL4Cgd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3" t="s">
        <v>32</v>
      </c>
      <c r="C41" s="1184"/>
      <c r="D41" s="105"/>
      <c r="E41" s="1189" t="s">
        <v>33</v>
      </c>
      <c r="F41" s="1189"/>
      <c r="G41" s="1189"/>
      <c r="H41" s="1190"/>
      <c r="I41" s="355">
        <v>13819</v>
      </c>
      <c r="J41" s="356">
        <v>14222</v>
      </c>
      <c r="K41" s="356">
        <v>14525</v>
      </c>
      <c r="L41" s="356">
        <v>14830</v>
      </c>
      <c r="M41" s="357">
        <v>14288</v>
      </c>
    </row>
    <row r="42" spans="2:13" ht="27.75" customHeight="1" x14ac:dyDescent="0.15">
      <c r="B42" s="1185"/>
      <c r="C42" s="1186"/>
      <c r="D42" s="106"/>
      <c r="E42" s="1191" t="s">
        <v>34</v>
      </c>
      <c r="F42" s="1191"/>
      <c r="G42" s="1191"/>
      <c r="H42" s="1192"/>
      <c r="I42" s="358">
        <v>19</v>
      </c>
      <c r="J42" s="359">
        <v>20</v>
      </c>
      <c r="K42" s="359">
        <v>20</v>
      </c>
      <c r="L42" s="359">
        <v>20</v>
      </c>
      <c r="M42" s="360">
        <v>20</v>
      </c>
    </row>
    <row r="43" spans="2:13" ht="27.75" customHeight="1" x14ac:dyDescent="0.15">
      <c r="B43" s="1185"/>
      <c r="C43" s="1186"/>
      <c r="D43" s="106"/>
      <c r="E43" s="1191" t="s">
        <v>35</v>
      </c>
      <c r="F43" s="1191"/>
      <c r="G43" s="1191"/>
      <c r="H43" s="1192"/>
      <c r="I43" s="358">
        <v>3889</v>
      </c>
      <c r="J43" s="359">
        <v>3440</v>
      </c>
      <c r="K43" s="359">
        <v>3008</v>
      </c>
      <c r="L43" s="359">
        <v>2559</v>
      </c>
      <c r="M43" s="360">
        <v>2260</v>
      </c>
    </row>
    <row r="44" spans="2:13" ht="27.75" customHeight="1" x14ac:dyDescent="0.15">
      <c r="B44" s="1185"/>
      <c r="C44" s="1186"/>
      <c r="D44" s="106"/>
      <c r="E44" s="1191" t="s">
        <v>36</v>
      </c>
      <c r="F44" s="1191"/>
      <c r="G44" s="1191"/>
      <c r="H44" s="1192"/>
      <c r="I44" s="358">
        <v>3154</v>
      </c>
      <c r="J44" s="359">
        <v>3252</v>
      </c>
      <c r="K44" s="359">
        <v>3325</v>
      </c>
      <c r="L44" s="359">
        <v>3240</v>
      </c>
      <c r="M44" s="360">
        <v>3023</v>
      </c>
    </row>
    <row r="45" spans="2:13" ht="27.75" customHeight="1" x14ac:dyDescent="0.15">
      <c r="B45" s="1185"/>
      <c r="C45" s="1186"/>
      <c r="D45" s="106"/>
      <c r="E45" s="1191" t="s">
        <v>37</v>
      </c>
      <c r="F45" s="1191"/>
      <c r="G45" s="1191"/>
      <c r="H45" s="1192"/>
      <c r="I45" s="358">
        <v>2384</v>
      </c>
      <c r="J45" s="359">
        <v>2363</v>
      </c>
      <c r="K45" s="359">
        <v>2264</v>
      </c>
      <c r="L45" s="359">
        <v>2207</v>
      </c>
      <c r="M45" s="360">
        <v>2148</v>
      </c>
    </row>
    <row r="46" spans="2:13" ht="27.75" customHeight="1" x14ac:dyDescent="0.15">
      <c r="B46" s="1185"/>
      <c r="C46" s="1186"/>
      <c r="D46" s="107"/>
      <c r="E46" s="1191" t="s">
        <v>38</v>
      </c>
      <c r="F46" s="1191"/>
      <c r="G46" s="1191"/>
      <c r="H46" s="1192"/>
      <c r="I46" s="358" t="s">
        <v>526</v>
      </c>
      <c r="J46" s="359" t="s">
        <v>526</v>
      </c>
      <c r="K46" s="359" t="s">
        <v>526</v>
      </c>
      <c r="L46" s="359" t="s">
        <v>526</v>
      </c>
      <c r="M46" s="360" t="s">
        <v>526</v>
      </c>
    </row>
    <row r="47" spans="2:13" ht="27.75" customHeight="1" x14ac:dyDescent="0.15">
      <c r="B47" s="1185"/>
      <c r="C47" s="1186"/>
      <c r="D47" s="108"/>
      <c r="E47" s="1193" t="s">
        <v>39</v>
      </c>
      <c r="F47" s="1194"/>
      <c r="G47" s="1194"/>
      <c r="H47" s="1195"/>
      <c r="I47" s="358" t="s">
        <v>526</v>
      </c>
      <c r="J47" s="359" t="s">
        <v>526</v>
      </c>
      <c r="K47" s="359" t="s">
        <v>526</v>
      </c>
      <c r="L47" s="359" t="s">
        <v>526</v>
      </c>
      <c r="M47" s="360" t="s">
        <v>526</v>
      </c>
    </row>
    <row r="48" spans="2:13" ht="27.75" customHeight="1" x14ac:dyDescent="0.15">
      <c r="B48" s="1185"/>
      <c r="C48" s="1186"/>
      <c r="D48" s="106"/>
      <c r="E48" s="1191" t="s">
        <v>40</v>
      </c>
      <c r="F48" s="1191"/>
      <c r="G48" s="1191"/>
      <c r="H48" s="1192"/>
      <c r="I48" s="358" t="s">
        <v>526</v>
      </c>
      <c r="J48" s="359" t="s">
        <v>526</v>
      </c>
      <c r="K48" s="359" t="s">
        <v>526</v>
      </c>
      <c r="L48" s="359" t="s">
        <v>526</v>
      </c>
      <c r="M48" s="360" t="s">
        <v>526</v>
      </c>
    </row>
    <row r="49" spans="2:13" ht="27.75" customHeight="1" x14ac:dyDescent="0.15">
      <c r="B49" s="1187"/>
      <c r="C49" s="1188"/>
      <c r="D49" s="106"/>
      <c r="E49" s="1191" t="s">
        <v>41</v>
      </c>
      <c r="F49" s="1191"/>
      <c r="G49" s="1191"/>
      <c r="H49" s="1192"/>
      <c r="I49" s="358" t="s">
        <v>526</v>
      </c>
      <c r="J49" s="359" t="s">
        <v>526</v>
      </c>
      <c r="K49" s="359" t="s">
        <v>526</v>
      </c>
      <c r="L49" s="359" t="s">
        <v>526</v>
      </c>
      <c r="M49" s="360" t="s">
        <v>526</v>
      </c>
    </row>
    <row r="50" spans="2:13" ht="27.75" customHeight="1" x14ac:dyDescent="0.15">
      <c r="B50" s="1196" t="s">
        <v>42</v>
      </c>
      <c r="C50" s="1197"/>
      <c r="D50" s="109"/>
      <c r="E50" s="1191" t="s">
        <v>43</v>
      </c>
      <c r="F50" s="1191"/>
      <c r="G50" s="1191"/>
      <c r="H50" s="1192"/>
      <c r="I50" s="358">
        <v>7086</v>
      </c>
      <c r="J50" s="359">
        <v>7952</v>
      </c>
      <c r="K50" s="359">
        <v>9620</v>
      </c>
      <c r="L50" s="359">
        <v>11150</v>
      </c>
      <c r="M50" s="360">
        <v>12577</v>
      </c>
    </row>
    <row r="51" spans="2:13" ht="27.75" customHeight="1" x14ac:dyDescent="0.15">
      <c r="B51" s="1185"/>
      <c r="C51" s="1186"/>
      <c r="D51" s="106"/>
      <c r="E51" s="1191" t="s">
        <v>44</v>
      </c>
      <c r="F51" s="1191"/>
      <c r="G51" s="1191"/>
      <c r="H51" s="1192"/>
      <c r="I51" s="358">
        <v>2443</v>
      </c>
      <c r="J51" s="359">
        <v>2491</v>
      </c>
      <c r="K51" s="359">
        <v>2774</v>
      </c>
      <c r="L51" s="359">
        <v>2552</v>
      </c>
      <c r="M51" s="360">
        <v>2309</v>
      </c>
    </row>
    <row r="52" spans="2:13" ht="27.75" customHeight="1" x14ac:dyDescent="0.15">
      <c r="B52" s="1187"/>
      <c r="C52" s="1188"/>
      <c r="D52" s="106"/>
      <c r="E52" s="1191" t="s">
        <v>45</v>
      </c>
      <c r="F52" s="1191"/>
      <c r="G52" s="1191"/>
      <c r="H52" s="1192"/>
      <c r="I52" s="358">
        <v>16488</v>
      </c>
      <c r="J52" s="359">
        <v>16525</v>
      </c>
      <c r="K52" s="359">
        <v>16472</v>
      </c>
      <c r="L52" s="359">
        <v>16898</v>
      </c>
      <c r="M52" s="360">
        <v>15673</v>
      </c>
    </row>
    <row r="53" spans="2:13" ht="27.75" customHeight="1" thickBot="1" x14ac:dyDescent="0.2">
      <c r="B53" s="1198" t="s">
        <v>46</v>
      </c>
      <c r="C53" s="1199"/>
      <c r="D53" s="110"/>
      <c r="E53" s="1200" t="s">
        <v>47</v>
      </c>
      <c r="F53" s="1200"/>
      <c r="G53" s="1200"/>
      <c r="H53" s="1201"/>
      <c r="I53" s="361">
        <v>-2752</v>
      </c>
      <c r="J53" s="362">
        <v>-3672</v>
      </c>
      <c r="K53" s="362">
        <v>-5725</v>
      </c>
      <c r="L53" s="362">
        <v>-7746</v>
      </c>
      <c r="M53" s="363">
        <v>-8821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6rQiHVgaDpqC6775TBNAl94QHuN1jIO8DU3byjQD1mqFS387VFwT5sEIUrm2qEWSWDWVpOLlAvu4mBSuXA5uw==" saltValue="sTvjptAoDVMXOw7IFKtk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0" t="s">
        <v>50</v>
      </c>
      <c r="D55" s="1210"/>
      <c r="E55" s="1211"/>
      <c r="F55" s="122">
        <v>3956</v>
      </c>
      <c r="G55" s="122">
        <v>3803</v>
      </c>
      <c r="H55" s="123">
        <v>3471</v>
      </c>
    </row>
    <row r="56" spans="2:8" ht="52.5" customHeight="1" x14ac:dyDescent="0.15">
      <c r="B56" s="124"/>
      <c r="C56" s="1212" t="s">
        <v>51</v>
      </c>
      <c r="D56" s="1212"/>
      <c r="E56" s="1213"/>
      <c r="F56" s="125">
        <v>0</v>
      </c>
      <c r="G56" s="125">
        <v>0</v>
      </c>
      <c r="H56" s="126">
        <v>0</v>
      </c>
    </row>
    <row r="57" spans="2:8" ht="53.25" customHeight="1" x14ac:dyDescent="0.15">
      <c r="B57" s="124"/>
      <c r="C57" s="1214" t="s">
        <v>52</v>
      </c>
      <c r="D57" s="1214"/>
      <c r="E57" s="1215"/>
      <c r="F57" s="127">
        <v>3627</v>
      </c>
      <c r="G57" s="127">
        <v>5307</v>
      </c>
      <c r="H57" s="128">
        <v>6958</v>
      </c>
    </row>
    <row r="58" spans="2:8" ht="45.75" customHeight="1" x14ac:dyDescent="0.15">
      <c r="B58" s="129"/>
      <c r="C58" s="1202" t="s">
        <v>601</v>
      </c>
      <c r="D58" s="1203"/>
      <c r="E58" s="1204"/>
      <c r="F58" s="130">
        <v>901</v>
      </c>
      <c r="G58" s="130">
        <v>901</v>
      </c>
      <c r="H58" s="131">
        <v>1604</v>
      </c>
    </row>
    <row r="59" spans="2:8" ht="45.75" customHeight="1" x14ac:dyDescent="0.15">
      <c r="B59" s="129"/>
      <c r="C59" s="1202" t="s">
        <v>599</v>
      </c>
      <c r="D59" s="1203"/>
      <c r="E59" s="1204"/>
      <c r="F59" s="130">
        <v>1800</v>
      </c>
      <c r="G59" s="130">
        <v>2660</v>
      </c>
      <c r="H59" s="131">
        <v>3114</v>
      </c>
    </row>
    <row r="60" spans="2:8" ht="45.75" customHeight="1" x14ac:dyDescent="0.15">
      <c r="B60" s="129"/>
      <c r="C60" s="1202" t="s">
        <v>600</v>
      </c>
      <c r="D60" s="1203"/>
      <c r="E60" s="1204"/>
      <c r="F60" s="130">
        <v>762</v>
      </c>
      <c r="G60" s="130">
        <v>1586</v>
      </c>
      <c r="H60" s="131">
        <v>2086</v>
      </c>
    </row>
    <row r="61" spans="2:8" ht="45.75" customHeight="1" x14ac:dyDescent="0.15">
      <c r="B61" s="129"/>
      <c r="C61" s="1202" t="s">
        <v>602</v>
      </c>
      <c r="D61" s="1203"/>
      <c r="E61" s="1204"/>
      <c r="F61" s="130">
        <v>4</v>
      </c>
      <c r="G61" s="130">
        <v>7</v>
      </c>
      <c r="H61" s="131">
        <v>12</v>
      </c>
    </row>
    <row r="62" spans="2:8" ht="45.75" customHeight="1" thickBot="1" x14ac:dyDescent="0.2">
      <c r="B62" s="132"/>
      <c r="C62" s="1205" t="s">
        <v>603</v>
      </c>
      <c r="D62" s="1206"/>
      <c r="E62" s="1207"/>
      <c r="F62" s="133">
        <v>160</v>
      </c>
      <c r="G62" s="133">
        <v>153</v>
      </c>
      <c r="H62" s="134">
        <v>143</v>
      </c>
    </row>
    <row r="63" spans="2:8" ht="52.5" customHeight="1" thickBot="1" x14ac:dyDescent="0.2">
      <c r="B63" s="135"/>
      <c r="C63" s="1208" t="s">
        <v>53</v>
      </c>
      <c r="D63" s="1208"/>
      <c r="E63" s="1209"/>
      <c r="F63" s="136">
        <v>7583</v>
      </c>
      <c r="G63" s="136">
        <v>9110</v>
      </c>
      <c r="H63" s="137">
        <v>10429</v>
      </c>
    </row>
    <row r="64" spans="2:8" x14ac:dyDescent="0.15"/>
  </sheetData>
  <sheetProtection algorithmName="SHA-512" hashValue="E+VX4X+Xf/Z9K+hs7nxvLfsu6Wa73s8U2hbF2cXPh++U2UiCZndPLMyP/yxlQePL9Ef+KL85y+qovarIoWH5rw==" saltValue="6ru9U5cxfGavhdY37uVT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24146</v>
      </c>
      <c r="E3" s="156"/>
      <c r="F3" s="157">
        <v>54684</v>
      </c>
      <c r="G3" s="158"/>
      <c r="H3" s="159"/>
    </row>
    <row r="4" spans="1:8" x14ac:dyDescent="0.15">
      <c r="A4" s="160"/>
      <c r="B4" s="161"/>
      <c r="C4" s="162"/>
      <c r="D4" s="163">
        <v>17961</v>
      </c>
      <c r="E4" s="164"/>
      <c r="F4" s="165">
        <v>32829</v>
      </c>
      <c r="G4" s="166"/>
      <c r="H4" s="167"/>
    </row>
    <row r="5" spans="1:8" x14ac:dyDescent="0.15">
      <c r="A5" s="148" t="s">
        <v>560</v>
      </c>
      <c r="B5" s="153"/>
      <c r="C5" s="154"/>
      <c r="D5" s="155">
        <v>35610</v>
      </c>
      <c r="E5" s="156"/>
      <c r="F5" s="157">
        <v>62383</v>
      </c>
      <c r="G5" s="158"/>
      <c r="H5" s="159"/>
    </row>
    <row r="6" spans="1:8" x14ac:dyDescent="0.15">
      <c r="A6" s="160"/>
      <c r="B6" s="161"/>
      <c r="C6" s="162"/>
      <c r="D6" s="163">
        <v>22899</v>
      </c>
      <c r="E6" s="164"/>
      <c r="F6" s="165">
        <v>35325</v>
      </c>
      <c r="G6" s="166"/>
      <c r="H6" s="167"/>
    </row>
    <row r="7" spans="1:8" x14ac:dyDescent="0.15">
      <c r="A7" s="148" t="s">
        <v>561</v>
      </c>
      <c r="B7" s="153"/>
      <c r="C7" s="154"/>
      <c r="D7" s="155">
        <v>28609</v>
      </c>
      <c r="E7" s="156"/>
      <c r="F7" s="157">
        <v>63812</v>
      </c>
      <c r="G7" s="158"/>
      <c r="H7" s="159"/>
    </row>
    <row r="8" spans="1:8" x14ac:dyDescent="0.15">
      <c r="A8" s="160"/>
      <c r="B8" s="161"/>
      <c r="C8" s="162"/>
      <c r="D8" s="163">
        <v>17428</v>
      </c>
      <c r="E8" s="164"/>
      <c r="F8" s="165">
        <v>33848</v>
      </c>
      <c r="G8" s="166"/>
      <c r="H8" s="167"/>
    </row>
    <row r="9" spans="1:8" x14ac:dyDescent="0.15">
      <c r="A9" s="148" t="s">
        <v>562</v>
      </c>
      <c r="B9" s="153"/>
      <c r="C9" s="154"/>
      <c r="D9" s="155">
        <v>38771</v>
      </c>
      <c r="E9" s="156"/>
      <c r="F9" s="157">
        <v>54225</v>
      </c>
      <c r="G9" s="158"/>
      <c r="H9" s="159"/>
    </row>
    <row r="10" spans="1:8" x14ac:dyDescent="0.15">
      <c r="A10" s="160"/>
      <c r="B10" s="161"/>
      <c r="C10" s="162"/>
      <c r="D10" s="163">
        <v>17018</v>
      </c>
      <c r="E10" s="164"/>
      <c r="F10" s="165">
        <v>27337</v>
      </c>
      <c r="G10" s="166"/>
      <c r="H10" s="167"/>
    </row>
    <row r="11" spans="1:8" x14ac:dyDescent="0.15">
      <c r="A11" s="148" t="s">
        <v>563</v>
      </c>
      <c r="B11" s="153"/>
      <c r="C11" s="154"/>
      <c r="D11" s="155">
        <v>32534</v>
      </c>
      <c r="E11" s="156"/>
      <c r="F11" s="157">
        <v>54016</v>
      </c>
      <c r="G11" s="158"/>
      <c r="H11" s="159"/>
    </row>
    <row r="12" spans="1:8" x14ac:dyDescent="0.15">
      <c r="A12" s="160"/>
      <c r="B12" s="161"/>
      <c r="C12" s="168"/>
      <c r="D12" s="163">
        <v>20042</v>
      </c>
      <c r="E12" s="164"/>
      <c r="F12" s="165">
        <v>28078</v>
      </c>
      <c r="G12" s="166"/>
      <c r="H12" s="167"/>
    </row>
    <row r="13" spans="1:8" x14ac:dyDescent="0.15">
      <c r="A13" s="148"/>
      <c r="B13" s="153"/>
      <c r="C13" s="169"/>
      <c r="D13" s="170">
        <v>31934</v>
      </c>
      <c r="E13" s="171"/>
      <c r="F13" s="172">
        <v>57824</v>
      </c>
      <c r="G13" s="173"/>
      <c r="H13" s="159"/>
    </row>
    <row r="14" spans="1:8" x14ac:dyDescent="0.15">
      <c r="A14" s="160"/>
      <c r="B14" s="161"/>
      <c r="C14" s="162"/>
      <c r="D14" s="163">
        <v>19070</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9.0299999999999994</v>
      </c>
      <c r="C19" s="174">
        <f>ROUND(VALUE(SUBSTITUTE(実質収支比率等に係る経年分析!G$48,"▲","-")),2)</f>
        <v>10.34</v>
      </c>
      <c r="D19" s="174">
        <f>ROUND(VALUE(SUBSTITUTE(実質収支比率等に係る経年分析!H$48,"▲","-")),2)</f>
        <v>6.36</v>
      </c>
      <c r="E19" s="174">
        <f>ROUND(VALUE(SUBSTITUTE(実質収支比率等に係る経年分析!I$48,"▲","-")),2)</f>
        <v>11.46</v>
      </c>
      <c r="F19" s="174">
        <f>ROUND(VALUE(SUBSTITUTE(実質収支比率等に係る経年分析!J$48,"▲","-")),2)</f>
        <v>7.83</v>
      </c>
    </row>
    <row r="20" spans="1:11" x14ac:dyDescent="0.15">
      <c r="A20" s="174" t="s">
        <v>57</v>
      </c>
      <c r="B20" s="174">
        <f>ROUND(VALUE(SUBSTITUTE(実質収支比率等に係る経年分析!F$47,"▲","-")),2)</f>
        <v>25.59</v>
      </c>
      <c r="C20" s="174">
        <f>ROUND(VALUE(SUBSTITUTE(実質収支比率等に係る経年分析!G$47,"▲","-")),2)</f>
        <v>28.77</v>
      </c>
      <c r="D20" s="174">
        <f>ROUND(VALUE(SUBSTITUTE(実質収支比率等に係る経年分析!H$47,"▲","-")),2)</f>
        <v>27.67</v>
      </c>
      <c r="E20" s="174">
        <f>ROUND(VALUE(SUBSTITUTE(実質収支比率等に係る経年分析!I$47,"▲","-")),2)</f>
        <v>24.89</v>
      </c>
      <c r="F20" s="174">
        <f>ROUND(VALUE(SUBSTITUTE(実質収支比率等に係る経年分析!J$47,"▲","-")),2)</f>
        <v>23.66</v>
      </c>
    </row>
    <row r="21" spans="1:11" x14ac:dyDescent="0.15">
      <c r="A21" s="174" t="s">
        <v>58</v>
      </c>
      <c r="B21" s="174">
        <f>IF(ISNUMBER(VALUE(SUBSTITUTE(実質収支比率等に係る経年分析!F$49,"▲","-"))),ROUND(VALUE(SUBSTITUTE(実質収支比率等に係る経年分析!F$49,"▲","-")),2),NA())</f>
        <v>1.63</v>
      </c>
      <c r="C21" s="174">
        <f>IF(ISNUMBER(VALUE(SUBSTITUTE(実質収支比率等に係る経年分析!G$49,"▲","-"))),ROUND(VALUE(SUBSTITUTE(実質収支比率等に係る経年分析!G$49,"▲","-")),2),NA())</f>
        <v>4.7300000000000004</v>
      </c>
      <c r="D21" s="174">
        <f>IF(ISNUMBER(VALUE(SUBSTITUTE(実質収支比率等に係る経年分析!H$49,"▲","-"))),ROUND(VALUE(SUBSTITUTE(実質収支比率等に係る経年分析!H$49,"▲","-")),2),NA())</f>
        <v>-3.68</v>
      </c>
      <c r="E21" s="174">
        <f>IF(ISNUMBER(VALUE(SUBSTITUTE(実質収支比率等に係る経年分析!I$49,"▲","-"))),ROUND(VALUE(SUBSTITUTE(実質収支比率等に係る経年分析!I$49,"▲","-")),2),NA())</f>
        <v>4.51</v>
      </c>
      <c r="F21" s="174">
        <f>IF(ISNUMBER(VALUE(SUBSTITUTE(実質収支比率等に係る経年分析!J$49,"▲","-"))),ROUND(VALUE(SUBSTITUTE(実質収支比率等に係る経年分析!J$49,"▲","-")),2),NA())</f>
        <v>-6.36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1.65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墓園事業特別会計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水上太陽光発電事業特別会計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0.56999999999999995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1.35</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1839</v>
      </c>
      <c r="E42" s="176"/>
      <c r="F42" s="176"/>
      <c r="G42" s="176">
        <f>'実質公債費比率（分子）の構造'!L$52</f>
        <v>1867</v>
      </c>
      <c r="H42" s="176"/>
      <c r="I42" s="176"/>
      <c r="J42" s="176">
        <f>'実質公債費比率（分子）の構造'!M$52</f>
        <v>1812</v>
      </c>
      <c r="K42" s="176"/>
      <c r="L42" s="176"/>
      <c r="M42" s="176">
        <f>'実質公債費比率（分子）の構造'!N$52</f>
        <v>1790</v>
      </c>
      <c r="N42" s="176"/>
      <c r="O42" s="176"/>
      <c r="P42" s="176">
        <f>'実質公債費比率（分子）の構造'!O$52</f>
        <v>1810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37</v>
      </c>
      <c r="C45" s="176"/>
      <c r="D45" s="176"/>
      <c r="E45" s="176">
        <f>'実質公債費比率（分子）の構造'!L$49</f>
        <v>39</v>
      </c>
      <c r="F45" s="176"/>
      <c r="G45" s="176"/>
      <c r="H45" s="176">
        <f>'実質公債費比率（分子）の構造'!M$49</f>
        <v>45</v>
      </c>
      <c r="I45" s="176"/>
      <c r="J45" s="176"/>
      <c r="K45" s="176">
        <f>'実質公債費比率（分子）の構造'!N$49</f>
        <v>138</v>
      </c>
      <c r="L45" s="176"/>
      <c r="M45" s="176"/>
      <c r="N45" s="176">
        <f>'実質公債費比率（分子）の構造'!O$49</f>
        <v>264</v>
      </c>
      <c r="O45" s="176"/>
      <c r="P45" s="176"/>
    </row>
    <row r="46" spans="1:16" x14ac:dyDescent="0.15">
      <c r="A46" s="176" t="s">
        <v>69</v>
      </c>
      <c r="B46" s="176">
        <f>'実質公債費比率（分子）の構造'!K$48</f>
        <v>560</v>
      </c>
      <c r="C46" s="176"/>
      <c r="D46" s="176"/>
      <c r="E46" s="176">
        <f>'実質公債費比率（分子）の構造'!L$48</f>
        <v>478</v>
      </c>
      <c r="F46" s="176"/>
      <c r="G46" s="176"/>
      <c r="H46" s="176">
        <f>'実質公債費比率（分子）の構造'!M$48</f>
        <v>382</v>
      </c>
      <c r="I46" s="176"/>
      <c r="J46" s="176"/>
      <c r="K46" s="176">
        <f>'実質公債費比率（分子）の構造'!N$48</f>
        <v>384</v>
      </c>
      <c r="L46" s="176"/>
      <c r="M46" s="176"/>
      <c r="N46" s="176">
        <f>'実質公債費比率（分子）の構造'!O$48</f>
        <v>336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1269</v>
      </c>
      <c r="C49" s="176"/>
      <c r="D49" s="176"/>
      <c r="E49" s="176">
        <f>'実質公債費比率（分子）の構造'!L$45</f>
        <v>1266</v>
      </c>
      <c r="F49" s="176"/>
      <c r="G49" s="176"/>
      <c r="H49" s="176">
        <f>'実質公債費比率（分子）の構造'!M$45</f>
        <v>1299</v>
      </c>
      <c r="I49" s="176"/>
      <c r="J49" s="176"/>
      <c r="K49" s="176">
        <f>'実質公債費比率（分子）の構造'!N$45</f>
        <v>1358</v>
      </c>
      <c r="L49" s="176"/>
      <c r="M49" s="176"/>
      <c r="N49" s="176">
        <f>'実質公債費比率（分子）の構造'!O$45</f>
        <v>1380</v>
      </c>
      <c r="O49" s="176"/>
      <c r="P49" s="176"/>
    </row>
    <row r="50" spans="1:16" x14ac:dyDescent="0.15">
      <c r="A50" s="176" t="s">
        <v>73</v>
      </c>
      <c r="B50" s="176" t="e">
        <f>NA()</f>
        <v>#N/A</v>
      </c>
      <c r="C50" s="176">
        <f>IF(ISNUMBER('実質公債費比率（分子）の構造'!K$53),'実質公債費比率（分子）の構造'!K$53,NA())</f>
        <v>27</v>
      </c>
      <c r="D50" s="176" t="e">
        <f>NA()</f>
        <v>#N/A</v>
      </c>
      <c r="E50" s="176" t="e">
        <f>NA()</f>
        <v>#N/A</v>
      </c>
      <c r="F50" s="176">
        <f>IF(ISNUMBER('実質公債費比率（分子）の構造'!L$53),'実質公債費比率（分子）の構造'!L$53,NA())</f>
        <v>-84</v>
      </c>
      <c r="G50" s="176" t="e">
        <f>NA()</f>
        <v>#N/A</v>
      </c>
      <c r="H50" s="176" t="e">
        <f>NA()</f>
        <v>#N/A</v>
      </c>
      <c r="I50" s="176">
        <f>IF(ISNUMBER('実質公債費比率（分子）の構造'!M$53),'実質公債費比率（分子）の構造'!M$53,NA())</f>
        <v>-86</v>
      </c>
      <c r="J50" s="176" t="e">
        <f>NA()</f>
        <v>#N/A</v>
      </c>
      <c r="K50" s="176" t="e">
        <f>NA()</f>
        <v>#N/A</v>
      </c>
      <c r="L50" s="176">
        <f>IF(ISNUMBER('実質公債費比率（分子）の構造'!N$53),'実質公債費比率（分子）の構造'!N$53,NA())</f>
        <v>90</v>
      </c>
      <c r="M50" s="176" t="e">
        <f>NA()</f>
        <v>#N/A</v>
      </c>
      <c r="N50" s="176" t="e">
        <f>NA()</f>
        <v>#N/A</v>
      </c>
      <c r="O50" s="176">
        <f>IF(ISNUMBER('実質公債費比率（分子）の構造'!O$53),'実質公債費比率（分子）の構造'!O$53,NA())</f>
        <v>170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16488</v>
      </c>
      <c r="E56" s="175"/>
      <c r="F56" s="175"/>
      <c r="G56" s="175">
        <f>'将来負担比率（分子）の構造'!J$52</f>
        <v>16525</v>
      </c>
      <c r="H56" s="175"/>
      <c r="I56" s="175"/>
      <c r="J56" s="175">
        <f>'将来負担比率（分子）の構造'!K$52</f>
        <v>16472</v>
      </c>
      <c r="K56" s="175"/>
      <c r="L56" s="175"/>
      <c r="M56" s="175">
        <f>'将来負担比率（分子）の構造'!L$52</f>
        <v>16898</v>
      </c>
      <c r="N56" s="175"/>
      <c r="O56" s="175"/>
      <c r="P56" s="175">
        <f>'将来負担比率（分子）の構造'!M$52</f>
        <v>15673</v>
      </c>
    </row>
    <row r="57" spans="1:16" x14ac:dyDescent="0.15">
      <c r="A57" s="175" t="s">
        <v>44</v>
      </c>
      <c r="B57" s="175"/>
      <c r="C57" s="175"/>
      <c r="D57" s="175">
        <f>'将来負担比率（分子）の構造'!I$51</f>
        <v>2443</v>
      </c>
      <c r="E57" s="175"/>
      <c r="F57" s="175"/>
      <c r="G57" s="175">
        <f>'将来負担比率（分子）の構造'!J$51</f>
        <v>2491</v>
      </c>
      <c r="H57" s="175"/>
      <c r="I57" s="175"/>
      <c r="J57" s="175">
        <f>'将来負担比率（分子）の構造'!K$51</f>
        <v>2774</v>
      </c>
      <c r="K57" s="175"/>
      <c r="L57" s="175"/>
      <c r="M57" s="175">
        <f>'将来負担比率（分子）の構造'!L$51</f>
        <v>2552</v>
      </c>
      <c r="N57" s="175"/>
      <c r="O57" s="175"/>
      <c r="P57" s="175">
        <f>'将来負担比率（分子）の構造'!M$51</f>
        <v>2309</v>
      </c>
    </row>
    <row r="58" spans="1:16" x14ac:dyDescent="0.15">
      <c r="A58" s="175" t="s">
        <v>43</v>
      </c>
      <c r="B58" s="175"/>
      <c r="C58" s="175"/>
      <c r="D58" s="175">
        <f>'将来負担比率（分子）の構造'!I$50</f>
        <v>7086</v>
      </c>
      <c r="E58" s="175"/>
      <c r="F58" s="175"/>
      <c r="G58" s="175">
        <f>'将来負担比率（分子）の構造'!J$50</f>
        <v>7952</v>
      </c>
      <c r="H58" s="175"/>
      <c r="I58" s="175"/>
      <c r="J58" s="175">
        <f>'将来負担比率（分子）の構造'!K$50</f>
        <v>9620</v>
      </c>
      <c r="K58" s="175"/>
      <c r="L58" s="175"/>
      <c r="M58" s="175">
        <f>'将来負担比率（分子）の構造'!L$50</f>
        <v>11150</v>
      </c>
      <c r="N58" s="175"/>
      <c r="O58" s="175"/>
      <c r="P58" s="175">
        <f>'将来負担比率（分子）の構造'!M$50</f>
        <v>12577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2384</v>
      </c>
      <c r="C62" s="175"/>
      <c r="D62" s="175"/>
      <c r="E62" s="175">
        <f>'将来負担比率（分子）の構造'!J$45</f>
        <v>2363</v>
      </c>
      <c r="F62" s="175"/>
      <c r="G62" s="175"/>
      <c r="H62" s="175">
        <f>'将来負担比率（分子）の構造'!K$45</f>
        <v>2264</v>
      </c>
      <c r="I62" s="175"/>
      <c r="J62" s="175"/>
      <c r="K62" s="175">
        <f>'将来負担比率（分子）の構造'!L$45</f>
        <v>2207</v>
      </c>
      <c r="L62" s="175"/>
      <c r="M62" s="175"/>
      <c r="N62" s="175">
        <f>'将来負担比率（分子）の構造'!M$45</f>
        <v>2148</v>
      </c>
      <c r="O62" s="175"/>
      <c r="P62" s="175"/>
    </row>
    <row r="63" spans="1:16" x14ac:dyDescent="0.15">
      <c r="A63" s="175" t="s">
        <v>36</v>
      </c>
      <c r="B63" s="175">
        <f>'将来負担比率（分子）の構造'!I$44</f>
        <v>3154</v>
      </c>
      <c r="C63" s="175"/>
      <c r="D63" s="175"/>
      <c r="E63" s="175">
        <f>'将来負担比率（分子）の構造'!J$44</f>
        <v>3252</v>
      </c>
      <c r="F63" s="175"/>
      <c r="G63" s="175"/>
      <c r="H63" s="175">
        <f>'将来負担比率（分子）の構造'!K$44</f>
        <v>3325</v>
      </c>
      <c r="I63" s="175"/>
      <c r="J63" s="175"/>
      <c r="K63" s="175">
        <f>'将来負担比率（分子）の構造'!L$44</f>
        <v>3240</v>
      </c>
      <c r="L63" s="175"/>
      <c r="M63" s="175"/>
      <c r="N63" s="175">
        <f>'将来負担比率（分子）の構造'!M$44</f>
        <v>3023</v>
      </c>
      <c r="O63" s="175"/>
      <c r="P63" s="175"/>
    </row>
    <row r="64" spans="1:16" x14ac:dyDescent="0.15">
      <c r="A64" s="175" t="s">
        <v>35</v>
      </c>
      <c r="B64" s="175">
        <f>'将来負担比率（分子）の構造'!I$43</f>
        <v>3889</v>
      </c>
      <c r="C64" s="175"/>
      <c r="D64" s="175"/>
      <c r="E64" s="175">
        <f>'将来負担比率（分子）の構造'!J$43</f>
        <v>3440</v>
      </c>
      <c r="F64" s="175"/>
      <c r="G64" s="175"/>
      <c r="H64" s="175">
        <f>'将来負担比率（分子）の構造'!K$43</f>
        <v>3008</v>
      </c>
      <c r="I64" s="175"/>
      <c r="J64" s="175"/>
      <c r="K64" s="175">
        <f>'将来負担比率（分子）の構造'!L$43</f>
        <v>2559</v>
      </c>
      <c r="L64" s="175"/>
      <c r="M64" s="175"/>
      <c r="N64" s="175">
        <f>'将来負担比率（分子）の構造'!M$43</f>
        <v>2260</v>
      </c>
      <c r="O64" s="175"/>
      <c r="P64" s="175"/>
    </row>
    <row r="65" spans="1:16" x14ac:dyDescent="0.15">
      <c r="A65" s="175" t="s">
        <v>34</v>
      </c>
      <c r="B65" s="175">
        <f>'将来負担比率（分子）の構造'!I$42</f>
        <v>19</v>
      </c>
      <c r="C65" s="175"/>
      <c r="D65" s="175"/>
      <c r="E65" s="175">
        <f>'将来負担比率（分子）の構造'!J$42</f>
        <v>20</v>
      </c>
      <c r="F65" s="175"/>
      <c r="G65" s="175"/>
      <c r="H65" s="175">
        <f>'将来負担比率（分子）の構造'!K$42</f>
        <v>20</v>
      </c>
      <c r="I65" s="175"/>
      <c r="J65" s="175"/>
      <c r="K65" s="175">
        <f>'将来負担比率（分子）の構造'!L$42</f>
        <v>20</v>
      </c>
      <c r="L65" s="175"/>
      <c r="M65" s="175"/>
      <c r="N65" s="175">
        <f>'将来負担比率（分子）の構造'!M$42</f>
        <v>20</v>
      </c>
      <c r="O65" s="175"/>
      <c r="P65" s="175"/>
    </row>
    <row r="66" spans="1:16" x14ac:dyDescent="0.15">
      <c r="A66" s="175" t="s">
        <v>33</v>
      </c>
      <c r="B66" s="175">
        <f>'将来負担比率（分子）の構造'!I$41</f>
        <v>13819</v>
      </c>
      <c r="C66" s="175"/>
      <c r="D66" s="175"/>
      <c r="E66" s="175">
        <f>'将来負担比率（分子）の構造'!J$41</f>
        <v>14222</v>
      </c>
      <c r="F66" s="175"/>
      <c r="G66" s="175"/>
      <c r="H66" s="175">
        <f>'将来負担比率（分子）の構造'!K$41</f>
        <v>14525</v>
      </c>
      <c r="I66" s="175"/>
      <c r="J66" s="175"/>
      <c r="K66" s="175">
        <f>'将来負担比率（分子）の構造'!L$41</f>
        <v>14830</v>
      </c>
      <c r="L66" s="175"/>
      <c r="M66" s="175"/>
      <c r="N66" s="175">
        <f>'将来負担比率（分子）の構造'!M$41</f>
        <v>14288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3956</v>
      </c>
      <c r="C72" s="179">
        <f>基金残高に係る経年分析!G55</f>
        <v>3803</v>
      </c>
      <c r="D72" s="179">
        <f>基金残高に係る経年分析!H55</f>
        <v>3471</v>
      </c>
    </row>
    <row r="73" spans="1:16" x14ac:dyDescent="0.15">
      <c r="A73" s="178" t="s">
        <v>80</v>
      </c>
      <c r="B73" s="179">
        <f>基金残高に係る経年分析!F56</f>
        <v>0</v>
      </c>
      <c r="C73" s="179">
        <f>基金残高に係る経年分析!G56</f>
        <v>0</v>
      </c>
      <c r="D73" s="179">
        <f>基金残高に係る経年分析!H56</f>
        <v>0</v>
      </c>
    </row>
    <row r="74" spans="1:16" x14ac:dyDescent="0.15">
      <c r="A74" s="178" t="s">
        <v>81</v>
      </c>
      <c r="B74" s="179">
        <f>基金残高に係る経年分析!F57</f>
        <v>3627</v>
      </c>
      <c r="C74" s="179">
        <f>基金残高に係る経年分析!G57</f>
        <v>5307</v>
      </c>
      <c r="D74" s="179">
        <f>基金残高に係る経年分析!H57</f>
        <v>6958</v>
      </c>
    </row>
  </sheetData>
  <sheetProtection algorithmName="SHA-512" hashValue="fn3t9zRRQhUISzIS6Wp8PdMdgDeLvpvAWQYhGEGz94QQSR3Z6pS21mmx3Yb0HfDQuad9t6ma8iqUxZmSEXSOnw==" saltValue="zzvQr3W9GzkpS7vQYj7y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11113698</v>
      </c>
      <c r="S5" s="613"/>
      <c r="T5" s="613"/>
      <c r="U5" s="613"/>
      <c r="V5" s="613"/>
      <c r="W5" s="613"/>
      <c r="X5" s="613"/>
      <c r="Y5" s="614"/>
      <c r="Z5" s="615">
        <v>39.9</v>
      </c>
      <c r="AA5" s="615"/>
      <c r="AB5" s="615"/>
      <c r="AC5" s="615"/>
      <c r="AD5" s="616">
        <v>10408727</v>
      </c>
      <c r="AE5" s="616"/>
      <c r="AF5" s="616"/>
      <c r="AG5" s="616"/>
      <c r="AH5" s="616"/>
      <c r="AI5" s="616"/>
      <c r="AJ5" s="616"/>
      <c r="AK5" s="616"/>
      <c r="AL5" s="617">
        <v>71</v>
      </c>
      <c r="AM5" s="618"/>
      <c r="AN5" s="618"/>
      <c r="AO5" s="619"/>
      <c r="AP5" s="609" t="s">
        <v>231</v>
      </c>
      <c r="AQ5" s="610"/>
      <c r="AR5" s="610"/>
      <c r="AS5" s="610"/>
      <c r="AT5" s="610"/>
      <c r="AU5" s="610"/>
      <c r="AV5" s="610"/>
      <c r="AW5" s="610"/>
      <c r="AX5" s="610"/>
      <c r="AY5" s="610"/>
      <c r="AZ5" s="610"/>
      <c r="BA5" s="610"/>
      <c r="BB5" s="610"/>
      <c r="BC5" s="610"/>
      <c r="BD5" s="610"/>
      <c r="BE5" s="610"/>
      <c r="BF5" s="611"/>
      <c r="BG5" s="623">
        <v>10408727</v>
      </c>
      <c r="BH5" s="624"/>
      <c r="BI5" s="624"/>
      <c r="BJ5" s="624"/>
      <c r="BK5" s="624"/>
      <c r="BL5" s="624"/>
      <c r="BM5" s="624"/>
      <c r="BN5" s="625"/>
      <c r="BO5" s="626">
        <v>93.7</v>
      </c>
      <c r="BP5" s="626"/>
      <c r="BQ5" s="626"/>
      <c r="BR5" s="626"/>
      <c r="BS5" s="627" t="s">
        <v>179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169495</v>
      </c>
      <c r="S6" s="624"/>
      <c r="T6" s="624"/>
      <c r="U6" s="624"/>
      <c r="V6" s="624"/>
      <c r="W6" s="624"/>
      <c r="X6" s="624"/>
      <c r="Y6" s="625"/>
      <c r="Z6" s="626">
        <v>0.6</v>
      </c>
      <c r="AA6" s="626"/>
      <c r="AB6" s="626"/>
      <c r="AC6" s="626"/>
      <c r="AD6" s="627">
        <v>169495</v>
      </c>
      <c r="AE6" s="627"/>
      <c r="AF6" s="627"/>
      <c r="AG6" s="627"/>
      <c r="AH6" s="627"/>
      <c r="AI6" s="627"/>
      <c r="AJ6" s="627"/>
      <c r="AK6" s="627"/>
      <c r="AL6" s="628">
        <v>1.2</v>
      </c>
      <c r="AM6" s="629"/>
      <c r="AN6" s="629"/>
      <c r="AO6" s="630"/>
      <c r="AP6" s="620" t="s">
        <v>236</v>
      </c>
      <c r="AQ6" s="621"/>
      <c r="AR6" s="621"/>
      <c r="AS6" s="621"/>
      <c r="AT6" s="621"/>
      <c r="AU6" s="621"/>
      <c r="AV6" s="621"/>
      <c r="AW6" s="621"/>
      <c r="AX6" s="621"/>
      <c r="AY6" s="621"/>
      <c r="AZ6" s="621"/>
      <c r="BA6" s="621"/>
      <c r="BB6" s="621"/>
      <c r="BC6" s="621"/>
      <c r="BD6" s="621"/>
      <c r="BE6" s="621"/>
      <c r="BF6" s="622"/>
      <c r="BG6" s="623">
        <v>10408727</v>
      </c>
      <c r="BH6" s="624"/>
      <c r="BI6" s="624"/>
      <c r="BJ6" s="624"/>
      <c r="BK6" s="624"/>
      <c r="BL6" s="624"/>
      <c r="BM6" s="624"/>
      <c r="BN6" s="625"/>
      <c r="BO6" s="626">
        <v>93.7</v>
      </c>
      <c r="BP6" s="626"/>
      <c r="BQ6" s="626"/>
      <c r="BR6" s="626"/>
      <c r="BS6" s="627" t="s">
        <v>179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218748</v>
      </c>
      <c r="CS6" s="624"/>
      <c r="CT6" s="624"/>
      <c r="CU6" s="624"/>
      <c r="CV6" s="624"/>
      <c r="CW6" s="624"/>
      <c r="CX6" s="624"/>
      <c r="CY6" s="625"/>
      <c r="CZ6" s="617">
        <v>0.8</v>
      </c>
      <c r="DA6" s="618"/>
      <c r="DB6" s="618"/>
      <c r="DC6" s="634"/>
      <c r="DD6" s="632" t="s">
        <v>179</v>
      </c>
      <c r="DE6" s="624"/>
      <c r="DF6" s="624"/>
      <c r="DG6" s="624"/>
      <c r="DH6" s="624"/>
      <c r="DI6" s="624"/>
      <c r="DJ6" s="624"/>
      <c r="DK6" s="624"/>
      <c r="DL6" s="624"/>
      <c r="DM6" s="624"/>
      <c r="DN6" s="624"/>
      <c r="DO6" s="624"/>
      <c r="DP6" s="625"/>
      <c r="DQ6" s="632">
        <v>218748</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5163</v>
      </c>
      <c r="S7" s="624"/>
      <c r="T7" s="624"/>
      <c r="U7" s="624"/>
      <c r="V7" s="624"/>
      <c r="W7" s="624"/>
      <c r="X7" s="624"/>
      <c r="Y7" s="625"/>
      <c r="Z7" s="626">
        <v>0</v>
      </c>
      <c r="AA7" s="626"/>
      <c r="AB7" s="626"/>
      <c r="AC7" s="626"/>
      <c r="AD7" s="627">
        <v>5163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5061604</v>
      </c>
      <c r="BH7" s="624"/>
      <c r="BI7" s="624"/>
      <c r="BJ7" s="624"/>
      <c r="BK7" s="624"/>
      <c r="BL7" s="624"/>
      <c r="BM7" s="624"/>
      <c r="BN7" s="625"/>
      <c r="BO7" s="626">
        <v>45.5</v>
      </c>
      <c r="BP7" s="626"/>
      <c r="BQ7" s="626"/>
      <c r="BR7" s="626"/>
      <c r="BS7" s="627" t="s">
        <v>240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5373755</v>
      </c>
      <c r="CS7" s="624"/>
      <c r="CT7" s="624"/>
      <c r="CU7" s="624"/>
      <c r="CV7" s="624"/>
      <c r="CW7" s="624"/>
      <c r="CX7" s="624"/>
      <c r="CY7" s="625"/>
      <c r="CZ7" s="626">
        <v>20.2</v>
      </c>
      <c r="DA7" s="626"/>
      <c r="DB7" s="626"/>
      <c r="DC7" s="626"/>
      <c r="DD7" s="632">
        <v>1206649</v>
      </c>
      <c r="DE7" s="624"/>
      <c r="DF7" s="624"/>
      <c r="DG7" s="624"/>
      <c r="DH7" s="624"/>
      <c r="DI7" s="624"/>
      <c r="DJ7" s="624"/>
      <c r="DK7" s="624"/>
      <c r="DL7" s="624"/>
      <c r="DM7" s="624"/>
      <c r="DN7" s="624"/>
      <c r="DO7" s="624"/>
      <c r="DP7" s="625"/>
      <c r="DQ7" s="632">
        <v>4265710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90686</v>
      </c>
      <c r="S8" s="624"/>
      <c r="T8" s="624"/>
      <c r="U8" s="624"/>
      <c r="V8" s="624"/>
      <c r="W8" s="624"/>
      <c r="X8" s="624"/>
      <c r="Y8" s="625"/>
      <c r="Z8" s="626">
        <v>0.3</v>
      </c>
      <c r="AA8" s="626"/>
      <c r="AB8" s="626"/>
      <c r="AC8" s="626"/>
      <c r="AD8" s="627">
        <v>90686</v>
      </c>
      <c r="AE8" s="627"/>
      <c r="AF8" s="627"/>
      <c r="AG8" s="627"/>
      <c r="AH8" s="627"/>
      <c r="AI8" s="627"/>
      <c r="AJ8" s="627"/>
      <c r="AK8" s="627"/>
      <c r="AL8" s="628">
        <v>0.6</v>
      </c>
      <c r="AM8" s="629"/>
      <c r="AN8" s="629"/>
      <c r="AO8" s="630"/>
      <c r="AP8" s="620" t="s">
        <v>243</v>
      </c>
      <c r="AQ8" s="621"/>
      <c r="AR8" s="621"/>
      <c r="AS8" s="621"/>
      <c r="AT8" s="621"/>
      <c r="AU8" s="621"/>
      <c r="AV8" s="621"/>
      <c r="AW8" s="621"/>
      <c r="AX8" s="621"/>
      <c r="AY8" s="621"/>
      <c r="AZ8" s="621"/>
      <c r="BA8" s="621"/>
      <c r="BB8" s="621"/>
      <c r="BC8" s="621"/>
      <c r="BD8" s="621"/>
      <c r="BE8" s="621"/>
      <c r="BF8" s="622"/>
      <c r="BG8" s="623">
        <v>129590</v>
      </c>
      <c r="BH8" s="624"/>
      <c r="BI8" s="624"/>
      <c r="BJ8" s="624"/>
      <c r="BK8" s="624"/>
      <c r="BL8" s="624"/>
      <c r="BM8" s="624"/>
      <c r="BN8" s="625"/>
      <c r="BO8" s="626">
        <v>1.2</v>
      </c>
      <c r="BP8" s="626"/>
      <c r="BQ8" s="626"/>
      <c r="BR8" s="626"/>
      <c r="BS8" s="627" t="s">
        <v>240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11798673</v>
      </c>
      <c r="CS8" s="624"/>
      <c r="CT8" s="624"/>
      <c r="CU8" s="624"/>
      <c r="CV8" s="624"/>
      <c r="CW8" s="624"/>
      <c r="CX8" s="624"/>
      <c r="CY8" s="625"/>
      <c r="CZ8" s="626">
        <v>44.3</v>
      </c>
      <c r="DA8" s="626"/>
      <c r="DB8" s="626"/>
      <c r="DC8" s="626"/>
      <c r="DD8" s="632">
        <v>127704</v>
      </c>
      <c r="DE8" s="624"/>
      <c r="DF8" s="624"/>
      <c r="DG8" s="624"/>
      <c r="DH8" s="624"/>
      <c r="DI8" s="624"/>
      <c r="DJ8" s="624"/>
      <c r="DK8" s="624"/>
      <c r="DL8" s="624"/>
      <c r="DM8" s="624"/>
      <c r="DN8" s="624"/>
      <c r="DO8" s="624"/>
      <c r="DP8" s="625"/>
      <c r="DQ8" s="632">
        <v>6765243</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62452</v>
      </c>
      <c r="S9" s="624"/>
      <c r="T9" s="624"/>
      <c r="U9" s="624"/>
      <c r="V9" s="624"/>
      <c r="W9" s="624"/>
      <c r="X9" s="624"/>
      <c r="Y9" s="625"/>
      <c r="Z9" s="626">
        <v>0.2</v>
      </c>
      <c r="AA9" s="626"/>
      <c r="AB9" s="626"/>
      <c r="AC9" s="626"/>
      <c r="AD9" s="627">
        <v>62452</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4480502</v>
      </c>
      <c r="BH9" s="624"/>
      <c r="BI9" s="624"/>
      <c r="BJ9" s="624"/>
      <c r="BK9" s="624"/>
      <c r="BL9" s="624"/>
      <c r="BM9" s="624"/>
      <c r="BN9" s="625"/>
      <c r="BO9" s="626">
        <v>40.299999999999997</v>
      </c>
      <c r="BP9" s="626"/>
      <c r="BQ9" s="626"/>
      <c r="BR9" s="626"/>
      <c r="BS9" s="627" t="s">
        <v>179</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2105418</v>
      </c>
      <c r="CS9" s="624"/>
      <c r="CT9" s="624"/>
      <c r="CU9" s="624"/>
      <c r="CV9" s="624"/>
      <c r="CW9" s="624"/>
      <c r="CX9" s="624"/>
      <c r="CY9" s="625"/>
      <c r="CZ9" s="626">
        <v>7.9</v>
      </c>
      <c r="DA9" s="626"/>
      <c r="DB9" s="626"/>
      <c r="DC9" s="626"/>
      <c r="DD9" s="632">
        <v>4546</v>
      </c>
      <c r="DE9" s="624"/>
      <c r="DF9" s="624"/>
      <c r="DG9" s="624"/>
      <c r="DH9" s="624"/>
      <c r="DI9" s="624"/>
      <c r="DJ9" s="624"/>
      <c r="DK9" s="624"/>
      <c r="DL9" s="624"/>
      <c r="DM9" s="624"/>
      <c r="DN9" s="624"/>
      <c r="DO9" s="624"/>
      <c r="DP9" s="625"/>
      <c r="DQ9" s="632">
        <v>1554559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179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152568</v>
      </c>
      <c r="BH10" s="624"/>
      <c r="BI10" s="624"/>
      <c r="BJ10" s="624"/>
      <c r="BK10" s="624"/>
      <c r="BL10" s="624"/>
      <c r="BM10" s="624"/>
      <c r="BN10" s="625"/>
      <c r="BO10" s="626">
        <v>1.4</v>
      </c>
      <c r="BP10" s="626"/>
      <c r="BQ10" s="626"/>
      <c r="BR10" s="626"/>
      <c r="BS10" s="627" t="s">
        <v>240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80580</v>
      </c>
      <c r="CS10" s="624"/>
      <c r="CT10" s="624"/>
      <c r="CU10" s="624"/>
      <c r="CV10" s="624"/>
      <c r="CW10" s="624"/>
      <c r="CX10" s="624"/>
      <c r="CY10" s="625"/>
      <c r="CZ10" s="626">
        <v>0.3</v>
      </c>
      <c r="DA10" s="626"/>
      <c r="DB10" s="626"/>
      <c r="DC10" s="626"/>
      <c r="DD10" s="632" t="s">
        <v>240</v>
      </c>
      <c r="DE10" s="624"/>
      <c r="DF10" s="624"/>
      <c r="DG10" s="624"/>
      <c r="DH10" s="624"/>
      <c r="DI10" s="624"/>
      <c r="DJ10" s="624"/>
      <c r="DK10" s="624"/>
      <c r="DL10" s="624"/>
      <c r="DM10" s="624"/>
      <c r="DN10" s="624"/>
      <c r="DO10" s="624"/>
      <c r="DP10" s="625"/>
      <c r="DQ10" s="632">
        <v>73606</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1675661</v>
      </c>
      <c r="S11" s="624"/>
      <c r="T11" s="624"/>
      <c r="U11" s="624"/>
      <c r="V11" s="624"/>
      <c r="W11" s="624"/>
      <c r="X11" s="624"/>
      <c r="Y11" s="625"/>
      <c r="Z11" s="628">
        <v>6</v>
      </c>
      <c r="AA11" s="629"/>
      <c r="AB11" s="629"/>
      <c r="AC11" s="635"/>
      <c r="AD11" s="632">
        <v>1675661</v>
      </c>
      <c r="AE11" s="624"/>
      <c r="AF11" s="624"/>
      <c r="AG11" s="624"/>
      <c r="AH11" s="624"/>
      <c r="AI11" s="624"/>
      <c r="AJ11" s="624"/>
      <c r="AK11" s="625"/>
      <c r="AL11" s="628">
        <v>11.4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298944</v>
      </c>
      <c r="BH11" s="624"/>
      <c r="BI11" s="624"/>
      <c r="BJ11" s="624"/>
      <c r="BK11" s="624"/>
      <c r="BL11" s="624"/>
      <c r="BM11" s="624"/>
      <c r="BN11" s="625"/>
      <c r="BO11" s="626">
        <v>2.7</v>
      </c>
      <c r="BP11" s="626"/>
      <c r="BQ11" s="626"/>
      <c r="BR11" s="626"/>
      <c r="BS11" s="627" t="s">
        <v>179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215830</v>
      </c>
      <c r="CS11" s="624"/>
      <c r="CT11" s="624"/>
      <c r="CU11" s="624"/>
      <c r="CV11" s="624"/>
      <c r="CW11" s="624"/>
      <c r="CX11" s="624"/>
      <c r="CY11" s="625"/>
      <c r="CZ11" s="626">
        <v>0.8</v>
      </c>
      <c r="DA11" s="626"/>
      <c r="DB11" s="626"/>
      <c r="DC11" s="626"/>
      <c r="DD11" s="632">
        <v>109310</v>
      </c>
      <c r="DE11" s="624"/>
      <c r="DF11" s="624"/>
      <c r="DG11" s="624"/>
      <c r="DH11" s="624"/>
      <c r="DI11" s="624"/>
      <c r="DJ11" s="624"/>
      <c r="DK11" s="624"/>
      <c r="DL11" s="624"/>
      <c r="DM11" s="624"/>
      <c r="DN11" s="624"/>
      <c r="DO11" s="624"/>
      <c r="DP11" s="625"/>
      <c r="DQ11" s="632">
        <v>108069</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179</v>
      </c>
      <c r="AA12" s="626"/>
      <c r="AB12" s="626"/>
      <c r="AC12" s="626"/>
      <c r="AD12" s="627" t="s">
        <v>179</v>
      </c>
      <c r="AE12" s="627"/>
      <c r="AF12" s="627"/>
      <c r="AG12" s="627"/>
      <c r="AH12" s="627"/>
      <c r="AI12" s="627"/>
      <c r="AJ12" s="627"/>
      <c r="AK12" s="627"/>
      <c r="AL12" s="628" t="s">
        <v>179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4745871</v>
      </c>
      <c r="BH12" s="624"/>
      <c r="BI12" s="624"/>
      <c r="BJ12" s="624"/>
      <c r="BK12" s="624"/>
      <c r="BL12" s="624"/>
      <c r="BM12" s="624"/>
      <c r="BN12" s="625"/>
      <c r="BO12" s="626">
        <v>42.7</v>
      </c>
      <c r="BP12" s="626"/>
      <c r="BQ12" s="626"/>
      <c r="BR12" s="626"/>
      <c r="BS12" s="627" t="s">
        <v>179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230325</v>
      </c>
      <c r="CS12" s="624"/>
      <c r="CT12" s="624"/>
      <c r="CU12" s="624"/>
      <c r="CV12" s="624"/>
      <c r="CW12" s="624"/>
      <c r="CX12" s="624"/>
      <c r="CY12" s="625"/>
      <c r="CZ12" s="626">
        <v>0.9</v>
      </c>
      <c r="DA12" s="626"/>
      <c r="DB12" s="626"/>
      <c r="DC12" s="626"/>
      <c r="DD12" s="632" t="s">
        <v>240</v>
      </c>
      <c r="DE12" s="624"/>
      <c r="DF12" s="624"/>
      <c r="DG12" s="624"/>
      <c r="DH12" s="624"/>
      <c r="DI12" s="624"/>
      <c r="DJ12" s="624"/>
      <c r="DK12" s="624"/>
      <c r="DL12" s="624"/>
      <c r="DM12" s="624"/>
      <c r="DN12" s="624"/>
      <c r="DO12" s="624"/>
      <c r="DP12" s="625"/>
      <c r="DQ12" s="632">
        <v>142414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240</v>
      </c>
      <c r="AA13" s="626"/>
      <c r="AB13" s="626"/>
      <c r="AC13" s="626"/>
      <c r="AD13" s="627" t="s">
        <v>179</v>
      </c>
      <c r="AE13" s="627"/>
      <c r="AF13" s="627"/>
      <c r="AG13" s="627"/>
      <c r="AH13" s="627"/>
      <c r="AI13" s="627"/>
      <c r="AJ13" s="627"/>
      <c r="AK13" s="627"/>
      <c r="AL13" s="628" t="s">
        <v>240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4739558</v>
      </c>
      <c r="BH13" s="624"/>
      <c r="BI13" s="624"/>
      <c r="BJ13" s="624"/>
      <c r="BK13" s="624"/>
      <c r="BL13" s="624"/>
      <c r="BM13" s="624"/>
      <c r="BN13" s="625"/>
      <c r="BO13" s="626">
        <v>42.6</v>
      </c>
      <c r="BP13" s="626"/>
      <c r="BQ13" s="626"/>
      <c r="BR13" s="626"/>
      <c r="BS13" s="627" t="s">
        <v>179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1590833</v>
      </c>
      <c r="CS13" s="624"/>
      <c r="CT13" s="624"/>
      <c r="CU13" s="624"/>
      <c r="CV13" s="624"/>
      <c r="CW13" s="624"/>
      <c r="CX13" s="624"/>
      <c r="CY13" s="625"/>
      <c r="CZ13" s="626">
        <v>6</v>
      </c>
      <c r="DA13" s="626"/>
      <c r="DB13" s="626"/>
      <c r="DC13" s="626"/>
      <c r="DD13" s="632">
        <v>693836</v>
      </c>
      <c r="DE13" s="624"/>
      <c r="DF13" s="624"/>
      <c r="DG13" s="624"/>
      <c r="DH13" s="624"/>
      <c r="DI13" s="624"/>
      <c r="DJ13" s="624"/>
      <c r="DK13" s="624"/>
      <c r="DL13" s="624"/>
      <c r="DM13" s="624"/>
      <c r="DN13" s="624"/>
      <c r="DO13" s="624"/>
      <c r="DP13" s="625"/>
      <c r="DQ13" s="632">
        <v>1452979</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174445</v>
      </c>
      <c r="BH14" s="624"/>
      <c r="BI14" s="624"/>
      <c r="BJ14" s="624"/>
      <c r="BK14" s="624"/>
      <c r="BL14" s="624"/>
      <c r="BM14" s="624"/>
      <c r="BN14" s="625"/>
      <c r="BO14" s="626">
        <v>1.6</v>
      </c>
      <c r="BP14" s="626"/>
      <c r="BQ14" s="626"/>
      <c r="BR14" s="626"/>
      <c r="BS14" s="627" t="s">
        <v>179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856125</v>
      </c>
      <c r="CS14" s="624"/>
      <c r="CT14" s="624"/>
      <c r="CU14" s="624"/>
      <c r="CV14" s="624"/>
      <c r="CW14" s="624"/>
      <c r="CX14" s="624"/>
      <c r="CY14" s="625"/>
      <c r="CZ14" s="626">
        <v>3.2</v>
      </c>
      <c r="DA14" s="626"/>
      <c r="DB14" s="626"/>
      <c r="DC14" s="626"/>
      <c r="DD14" s="632">
        <v>29460</v>
      </c>
      <c r="DE14" s="624"/>
      <c r="DF14" s="624"/>
      <c r="DG14" s="624"/>
      <c r="DH14" s="624"/>
      <c r="DI14" s="624"/>
      <c r="DJ14" s="624"/>
      <c r="DK14" s="624"/>
      <c r="DL14" s="624"/>
      <c r="DM14" s="624"/>
      <c r="DN14" s="624"/>
      <c r="DO14" s="624"/>
      <c r="DP14" s="625"/>
      <c r="DQ14" s="632">
        <v>824229</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240</v>
      </c>
      <c r="AA15" s="626"/>
      <c r="AB15" s="626"/>
      <c r="AC15" s="626"/>
      <c r="AD15" s="627" t="s">
        <v>179</v>
      </c>
      <c r="AE15" s="627"/>
      <c r="AF15" s="627"/>
      <c r="AG15" s="627"/>
      <c r="AH15" s="627"/>
      <c r="AI15" s="627"/>
      <c r="AJ15" s="627"/>
      <c r="AK15" s="627"/>
      <c r="AL15" s="628" t="s">
        <v>240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426807</v>
      </c>
      <c r="BH15" s="624"/>
      <c r="BI15" s="624"/>
      <c r="BJ15" s="624"/>
      <c r="BK15" s="624"/>
      <c r="BL15" s="624"/>
      <c r="BM15" s="624"/>
      <c r="BN15" s="625"/>
      <c r="BO15" s="626">
        <v>3.8</v>
      </c>
      <c r="BP15" s="626"/>
      <c r="BQ15" s="626"/>
      <c r="BR15" s="626"/>
      <c r="BS15" s="627" t="s">
        <v>179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2790330</v>
      </c>
      <c r="CS15" s="624"/>
      <c r="CT15" s="624"/>
      <c r="CU15" s="624"/>
      <c r="CV15" s="624"/>
      <c r="CW15" s="624"/>
      <c r="CX15" s="624"/>
      <c r="CY15" s="625"/>
      <c r="CZ15" s="626">
        <v>10.5</v>
      </c>
      <c r="DA15" s="626"/>
      <c r="DB15" s="626"/>
      <c r="DC15" s="626"/>
      <c r="DD15" s="632">
        <v>51353</v>
      </c>
      <c r="DE15" s="624"/>
      <c r="DF15" s="624"/>
      <c r="DG15" s="624"/>
      <c r="DH15" s="624"/>
      <c r="DI15" s="624"/>
      <c r="DJ15" s="624"/>
      <c r="DK15" s="624"/>
      <c r="DL15" s="624"/>
      <c r="DM15" s="624"/>
      <c r="DN15" s="624"/>
      <c r="DO15" s="624"/>
      <c r="DP15" s="625"/>
      <c r="DQ15" s="632">
        <v>2243128</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38275</v>
      </c>
      <c r="S16" s="624"/>
      <c r="T16" s="624"/>
      <c r="U16" s="624"/>
      <c r="V16" s="624"/>
      <c r="W16" s="624"/>
      <c r="X16" s="624"/>
      <c r="Y16" s="625"/>
      <c r="Z16" s="626">
        <v>0.1</v>
      </c>
      <c r="AA16" s="626"/>
      <c r="AB16" s="626"/>
      <c r="AC16" s="626"/>
      <c r="AD16" s="627">
        <v>38275</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240</v>
      </c>
      <c r="DA16" s="626"/>
      <c r="DB16" s="626"/>
      <c r="DC16" s="626"/>
      <c r="DD16" s="632" t="s">
        <v>240</v>
      </c>
      <c r="DE16" s="624"/>
      <c r="DF16" s="624"/>
      <c r="DG16" s="624"/>
      <c r="DH16" s="624"/>
      <c r="DI16" s="624"/>
      <c r="DJ16" s="624"/>
      <c r="DK16" s="624"/>
      <c r="DL16" s="624"/>
      <c r="DM16" s="624"/>
      <c r="DN16" s="624"/>
      <c r="DO16" s="624"/>
      <c r="DP16" s="625"/>
      <c r="DQ16" s="632" t="s">
        <v>179</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169500</v>
      </c>
      <c r="S17" s="624"/>
      <c r="T17" s="624"/>
      <c r="U17" s="624"/>
      <c r="V17" s="624"/>
      <c r="W17" s="624"/>
      <c r="X17" s="624"/>
      <c r="Y17" s="625"/>
      <c r="Z17" s="626">
        <v>0.6</v>
      </c>
      <c r="AA17" s="626"/>
      <c r="AB17" s="626"/>
      <c r="AC17" s="626"/>
      <c r="AD17" s="627">
        <v>169500</v>
      </c>
      <c r="AE17" s="627"/>
      <c r="AF17" s="627"/>
      <c r="AG17" s="627"/>
      <c r="AH17" s="627"/>
      <c r="AI17" s="627"/>
      <c r="AJ17" s="627"/>
      <c r="AK17" s="627"/>
      <c r="AL17" s="628">
        <v>1.2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240</v>
      </c>
      <c r="BP17" s="626"/>
      <c r="BQ17" s="626"/>
      <c r="BR17" s="626"/>
      <c r="BS17" s="627" t="s">
        <v>240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1379918</v>
      </c>
      <c r="CS17" s="624"/>
      <c r="CT17" s="624"/>
      <c r="CU17" s="624"/>
      <c r="CV17" s="624"/>
      <c r="CW17" s="624"/>
      <c r="CX17" s="624"/>
      <c r="CY17" s="625"/>
      <c r="CZ17" s="626">
        <v>5.2</v>
      </c>
      <c r="DA17" s="626"/>
      <c r="DB17" s="626"/>
      <c r="DC17" s="626"/>
      <c r="DD17" s="632" t="s">
        <v>240</v>
      </c>
      <c r="DE17" s="624"/>
      <c r="DF17" s="624"/>
      <c r="DG17" s="624"/>
      <c r="DH17" s="624"/>
      <c r="DI17" s="624"/>
      <c r="DJ17" s="624"/>
      <c r="DK17" s="624"/>
      <c r="DL17" s="624"/>
      <c r="DM17" s="624"/>
      <c r="DN17" s="624"/>
      <c r="DO17" s="624"/>
      <c r="DP17" s="625"/>
      <c r="DQ17" s="632">
        <v>1379918</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100674</v>
      </c>
      <c r="S18" s="624"/>
      <c r="T18" s="624"/>
      <c r="U18" s="624"/>
      <c r="V18" s="624"/>
      <c r="W18" s="624"/>
      <c r="X18" s="624"/>
      <c r="Y18" s="625"/>
      <c r="Z18" s="626">
        <v>0.4</v>
      </c>
      <c r="AA18" s="626"/>
      <c r="AB18" s="626"/>
      <c r="AC18" s="626"/>
      <c r="AD18" s="627">
        <v>100674</v>
      </c>
      <c r="AE18" s="627"/>
      <c r="AF18" s="627"/>
      <c r="AG18" s="627"/>
      <c r="AH18" s="627"/>
      <c r="AI18" s="627"/>
      <c r="AJ18" s="627"/>
      <c r="AK18" s="627"/>
      <c r="AL18" s="628">
        <v>0.7</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240</v>
      </c>
      <c r="DA18" s="626"/>
      <c r="DB18" s="626"/>
      <c r="DC18" s="626"/>
      <c r="DD18" s="632" t="s">
        <v>240</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95553</v>
      </c>
      <c r="S19" s="624"/>
      <c r="T19" s="624"/>
      <c r="U19" s="624"/>
      <c r="V19" s="624"/>
      <c r="W19" s="624"/>
      <c r="X19" s="624"/>
      <c r="Y19" s="625"/>
      <c r="Z19" s="626">
        <v>0.3</v>
      </c>
      <c r="AA19" s="626"/>
      <c r="AB19" s="626"/>
      <c r="AC19" s="626"/>
      <c r="AD19" s="627">
        <v>95553</v>
      </c>
      <c r="AE19" s="627"/>
      <c r="AF19" s="627"/>
      <c r="AG19" s="627"/>
      <c r="AH19" s="627"/>
      <c r="AI19" s="627"/>
      <c r="AJ19" s="627"/>
      <c r="AK19" s="627"/>
      <c r="AL19" s="628">
        <v>0.7</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704971</v>
      </c>
      <c r="BH19" s="624"/>
      <c r="BI19" s="624"/>
      <c r="BJ19" s="624"/>
      <c r="BK19" s="624"/>
      <c r="BL19" s="624"/>
      <c r="BM19" s="624"/>
      <c r="BN19" s="625"/>
      <c r="BO19" s="626">
        <v>6.3</v>
      </c>
      <c r="BP19" s="626"/>
      <c r="BQ19" s="626"/>
      <c r="BR19" s="626"/>
      <c r="BS19" s="627" t="s">
        <v>179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5121</v>
      </c>
      <c r="S20" s="624"/>
      <c r="T20" s="624"/>
      <c r="U20" s="624"/>
      <c r="V20" s="624"/>
      <c r="W20" s="624"/>
      <c r="X20" s="624"/>
      <c r="Y20" s="625"/>
      <c r="Z20" s="626">
        <v>0</v>
      </c>
      <c r="AA20" s="626"/>
      <c r="AB20" s="626"/>
      <c r="AC20" s="626"/>
      <c r="AD20" s="627">
        <v>5121</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704971</v>
      </c>
      <c r="BH20" s="624"/>
      <c r="BI20" s="624"/>
      <c r="BJ20" s="624"/>
      <c r="BK20" s="624"/>
      <c r="BL20" s="624"/>
      <c r="BM20" s="624"/>
      <c r="BN20" s="625"/>
      <c r="BO20" s="626">
        <v>6.3</v>
      </c>
      <c r="BP20" s="626"/>
      <c r="BQ20" s="626"/>
      <c r="BR20" s="626"/>
      <c r="BS20" s="627" t="s">
        <v>179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26640535</v>
      </c>
      <c r="CS20" s="624"/>
      <c r="CT20" s="624"/>
      <c r="CU20" s="624"/>
      <c r="CV20" s="624"/>
      <c r="CW20" s="624"/>
      <c r="CX20" s="624"/>
      <c r="CY20" s="625"/>
      <c r="CZ20" s="626">
        <v>100</v>
      </c>
      <c r="DA20" s="626"/>
      <c r="DB20" s="626"/>
      <c r="DC20" s="626"/>
      <c r="DD20" s="632">
        <v>2222858</v>
      </c>
      <c r="DE20" s="624"/>
      <c r="DF20" s="624"/>
      <c r="DG20" s="624"/>
      <c r="DH20" s="624"/>
      <c r="DI20" s="624"/>
      <c r="DJ20" s="624"/>
      <c r="DK20" s="624"/>
      <c r="DL20" s="624"/>
      <c r="DM20" s="624"/>
      <c r="DN20" s="624"/>
      <c r="DO20" s="624"/>
      <c r="DP20" s="625"/>
      <c r="DQ20" s="632">
        <v>19028603</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2059627</v>
      </c>
      <c r="S21" s="624"/>
      <c r="T21" s="624"/>
      <c r="U21" s="624"/>
      <c r="V21" s="624"/>
      <c r="W21" s="624"/>
      <c r="X21" s="624"/>
      <c r="Y21" s="625"/>
      <c r="Z21" s="626">
        <v>7.4</v>
      </c>
      <c r="AA21" s="626"/>
      <c r="AB21" s="626"/>
      <c r="AC21" s="626"/>
      <c r="AD21" s="627">
        <v>1862649</v>
      </c>
      <c r="AE21" s="627"/>
      <c r="AF21" s="627"/>
      <c r="AG21" s="627"/>
      <c r="AH21" s="627"/>
      <c r="AI21" s="627"/>
      <c r="AJ21" s="627"/>
      <c r="AK21" s="627"/>
      <c r="AL21" s="628">
        <v>12.7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240</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1862649</v>
      </c>
      <c r="S22" s="624"/>
      <c r="T22" s="624"/>
      <c r="U22" s="624"/>
      <c r="V22" s="624"/>
      <c r="W22" s="624"/>
      <c r="X22" s="624"/>
      <c r="Y22" s="625"/>
      <c r="Z22" s="626">
        <v>6.7</v>
      </c>
      <c r="AA22" s="626"/>
      <c r="AB22" s="626"/>
      <c r="AC22" s="626"/>
      <c r="AD22" s="627">
        <v>1862649</v>
      </c>
      <c r="AE22" s="627"/>
      <c r="AF22" s="627"/>
      <c r="AG22" s="627"/>
      <c r="AH22" s="627"/>
      <c r="AI22" s="627"/>
      <c r="AJ22" s="627"/>
      <c r="AK22" s="627"/>
      <c r="AL22" s="628">
        <v>12.7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240</v>
      </c>
      <c r="BP22" s="626"/>
      <c r="BQ22" s="626"/>
      <c r="BR22" s="626"/>
      <c r="BS22" s="627" t="s">
        <v>141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196978</v>
      </c>
      <c r="S23" s="624"/>
      <c r="T23" s="624"/>
      <c r="U23" s="624"/>
      <c r="V23" s="624"/>
      <c r="W23" s="624"/>
      <c r="X23" s="624"/>
      <c r="Y23" s="625"/>
      <c r="Z23" s="626">
        <v>0.7</v>
      </c>
      <c r="AA23" s="626"/>
      <c r="AB23" s="626"/>
      <c r="AC23" s="626"/>
      <c r="AD23" s="627" t="s">
        <v>240</v>
      </c>
      <c r="AE23" s="627"/>
      <c r="AF23" s="627"/>
      <c r="AG23" s="627"/>
      <c r="AH23" s="627"/>
      <c r="AI23" s="627"/>
      <c r="AJ23" s="627"/>
      <c r="AK23" s="627"/>
      <c r="AL23" s="628" t="s">
        <v>179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704971</v>
      </c>
      <c r="BH23" s="624"/>
      <c r="BI23" s="624"/>
      <c r="BJ23" s="624"/>
      <c r="BK23" s="624"/>
      <c r="BL23" s="624"/>
      <c r="BM23" s="624"/>
      <c r="BN23" s="625"/>
      <c r="BO23" s="626">
        <v>6.3</v>
      </c>
      <c r="BP23" s="626"/>
      <c r="BQ23" s="626"/>
      <c r="BR23" s="626"/>
      <c r="BS23" s="627" t="s">
        <v>179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141</v>
      </c>
      <c r="AE24" s="627"/>
      <c r="AF24" s="627"/>
      <c r="AG24" s="627"/>
      <c r="AH24" s="627"/>
      <c r="AI24" s="627"/>
      <c r="AJ24" s="627"/>
      <c r="AK24" s="627"/>
      <c r="AL24" s="628" t="s">
        <v>179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11988691</v>
      </c>
      <c r="CS24" s="613"/>
      <c r="CT24" s="613"/>
      <c r="CU24" s="613"/>
      <c r="CV24" s="613"/>
      <c r="CW24" s="613"/>
      <c r="CX24" s="613"/>
      <c r="CY24" s="614"/>
      <c r="CZ24" s="617">
        <v>45</v>
      </c>
      <c r="DA24" s="618"/>
      <c r="DB24" s="618"/>
      <c r="DC24" s="634"/>
      <c r="DD24" s="653">
        <v>7325665</v>
      </c>
      <c r="DE24" s="613"/>
      <c r="DF24" s="613"/>
      <c r="DG24" s="613"/>
      <c r="DH24" s="613"/>
      <c r="DI24" s="613"/>
      <c r="DJ24" s="613"/>
      <c r="DK24" s="614"/>
      <c r="DL24" s="653">
        <v>7251847</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15485233</v>
      </c>
      <c r="S25" s="624"/>
      <c r="T25" s="624"/>
      <c r="U25" s="624"/>
      <c r="V25" s="624"/>
      <c r="W25" s="624"/>
      <c r="X25" s="624"/>
      <c r="Y25" s="625"/>
      <c r="Z25" s="626">
        <v>55.7</v>
      </c>
      <c r="AA25" s="626"/>
      <c r="AB25" s="626"/>
      <c r="AC25" s="626"/>
      <c r="AD25" s="627">
        <v>14583284</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179</v>
      </c>
      <c r="BP25" s="626"/>
      <c r="BQ25" s="626"/>
      <c r="BR25" s="626"/>
      <c r="BS25" s="627" t="s">
        <v>240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4119283</v>
      </c>
      <c r="CS25" s="656"/>
      <c r="CT25" s="656"/>
      <c r="CU25" s="656"/>
      <c r="CV25" s="656"/>
      <c r="CW25" s="656"/>
      <c r="CX25" s="656"/>
      <c r="CY25" s="657"/>
      <c r="CZ25" s="628">
        <v>15.5</v>
      </c>
      <c r="DA25" s="654"/>
      <c r="DB25" s="654"/>
      <c r="DC25" s="658"/>
      <c r="DD25" s="632">
        <v>3714606</v>
      </c>
      <c r="DE25" s="656"/>
      <c r="DF25" s="656"/>
      <c r="DG25" s="656"/>
      <c r="DH25" s="656"/>
      <c r="DI25" s="656"/>
      <c r="DJ25" s="656"/>
      <c r="DK25" s="657"/>
      <c r="DL25" s="632">
        <v>3673372</v>
      </c>
      <c r="DM25" s="656"/>
      <c r="DN25" s="656"/>
      <c r="DO25" s="656"/>
      <c r="DP25" s="656"/>
      <c r="DQ25" s="656"/>
      <c r="DR25" s="656"/>
      <c r="DS25" s="656"/>
      <c r="DT25" s="656"/>
      <c r="DU25" s="656"/>
      <c r="DV25" s="657"/>
      <c r="DW25" s="628">
        <v>24.5</v>
      </c>
      <c r="DX25" s="654"/>
      <c r="DY25" s="654"/>
      <c r="DZ25" s="654"/>
      <c r="EA25" s="654"/>
      <c r="EB25" s="654"/>
      <c r="EC25" s="655"/>
    </row>
    <row r="26" spans="2:133" ht="11.25" customHeight="1" x14ac:dyDescent="0.15">
      <c r="B26" s="620" t="s">
        <v>299</v>
      </c>
      <c r="C26" s="621"/>
      <c r="D26" s="621"/>
      <c r="E26" s="621"/>
      <c r="F26" s="621"/>
      <c r="G26" s="621"/>
      <c r="H26" s="621"/>
      <c r="I26" s="621"/>
      <c r="J26" s="621"/>
      <c r="K26" s="621"/>
      <c r="L26" s="621"/>
      <c r="M26" s="621"/>
      <c r="N26" s="621"/>
      <c r="O26" s="621"/>
      <c r="P26" s="621"/>
      <c r="Q26" s="622"/>
      <c r="R26" s="623">
        <v>9487</v>
      </c>
      <c r="S26" s="624"/>
      <c r="T26" s="624"/>
      <c r="U26" s="624"/>
      <c r="V26" s="624"/>
      <c r="W26" s="624"/>
      <c r="X26" s="624"/>
      <c r="Y26" s="625"/>
      <c r="Z26" s="626">
        <v>0</v>
      </c>
      <c r="AA26" s="626"/>
      <c r="AB26" s="626"/>
      <c r="AC26" s="626"/>
      <c r="AD26" s="627">
        <v>9487</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240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2179351</v>
      </c>
      <c r="CS26" s="624"/>
      <c r="CT26" s="624"/>
      <c r="CU26" s="624"/>
      <c r="CV26" s="624"/>
      <c r="CW26" s="624"/>
      <c r="CX26" s="624"/>
      <c r="CY26" s="625"/>
      <c r="CZ26" s="628">
        <v>8.1999999999999993</v>
      </c>
      <c r="DA26" s="654"/>
      <c r="DB26" s="654"/>
      <c r="DC26" s="658"/>
      <c r="DD26" s="632">
        <v>1975363</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4"/>
      <c r="DY26" s="654"/>
      <c r="DZ26" s="654"/>
      <c r="EA26" s="654"/>
      <c r="EB26" s="654"/>
      <c r="EC26" s="655"/>
    </row>
    <row r="27" spans="2:133" ht="11.25" customHeight="1" x14ac:dyDescent="0.15">
      <c r="B27" s="620" t="s">
        <v>302</v>
      </c>
      <c r="C27" s="621"/>
      <c r="D27" s="621"/>
      <c r="E27" s="621"/>
      <c r="F27" s="621"/>
      <c r="G27" s="621"/>
      <c r="H27" s="621"/>
      <c r="I27" s="621"/>
      <c r="J27" s="621"/>
      <c r="K27" s="621"/>
      <c r="L27" s="621"/>
      <c r="M27" s="621"/>
      <c r="N27" s="621"/>
      <c r="O27" s="621"/>
      <c r="P27" s="621"/>
      <c r="Q27" s="622"/>
      <c r="R27" s="623">
        <v>99629</v>
      </c>
      <c r="S27" s="624"/>
      <c r="T27" s="624"/>
      <c r="U27" s="624"/>
      <c r="V27" s="624"/>
      <c r="W27" s="624"/>
      <c r="X27" s="624"/>
      <c r="Y27" s="625"/>
      <c r="Z27" s="626">
        <v>0.4</v>
      </c>
      <c r="AA27" s="626"/>
      <c r="AB27" s="626"/>
      <c r="AC27" s="626"/>
      <c r="AD27" s="627" t="s">
        <v>179</v>
      </c>
      <c r="AE27" s="627"/>
      <c r="AF27" s="627"/>
      <c r="AG27" s="627"/>
      <c r="AH27" s="627"/>
      <c r="AI27" s="627"/>
      <c r="AJ27" s="627"/>
      <c r="AK27" s="627"/>
      <c r="AL27" s="628" t="s">
        <v>240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11113698</v>
      </c>
      <c r="BH27" s="624"/>
      <c r="BI27" s="624"/>
      <c r="BJ27" s="624"/>
      <c r="BK27" s="624"/>
      <c r="BL27" s="624"/>
      <c r="BM27" s="624"/>
      <c r="BN27" s="625"/>
      <c r="BO27" s="626">
        <v>100</v>
      </c>
      <c r="BP27" s="626"/>
      <c r="BQ27" s="626"/>
      <c r="BR27" s="626"/>
      <c r="BS27" s="627" t="s">
        <v>179</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6489490</v>
      </c>
      <c r="CS27" s="656"/>
      <c r="CT27" s="656"/>
      <c r="CU27" s="656"/>
      <c r="CV27" s="656"/>
      <c r="CW27" s="656"/>
      <c r="CX27" s="656"/>
      <c r="CY27" s="657"/>
      <c r="CZ27" s="628">
        <v>24.4</v>
      </c>
      <c r="DA27" s="654"/>
      <c r="DB27" s="654"/>
      <c r="DC27" s="658"/>
      <c r="DD27" s="632">
        <v>2231141</v>
      </c>
      <c r="DE27" s="656"/>
      <c r="DF27" s="656"/>
      <c r="DG27" s="656"/>
      <c r="DH27" s="656"/>
      <c r="DI27" s="656"/>
      <c r="DJ27" s="656"/>
      <c r="DK27" s="657"/>
      <c r="DL27" s="632">
        <v>2198557</v>
      </c>
      <c r="DM27" s="656"/>
      <c r="DN27" s="656"/>
      <c r="DO27" s="656"/>
      <c r="DP27" s="656"/>
      <c r="DQ27" s="656"/>
      <c r="DR27" s="656"/>
      <c r="DS27" s="656"/>
      <c r="DT27" s="656"/>
      <c r="DU27" s="656"/>
      <c r="DV27" s="657"/>
      <c r="DW27" s="628">
        <v>14.7</v>
      </c>
      <c r="DX27" s="654"/>
      <c r="DY27" s="654"/>
      <c r="DZ27" s="654"/>
      <c r="EA27" s="654"/>
      <c r="EB27" s="654"/>
      <c r="EC27" s="655"/>
    </row>
    <row r="28" spans="2:133" ht="11.25" customHeight="1" x14ac:dyDescent="0.15">
      <c r="B28" s="620" t="s">
        <v>305</v>
      </c>
      <c r="C28" s="621"/>
      <c r="D28" s="621"/>
      <c r="E28" s="621"/>
      <c r="F28" s="621"/>
      <c r="G28" s="621"/>
      <c r="H28" s="621"/>
      <c r="I28" s="621"/>
      <c r="J28" s="621"/>
      <c r="K28" s="621"/>
      <c r="L28" s="621"/>
      <c r="M28" s="621"/>
      <c r="N28" s="621"/>
      <c r="O28" s="621"/>
      <c r="P28" s="621"/>
      <c r="Q28" s="622"/>
      <c r="R28" s="623">
        <v>202317</v>
      </c>
      <c r="S28" s="624"/>
      <c r="T28" s="624"/>
      <c r="U28" s="624"/>
      <c r="V28" s="624"/>
      <c r="W28" s="624"/>
      <c r="X28" s="624"/>
      <c r="Y28" s="625"/>
      <c r="Z28" s="626">
        <v>0.7</v>
      </c>
      <c r="AA28" s="626"/>
      <c r="AB28" s="626"/>
      <c r="AC28" s="626"/>
      <c r="AD28" s="627">
        <v>53132</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1379918</v>
      </c>
      <c r="CS28" s="624"/>
      <c r="CT28" s="624"/>
      <c r="CU28" s="624"/>
      <c r="CV28" s="624"/>
      <c r="CW28" s="624"/>
      <c r="CX28" s="624"/>
      <c r="CY28" s="625"/>
      <c r="CZ28" s="628">
        <v>5.2</v>
      </c>
      <c r="DA28" s="654"/>
      <c r="DB28" s="654"/>
      <c r="DC28" s="658"/>
      <c r="DD28" s="632">
        <v>1379918</v>
      </c>
      <c r="DE28" s="624"/>
      <c r="DF28" s="624"/>
      <c r="DG28" s="624"/>
      <c r="DH28" s="624"/>
      <c r="DI28" s="624"/>
      <c r="DJ28" s="624"/>
      <c r="DK28" s="625"/>
      <c r="DL28" s="632">
        <v>1379918</v>
      </c>
      <c r="DM28" s="624"/>
      <c r="DN28" s="624"/>
      <c r="DO28" s="624"/>
      <c r="DP28" s="624"/>
      <c r="DQ28" s="624"/>
      <c r="DR28" s="624"/>
      <c r="DS28" s="624"/>
      <c r="DT28" s="624"/>
      <c r="DU28" s="624"/>
      <c r="DV28" s="625"/>
      <c r="DW28" s="628">
        <v>9.1999999999999993</v>
      </c>
      <c r="DX28" s="654"/>
      <c r="DY28" s="654"/>
      <c r="DZ28" s="654"/>
      <c r="EA28" s="654"/>
      <c r="EB28" s="654"/>
      <c r="EC28" s="655"/>
    </row>
    <row r="29" spans="2:133" ht="11.25" customHeight="1" x14ac:dyDescent="0.15">
      <c r="B29" s="620" t="s">
        <v>307</v>
      </c>
      <c r="C29" s="621"/>
      <c r="D29" s="621"/>
      <c r="E29" s="621"/>
      <c r="F29" s="621"/>
      <c r="G29" s="621"/>
      <c r="H29" s="621"/>
      <c r="I29" s="621"/>
      <c r="J29" s="621"/>
      <c r="K29" s="621"/>
      <c r="L29" s="621"/>
      <c r="M29" s="621"/>
      <c r="N29" s="621"/>
      <c r="O29" s="621"/>
      <c r="P29" s="621"/>
      <c r="Q29" s="622"/>
      <c r="R29" s="623">
        <v>38232</v>
      </c>
      <c r="S29" s="624"/>
      <c r="T29" s="624"/>
      <c r="U29" s="624"/>
      <c r="V29" s="624"/>
      <c r="W29" s="624"/>
      <c r="X29" s="624"/>
      <c r="Y29" s="625"/>
      <c r="Z29" s="626">
        <v>0.1</v>
      </c>
      <c r="AA29" s="626"/>
      <c r="AB29" s="626"/>
      <c r="AC29" s="626"/>
      <c r="AD29" s="627" t="s">
        <v>179</v>
      </c>
      <c r="AE29" s="627"/>
      <c r="AF29" s="627"/>
      <c r="AG29" s="627"/>
      <c r="AH29" s="627"/>
      <c r="AI29" s="627"/>
      <c r="AJ29" s="627"/>
      <c r="AK29" s="627"/>
      <c r="AL29" s="628" t="s">
        <v>240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1379918</v>
      </c>
      <c r="CS29" s="656"/>
      <c r="CT29" s="656"/>
      <c r="CU29" s="656"/>
      <c r="CV29" s="656"/>
      <c r="CW29" s="656"/>
      <c r="CX29" s="656"/>
      <c r="CY29" s="657"/>
      <c r="CZ29" s="628">
        <v>5.2</v>
      </c>
      <c r="DA29" s="654"/>
      <c r="DB29" s="654"/>
      <c r="DC29" s="658"/>
      <c r="DD29" s="632">
        <v>1379918</v>
      </c>
      <c r="DE29" s="656"/>
      <c r="DF29" s="656"/>
      <c r="DG29" s="656"/>
      <c r="DH29" s="656"/>
      <c r="DI29" s="656"/>
      <c r="DJ29" s="656"/>
      <c r="DK29" s="657"/>
      <c r="DL29" s="632">
        <v>1379918</v>
      </c>
      <c r="DM29" s="656"/>
      <c r="DN29" s="656"/>
      <c r="DO29" s="656"/>
      <c r="DP29" s="656"/>
      <c r="DQ29" s="656"/>
      <c r="DR29" s="656"/>
      <c r="DS29" s="656"/>
      <c r="DT29" s="656"/>
      <c r="DU29" s="656"/>
      <c r="DV29" s="657"/>
      <c r="DW29" s="628">
        <v>9.1999999999999993</v>
      </c>
      <c r="DX29" s="654"/>
      <c r="DY29" s="654"/>
      <c r="DZ29" s="654"/>
      <c r="EA29" s="654"/>
      <c r="EB29" s="654"/>
      <c r="EC29" s="655"/>
    </row>
    <row r="30" spans="2:133" ht="11.25" customHeight="1" x14ac:dyDescent="0.15">
      <c r="B30" s="620" t="s">
        <v>310</v>
      </c>
      <c r="C30" s="621"/>
      <c r="D30" s="621"/>
      <c r="E30" s="621"/>
      <c r="F30" s="621"/>
      <c r="G30" s="621"/>
      <c r="H30" s="621"/>
      <c r="I30" s="621"/>
      <c r="J30" s="621"/>
      <c r="K30" s="621"/>
      <c r="L30" s="621"/>
      <c r="M30" s="621"/>
      <c r="N30" s="621"/>
      <c r="O30" s="621"/>
      <c r="P30" s="621"/>
      <c r="Q30" s="622"/>
      <c r="R30" s="623">
        <v>4706525</v>
      </c>
      <c r="S30" s="624"/>
      <c r="T30" s="624"/>
      <c r="U30" s="624"/>
      <c r="V30" s="624"/>
      <c r="W30" s="624"/>
      <c r="X30" s="624"/>
      <c r="Y30" s="625"/>
      <c r="Z30" s="626">
        <v>16.899999999999999</v>
      </c>
      <c r="AA30" s="626"/>
      <c r="AB30" s="626"/>
      <c r="AC30" s="626"/>
      <c r="AD30" s="627" t="s">
        <v>240</v>
      </c>
      <c r="AE30" s="627"/>
      <c r="AF30" s="627"/>
      <c r="AG30" s="627"/>
      <c r="AH30" s="627"/>
      <c r="AI30" s="627"/>
      <c r="AJ30" s="627"/>
      <c r="AK30" s="627"/>
      <c r="AL30" s="628" t="s">
        <v>179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1340524</v>
      </c>
      <c r="CS30" s="624"/>
      <c r="CT30" s="624"/>
      <c r="CU30" s="624"/>
      <c r="CV30" s="624"/>
      <c r="CW30" s="624"/>
      <c r="CX30" s="624"/>
      <c r="CY30" s="625"/>
      <c r="CZ30" s="628">
        <v>5</v>
      </c>
      <c r="DA30" s="654"/>
      <c r="DB30" s="654"/>
      <c r="DC30" s="658"/>
      <c r="DD30" s="632">
        <v>1340524</v>
      </c>
      <c r="DE30" s="624"/>
      <c r="DF30" s="624"/>
      <c r="DG30" s="624"/>
      <c r="DH30" s="624"/>
      <c r="DI30" s="624"/>
      <c r="DJ30" s="624"/>
      <c r="DK30" s="625"/>
      <c r="DL30" s="632">
        <v>1340524</v>
      </c>
      <c r="DM30" s="624"/>
      <c r="DN30" s="624"/>
      <c r="DO30" s="624"/>
      <c r="DP30" s="624"/>
      <c r="DQ30" s="624"/>
      <c r="DR30" s="624"/>
      <c r="DS30" s="624"/>
      <c r="DT30" s="624"/>
      <c r="DU30" s="624"/>
      <c r="DV30" s="625"/>
      <c r="DW30" s="628">
        <v>8.9</v>
      </c>
      <c r="DX30" s="654"/>
      <c r="DY30" s="654"/>
      <c r="DZ30" s="654"/>
      <c r="EA30" s="654"/>
      <c r="EB30" s="654"/>
      <c r="EC30" s="655"/>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141</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240</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99.2</v>
      </c>
      <c r="BS31" s="667"/>
      <c r="BT31" s="667"/>
      <c r="BU31" s="667"/>
      <c r="BV31" s="667"/>
      <c r="BW31" s="667"/>
      <c r="BX31" s="618">
        <v>98.4</v>
      </c>
      <c r="BY31" s="667"/>
      <c r="BZ31" s="667"/>
      <c r="CA31" s="667"/>
      <c r="CB31" s="668"/>
      <c r="CD31" s="661"/>
      <c r="CE31" s="662"/>
      <c r="CF31" s="620" t="s">
        <v>317</v>
      </c>
      <c r="CG31" s="621"/>
      <c r="CH31" s="621"/>
      <c r="CI31" s="621"/>
      <c r="CJ31" s="621"/>
      <c r="CK31" s="621"/>
      <c r="CL31" s="621"/>
      <c r="CM31" s="621"/>
      <c r="CN31" s="621"/>
      <c r="CO31" s="621"/>
      <c r="CP31" s="621"/>
      <c r="CQ31" s="622"/>
      <c r="CR31" s="623">
        <v>39394</v>
      </c>
      <c r="CS31" s="656"/>
      <c r="CT31" s="656"/>
      <c r="CU31" s="656"/>
      <c r="CV31" s="656"/>
      <c r="CW31" s="656"/>
      <c r="CX31" s="656"/>
      <c r="CY31" s="657"/>
      <c r="CZ31" s="628">
        <v>0.1</v>
      </c>
      <c r="DA31" s="654"/>
      <c r="DB31" s="654"/>
      <c r="DC31" s="658"/>
      <c r="DD31" s="632">
        <v>39394</v>
      </c>
      <c r="DE31" s="656"/>
      <c r="DF31" s="656"/>
      <c r="DG31" s="656"/>
      <c r="DH31" s="656"/>
      <c r="DI31" s="656"/>
      <c r="DJ31" s="656"/>
      <c r="DK31" s="657"/>
      <c r="DL31" s="632">
        <v>39394</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15">
      <c r="B32" s="620" t="s">
        <v>318</v>
      </c>
      <c r="C32" s="621"/>
      <c r="D32" s="621"/>
      <c r="E32" s="621"/>
      <c r="F32" s="621"/>
      <c r="G32" s="621"/>
      <c r="H32" s="621"/>
      <c r="I32" s="621"/>
      <c r="J32" s="621"/>
      <c r="K32" s="621"/>
      <c r="L32" s="621"/>
      <c r="M32" s="621"/>
      <c r="N32" s="621"/>
      <c r="O32" s="621"/>
      <c r="P32" s="621"/>
      <c r="Q32" s="622"/>
      <c r="R32" s="623">
        <v>1946025</v>
      </c>
      <c r="S32" s="624"/>
      <c r="T32" s="624"/>
      <c r="U32" s="624"/>
      <c r="V32" s="624"/>
      <c r="W32" s="624"/>
      <c r="X32" s="624"/>
      <c r="Y32" s="625"/>
      <c r="Z32" s="626">
        <v>7</v>
      </c>
      <c r="AA32" s="626"/>
      <c r="AB32" s="626"/>
      <c r="AC32" s="626"/>
      <c r="AD32" s="627" t="s">
        <v>240</v>
      </c>
      <c r="AE32" s="627"/>
      <c r="AF32" s="627"/>
      <c r="AG32" s="627"/>
      <c r="AH32" s="627"/>
      <c r="AI32" s="627"/>
      <c r="AJ32" s="627"/>
      <c r="AK32" s="627"/>
      <c r="AL32" s="628" t="s">
        <v>240</v>
      </c>
      <c r="AM32" s="629"/>
      <c r="AN32" s="629"/>
      <c r="AO32" s="630"/>
      <c r="AP32" s="671"/>
      <c r="AQ32" s="672"/>
      <c r="AR32" s="672"/>
      <c r="AS32" s="672"/>
      <c r="AT32" s="676"/>
      <c r="AU32" s="214" t="s">
        <v>319</v>
      </c>
      <c r="AX32" s="620" t="s">
        <v>320</v>
      </c>
      <c r="AY32" s="621"/>
      <c r="AZ32" s="621"/>
      <c r="BA32" s="621"/>
      <c r="BB32" s="621"/>
      <c r="BC32" s="621"/>
      <c r="BD32" s="621"/>
      <c r="BE32" s="621"/>
      <c r="BF32" s="622"/>
      <c r="BG32" s="680">
        <v>99.3</v>
      </c>
      <c r="BH32" s="656"/>
      <c r="BI32" s="656"/>
      <c r="BJ32" s="656"/>
      <c r="BK32" s="656"/>
      <c r="BL32" s="656"/>
      <c r="BM32" s="629">
        <v>98.3</v>
      </c>
      <c r="BN32" s="656"/>
      <c r="BO32" s="656"/>
      <c r="BP32" s="656"/>
      <c r="BQ32" s="678"/>
      <c r="BR32" s="680">
        <v>98.8</v>
      </c>
      <c r="BS32" s="656"/>
      <c r="BT32" s="656"/>
      <c r="BU32" s="656"/>
      <c r="BV32" s="656"/>
      <c r="BW32" s="656"/>
      <c r="BX32" s="629">
        <v>97.8</v>
      </c>
      <c r="BY32" s="656"/>
      <c r="BZ32" s="656"/>
      <c r="CA32" s="656"/>
      <c r="CB32" s="678"/>
      <c r="CD32" s="663"/>
      <c r="CE32" s="664"/>
      <c r="CF32" s="620" t="s">
        <v>321</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4"/>
      <c r="DB32" s="654"/>
      <c r="DC32" s="658"/>
      <c r="DD32" s="632" t="s">
        <v>179</v>
      </c>
      <c r="DE32" s="624"/>
      <c r="DF32" s="624"/>
      <c r="DG32" s="624"/>
      <c r="DH32" s="624"/>
      <c r="DI32" s="624"/>
      <c r="DJ32" s="624"/>
      <c r="DK32" s="625"/>
      <c r="DL32" s="632" t="s">
        <v>141</v>
      </c>
      <c r="DM32" s="624"/>
      <c r="DN32" s="624"/>
      <c r="DO32" s="624"/>
      <c r="DP32" s="624"/>
      <c r="DQ32" s="624"/>
      <c r="DR32" s="624"/>
      <c r="DS32" s="624"/>
      <c r="DT32" s="624"/>
      <c r="DU32" s="624"/>
      <c r="DV32" s="625"/>
      <c r="DW32" s="628" t="s">
        <v>240</v>
      </c>
      <c r="DX32" s="654"/>
      <c r="DY32" s="654"/>
      <c r="DZ32" s="654"/>
      <c r="EA32" s="654"/>
      <c r="EB32" s="654"/>
      <c r="EC32" s="655"/>
    </row>
    <row r="33" spans="2:133" ht="11.25" customHeight="1" x14ac:dyDescent="0.15">
      <c r="B33" s="620" t="s">
        <v>322</v>
      </c>
      <c r="C33" s="621"/>
      <c r="D33" s="621"/>
      <c r="E33" s="621"/>
      <c r="F33" s="621"/>
      <c r="G33" s="621"/>
      <c r="H33" s="621"/>
      <c r="I33" s="621"/>
      <c r="J33" s="621"/>
      <c r="K33" s="621"/>
      <c r="L33" s="621"/>
      <c r="M33" s="621"/>
      <c r="N33" s="621"/>
      <c r="O33" s="621"/>
      <c r="P33" s="621"/>
      <c r="Q33" s="622"/>
      <c r="R33" s="623">
        <v>8658</v>
      </c>
      <c r="S33" s="624"/>
      <c r="T33" s="624"/>
      <c r="U33" s="624"/>
      <c r="V33" s="624"/>
      <c r="W33" s="624"/>
      <c r="X33" s="624"/>
      <c r="Y33" s="625"/>
      <c r="Z33" s="626">
        <v>0</v>
      </c>
      <c r="AA33" s="626"/>
      <c r="AB33" s="626"/>
      <c r="AC33" s="626"/>
      <c r="AD33" s="627">
        <v>3608</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99.6</v>
      </c>
      <c r="BH33" s="682"/>
      <c r="BI33" s="682"/>
      <c r="BJ33" s="682"/>
      <c r="BK33" s="682"/>
      <c r="BL33" s="682"/>
      <c r="BM33" s="683">
        <v>99.1</v>
      </c>
      <c r="BN33" s="682"/>
      <c r="BO33" s="682"/>
      <c r="BP33" s="682"/>
      <c r="BQ33" s="684"/>
      <c r="BR33" s="681">
        <v>99.6</v>
      </c>
      <c r="BS33" s="682"/>
      <c r="BT33" s="682"/>
      <c r="BU33" s="682"/>
      <c r="BV33" s="682"/>
      <c r="BW33" s="682"/>
      <c r="BX33" s="683">
        <v>98.9</v>
      </c>
      <c r="BY33" s="682"/>
      <c r="BZ33" s="682"/>
      <c r="CA33" s="682"/>
      <c r="CB33" s="684"/>
      <c r="CD33" s="620" t="s">
        <v>324</v>
      </c>
      <c r="CE33" s="621"/>
      <c r="CF33" s="621"/>
      <c r="CG33" s="621"/>
      <c r="CH33" s="621"/>
      <c r="CI33" s="621"/>
      <c r="CJ33" s="621"/>
      <c r="CK33" s="621"/>
      <c r="CL33" s="621"/>
      <c r="CM33" s="621"/>
      <c r="CN33" s="621"/>
      <c r="CO33" s="621"/>
      <c r="CP33" s="621"/>
      <c r="CQ33" s="622"/>
      <c r="CR33" s="623">
        <v>12428986</v>
      </c>
      <c r="CS33" s="656"/>
      <c r="CT33" s="656"/>
      <c r="CU33" s="656"/>
      <c r="CV33" s="656"/>
      <c r="CW33" s="656"/>
      <c r="CX33" s="656"/>
      <c r="CY33" s="657"/>
      <c r="CZ33" s="628">
        <v>46.7</v>
      </c>
      <c r="DA33" s="654"/>
      <c r="DB33" s="654"/>
      <c r="DC33" s="658"/>
      <c r="DD33" s="632">
        <v>10576273</v>
      </c>
      <c r="DE33" s="656"/>
      <c r="DF33" s="656"/>
      <c r="DG33" s="656"/>
      <c r="DH33" s="656"/>
      <c r="DI33" s="656"/>
      <c r="DJ33" s="656"/>
      <c r="DK33" s="657"/>
      <c r="DL33" s="632">
        <v>5996642</v>
      </c>
      <c r="DM33" s="656"/>
      <c r="DN33" s="656"/>
      <c r="DO33" s="656"/>
      <c r="DP33" s="656"/>
      <c r="DQ33" s="656"/>
      <c r="DR33" s="656"/>
      <c r="DS33" s="656"/>
      <c r="DT33" s="656"/>
      <c r="DU33" s="656"/>
      <c r="DV33" s="657"/>
      <c r="DW33" s="628">
        <v>40</v>
      </c>
      <c r="DX33" s="654"/>
      <c r="DY33" s="654"/>
      <c r="DZ33" s="654"/>
      <c r="EA33" s="654"/>
      <c r="EB33" s="654"/>
      <c r="EC33" s="655"/>
    </row>
    <row r="34" spans="2:133" ht="11.25" customHeight="1" x14ac:dyDescent="0.15">
      <c r="B34" s="620" t="s">
        <v>325</v>
      </c>
      <c r="C34" s="621"/>
      <c r="D34" s="621"/>
      <c r="E34" s="621"/>
      <c r="F34" s="621"/>
      <c r="G34" s="621"/>
      <c r="H34" s="621"/>
      <c r="I34" s="621"/>
      <c r="J34" s="621"/>
      <c r="K34" s="621"/>
      <c r="L34" s="621"/>
      <c r="M34" s="621"/>
      <c r="N34" s="621"/>
      <c r="O34" s="621"/>
      <c r="P34" s="621"/>
      <c r="Q34" s="622"/>
      <c r="R34" s="623">
        <v>410430</v>
      </c>
      <c r="S34" s="624"/>
      <c r="T34" s="624"/>
      <c r="U34" s="624"/>
      <c r="V34" s="624"/>
      <c r="W34" s="624"/>
      <c r="X34" s="624"/>
      <c r="Y34" s="625"/>
      <c r="Z34" s="626">
        <v>1.5</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4047890</v>
      </c>
      <c r="CS34" s="624"/>
      <c r="CT34" s="624"/>
      <c r="CU34" s="624"/>
      <c r="CV34" s="624"/>
      <c r="CW34" s="624"/>
      <c r="CX34" s="624"/>
      <c r="CY34" s="625"/>
      <c r="CZ34" s="628">
        <v>15.2</v>
      </c>
      <c r="DA34" s="654"/>
      <c r="DB34" s="654"/>
      <c r="DC34" s="658"/>
      <c r="DD34" s="632">
        <v>2818113</v>
      </c>
      <c r="DE34" s="624"/>
      <c r="DF34" s="624"/>
      <c r="DG34" s="624"/>
      <c r="DH34" s="624"/>
      <c r="DI34" s="624"/>
      <c r="DJ34" s="624"/>
      <c r="DK34" s="625"/>
      <c r="DL34" s="632">
        <v>2251725</v>
      </c>
      <c r="DM34" s="624"/>
      <c r="DN34" s="624"/>
      <c r="DO34" s="624"/>
      <c r="DP34" s="624"/>
      <c r="DQ34" s="624"/>
      <c r="DR34" s="624"/>
      <c r="DS34" s="624"/>
      <c r="DT34" s="624"/>
      <c r="DU34" s="624"/>
      <c r="DV34" s="625"/>
      <c r="DW34" s="628">
        <v>15</v>
      </c>
      <c r="DX34" s="654"/>
      <c r="DY34" s="654"/>
      <c r="DZ34" s="654"/>
      <c r="EA34" s="654"/>
      <c r="EB34" s="654"/>
      <c r="EC34" s="655"/>
    </row>
    <row r="35" spans="2:133" ht="11.25" customHeight="1" x14ac:dyDescent="0.15">
      <c r="B35" s="620" t="s">
        <v>327</v>
      </c>
      <c r="C35" s="621"/>
      <c r="D35" s="621"/>
      <c r="E35" s="621"/>
      <c r="F35" s="621"/>
      <c r="G35" s="621"/>
      <c r="H35" s="621"/>
      <c r="I35" s="621"/>
      <c r="J35" s="621"/>
      <c r="K35" s="621"/>
      <c r="L35" s="621"/>
      <c r="M35" s="621"/>
      <c r="N35" s="621"/>
      <c r="O35" s="621"/>
      <c r="P35" s="621"/>
      <c r="Q35" s="622"/>
      <c r="R35" s="623">
        <v>1500431</v>
      </c>
      <c r="S35" s="624"/>
      <c r="T35" s="624"/>
      <c r="U35" s="624"/>
      <c r="V35" s="624"/>
      <c r="W35" s="624"/>
      <c r="X35" s="624"/>
      <c r="Y35" s="625"/>
      <c r="Z35" s="626">
        <v>5.4</v>
      </c>
      <c r="AA35" s="626"/>
      <c r="AB35" s="626"/>
      <c r="AC35" s="626"/>
      <c r="AD35" s="627" t="s">
        <v>179</v>
      </c>
      <c r="AE35" s="627"/>
      <c r="AF35" s="627"/>
      <c r="AG35" s="627"/>
      <c r="AH35" s="627"/>
      <c r="AI35" s="627"/>
      <c r="AJ35" s="627"/>
      <c r="AK35" s="627"/>
      <c r="AL35" s="628" t="s">
        <v>179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214474</v>
      </c>
      <c r="CS35" s="656"/>
      <c r="CT35" s="656"/>
      <c r="CU35" s="656"/>
      <c r="CV35" s="656"/>
      <c r="CW35" s="656"/>
      <c r="CX35" s="656"/>
      <c r="CY35" s="657"/>
      <c r="CZ35" s="628">
        <v>0.8</v>
      </c>
      <c r="DA35" s="654"/>
      <c r="DB35" s="654"/>
      <c r="DC35" s="658"/>
      <c r="DD35" s="632">
        <v>205493</v>
      </c>
      <c r="DE35" s="656"/>
      <c r="DF35" s="656"/>
      <c r="DG35" s="656"/>
      <c r="DH35" s="656"/>
      <c r="DI35" s="656"/>
      <c r="DJ35" s="656"/>
      <c r="DK35" s="657"/>
      <c r="DL35" s="632">
        <v>204795</v>
      </c>
      <c r="DM35" s="656"/>
      <c r="DN35" s="656"/>
      <c r="DO35" s="656"/>
      <c r="DP35" s="656"/>
      <c r="DQ35" s="656"/>
      <c r="DR35" s="656"/>
      <c r="DS35" s="656"/>
      <c r="DT35" s="656"/>
      <c r="DU35" s="656"/>
      <c r="DV35" s="657"/>
      <c r="DW35" s="628">
        <v>1.4</v>
      </c>
      <c r="DX35" s="654"/>
      <c r="DY35" s="654"/>
      <c r="DZ35" s="654"/>
      <c r="EA35" s="654"/>
      <c r="EB35" s="654"/>
      <c r="EC35" s="655"/>
    </row>
    <row r="36" spans="2:133" ht="11.25" customHeight="1" x14ac:dyDescent="0.15">
      <c r="B36" s="620" t="s">
        <v>331</v>
      </c>
      <c r="C36" s="621"/>
      <c r="D36" s="621"/>
      <c r="E36" s="621"/>
      <c r="F36" s="621"/>
      <c r="G36" s="621"/>
      <c r="H36" s="621"/>
      <c r="I36" s="621"/>
      <c r="J36" s="621"/>
      <c r="K36" s="621"/>
      <c r="L36" s="621"/>
      <c r="M36" s="621"/>
      <c r="N36" s="621"/>
      <c r="O36" s="621"/>
      <c r="P36" s="621"/>
      <c r="Q36" s="622"/>
      <c r="R36" s="623">
        <v>2016026</v>
      </c>
      <c r="S36" s="624"/>
      <c r="T36" s="624"/>
      <c r="U36" s="624"/>
      <c r="V36" s="624"/>
      <c r="W36" s="624"/>
      <c r="X36" s="624"/>
      <c r="Y36" s="625"/>
      <c r="Z36" s="626">
        <v>7.2</v>
      </c>
      <c r="AA36" s="626"/>
      <c r="AB36" s="626"/>
      <c r="AC36" s="626"/>
      <c r="AD36" s="627" t="s">
        <v>179</v>
      </c>
      <c r="AE36" s="627"/>
      <c r="AF36" s="627"/>
      <c r="AG36" s="627"/>
      <c r="AH36" s="627"/>
      <c r="AI36" s="627"/>
      <c r="AJ36" s="627"/>
      <c r="AK36" s="627"/>
      <c r="AL36" s="628" t="s">
        <v>179</v>
      </c>
      <c r="AM36" s="629"/>
      <c r="AN36" s="629"/>
      <c r="AO36" s="630"/>
      <c r="AP36" s="222"/>
      <c r="AQ36" s="689" t="s">
        <v>332</v>
      </c>
      <c r="AR36" s="690"/>
      <c r="AS36" s="690"/>
      <c r="AT36" s="690"/>
      <c r="AU36" s="690"/>
      <c r="AV36" s="690"/>
      <c r="AW36" s="690"/>
      <c r="AX36" s="690"/>
      <c r="AY36" s="691"/>
      <c r="AZ36" s="612">
        <v>2808053</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40325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2786412</v>
      </c>
      <c r="CS36" s="624"/>
      <c r="CT36" s="624"/>
      <c r="CU36" s="624"/>
      <c r="CV36" s="624"/>
      <c r="CW36" s="624"/>
      <c r="CX36" s="624"/>
      <c r="CY36" s="625"/>
      <c r="CZ36" s="628">
        <v>10.5</v>
      </c>
      <c r="DA36" s="654"/>
      <c r="DB36" s="654"/>
      <c r="DC36" s="658"/>
      <c r="DD36" s="632">
        <v>2658555</v>
      </c>
      <c r="DE36" s="624"/>
      <c r="DF36" s="624"/>
      <c r="DG36" s="624"/>
      <c r="DH36" s="624"/>
      <c r="DI36" s="624"/>
      <c r="DJ36" s="624"/>
      <c r="DK36" s="625"/>
      <c r="DL36" s="632">
        <v>1860266</v>
      </c>
      <c r="DM36" s="624"/>
      <c r="DN36" s="624"/>
      <c r="DO36" s="624"/>
      <c r="DP36" s="624"/>
      <c r="DQ36" s="624"/>
      <c r="DR36" s="624"/>
      <c r="DS36" s="624"/>
      <c r="DT36" s="624"/>
      <c r="DU36" s="624"/>
      <c r="DV36" s="625"/>
      <c r="DW36" s="628">
        <v>12.4</v>
      </c>
      <c r="DX36" s="654"/>
      <c r="DY36" s="654"/>
      <c r="DZ36" s="654"/>
      <c r="EA36" s="654"/>
      <c r="EB36" s="654"/>
      <c r="EC36" s="655"/>
    </row>
    <row r="37" spans="2:133" ht="11.25" customHeight="1" x14ac:dyDescent="0.15">
      <c r="B37" s="620" t="s">
        <v>335</v>
      </c>
      <c r="C37" s="621"/>
      <c r="D37" s="621"/>
      <c r="E37" s="621"/>
      <c r="F37" s="621"/>
      <c r="G37" s="621"/>
      <c r="H37" s="621"/>
      <c r="I37" s="621"/>
      <c r="J37" s="621"/>
      <c r="K37" s="621"/>
      <c r="L37" s="621"/>
      <c r="M37" s="621"/>
      <c r="N37" s="621"/>
      <c r="O37" s="621"/>
      <c r="P37" s="621"/>
      <c r="Q37" s="622"/>
      <c r="R37" s="623">
        <v>596852</v>
      </c>
      <c r="S37" s="624"/>
      <c r="T37" s="624"/>
      <c r="U37" s="624"/>
      <c r="V37" s="624"/>
      <c r="W37" s="624"/>
      <c r="X37" s="624"/>
      <c r="Y37" s="625"/>
      <c r="Z37" s="626">
        <v>2.1</v>
      </c>
      <c r="AA37" s="626"/>
      <c r="AB37" s="626"/>
      <c r="AC37" s="626"/>
      <c r="AD37" s="627">
        <v>747</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432249</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-298850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1359560</v>
      </c>
      <c r="CS37" s="656"/>
      <c r="CT37" s="656"/>
      <c r="CU37" s="656"/>
      <c r="CV37" s="656"/>
      <c r="CW37" s="656"/>
      <c r="CX37" s="656"/>
      <c r="CY37" s="657"/>
      <c r="CZ37" s="628">
        <v>5.0999999999999996</v>
      </c>
      <c r="DA37" s="654"/>
      <c r="DB37" s="654"/>
      <c r="DC37" s="658"/>
      <c r="DD37" s="632">
        <v>1359560</v>
      </c>
      <c r="DE37" s="656"/>
      <c r="DF37" s="656"/>
      <c r="DG37" s="656"/>
      <c r="DH37" s="656"/>
      <c r="DI37" s="656"/>
      <c r="DJ37" s="656"/>
      <c r="DK37" s="657"/>
      <c r="DL37" s="632">
        <v>1359013</v>
      </c>
      <c r="DM37" s="656"/>
      <c r="DN37" s="656"/>
      <c r="DO37" s="656"/>
      <c r="DP37" s="656"/>
      <c r="DQ37" s="656"/>
      <c r="DR37" s="656"/>
      <c r="DS37" s="656"/>
      <c r="DT37" s="656"/>
      <c r="DU37" s="656"/>
      <c r="DV37" s="657"/>
      <c r="DW37" s="628">
        <v>9.1</v>
      </c>
      <c r="DX37" s="654"/>
      <c r="DY37" s="654"/>
      <c r="DZ37" s="654"/>
      <c r="EA37" s="654"/>
      <c r="EB37" s="654"/>
      <c r="EC37" s="655"/>
    </row>
    <row r="38" spans="2:133" ht="11.25" customHeight="1" x14ac:dyDescent="0.15">
      <c r="B38" s="620" t="s">
        <v>339</v>
      </c>
      <c r="C38" s="621"/>
      <c r="D38" s="621"/>
      <c r="E38" s="621"/>
      <c r="F38" s="621"/>
      <c r="G38" s="621"/>
      <c r="H38" s="621"/>
      <c r="I38" s="621"/>
      <c r="J38" s="621"/>
      <c r="K38" s="621"/>
      <c r="L38" s="621"/>
      <c r="M38" s="621"/>
      <c r="N38" s="621"/>
      <c r="O38" s="621"/>
      <c r="P38" s="621"/>
      <c r="Q38" s="622"/>
      <c r="R38" s="623">
        <v>799300</v>
      </c>
      <c r="S38" s="624"/>
      <c r="T38" s="624"/>
      <c r="U38" s="624"/>
      <c r="V38" s="624"/>
      <c r="W38" s="624"/>
      <c r="X38" s="624"/>
      <c r="Y38" s="625"/>
      <c r="Z38" s="626">
        <v>2.9</v>
      </c>
      <c r="AA38" s="626"/>
      <c r="AB38" s="626"/>
      <c r="AC38" s="626"/>
      <c r="AD38" s="627" t="s">
        <v>179</v>
      </c>
      <c r="AE38" s="627"/>
      <c r="AF38" s="627"/>
      <c r="AG38" s="627"/>
      <c r="AH38" s="627"/>
      <c r="AI38" s="627"/>
      <c r="AJ38" s="627"/>
      <c r="AK38" s="627"/>
      <c r="AL38" s="628" t="s">
        <v>179</v>
      </c>
      <c r="AM38" s="629"/>
      <c r="AN38" s="629"/>
      <c r="AO38" s="630"/>
      <c r="AQ38" s="686" t="s">
        <v>340</v>
      </c>
      <c r="AR38" s="687"/>
      <c r="AS38" s="687"/>
      <c r="AT38" s="687"/>
      <c r="AU38" s="687"/>
      <c r="AV38" s="687"/>
      <c r="AW38" s="687"/>
      <c r="AX38" s="687"/>
      <c r="AY38" s="688"/>
      <c r="AZ38" s="623">
        <v>4834</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7605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2370970</v>
      </c>
      <c r="CS38" s="624"/>
      <c r="CT38" s="624"/>
      <c r="CU38" s="624"/>
      <c r="CV38" s="624"/>
      <c r="CW38" s="624"/>
      <c r="CX38" s="624"/>
      <c r="CY38" s="625"/>
      <c r="CZ38" s="628">
        <v>8.9</v>
      </c>
      <c r="DA38" s="654"/>
      <c r="DB38" s="654"/>
      <c r="DC38" s="658"/>
      <c r="DD38" s="632">
        <v>2037080</v>
      </c>
      <c r="DE38" s="624"/>
      <c r="DF38" s="624"/>
      <c r="DG38" s="624"/>
      <c r="DH38" s="624"/>
      <c r="DI38" s="624"/>
      <c r="DJ38" s="624"/>
      <c r="DK38" s="625"/>
      <c r="DL38" s="632">
        <v>1679856</v>
      </c>
      <c r="DM38" s="624"/>
      <c r="DN38" s="624"/>
      <c r="DO38" s="624"/>
      <c r="DP38" s="624"/>
      <c r="DQ38" s="624"/>
      <c r="DR38" s="624"/>
      <c r="DS38" s="624"/>
      <c r="DT38" s="624"/>
      <c r="DU38" s="624"/>
      <c r="DV38" s="625"/>
      <c r="DW38" s="628">
        <v>11.2</v>
      </c>
      <c r="DX38" s="654"/>
      <c r="DY38" s="654"/>
      <c r="DZ38" s="654"/>
      <c r="EA38" s="654"/>
      <c r="EB38" s="654"/>
      <c r="EC38" s="655"/>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6" t="s">
        <v>344</v>
      </c>
      <c r="AR39" s="687"/>
      <c r="AS39" s="687"/>
      <c r="AT39" s="687"/>
      <c r="AU39" s="687"/>
      <c r="AV39" s="687"/>
      <c r="AW39" s="687"/>
      <c r="AX39" s="687"/>
      <c r="AY39" s="688"/>
      <c r="AZ39" s="623">
        <v>41</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11306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2777240</v>
      </c>
      <c r="CS39" s="656"/>
      <c r="CT39" s="656"/>
      <c r="CU39" s="656"/>
      <c r="CV39" s="656"/>
      <c r="CW39" s="656"/>
      <c r="CX39" s="656"/>
      <c r="CY39" s="657"/>
      <c r="CZ39" s="628">
        <v>10.4</v>
      </c>
      <c r="DA39" s="654"/>
      <c r="DB39" s="654"/>
      <c r="DC39" s="658"/>
      <c r="DD39" s="632">
        <v>2697032</v>
      </c>
      <c r="DE39" s="656"/>
      <c r="DF39" s="656"/>
      <c r="DG39" s="656"/>
      <c r="DH39" s="656"/>
      <c r="DI39" s="656"/>
      <c r="DJ39" s="656"/>
      <c r="DK39" s="657"/>
      <c r="DL39" s="632" t="s">
        <v>179</v>
      </c>
      <c r="DM39" s="656"/>
      <c r="DN39" s="656"/>
      <c r="DO39" s="656"/>
      <c r="DP39" s="656"/>
      <c r="DQ39" s="656"/>
      <c r="DR39" s="656"/>
      <c r="DS39" s="656"/>
      <c r="DT39" s="656"/>
      <c r="DU39" s="656"/>
      <c r="DV39" s="657"/>
      <c r="DW39" s="628" t="s">
        <v>179</v>
      </c>
      <c r="DX39" s="654"/>
      <c r="DY39" s="654"/>
      <c r="DZ39" s="654"/>
      <c r="EA39" s="654"/>
      <c r="EB39" s="654"/>
      <c r="EC39" s="655"/>
    </row>
    <row r="40" spans="2:133" ht="11.25" customHeight="1" x14ac:dyDescent="0.15">
      <c r="B40" s="620" t="s">
        <v>347</v>
      </c>
      <c r="C40" s="621"/>
      <c r="D40" s="621"/>
      <c r="E40" s="621"/>
      <c r="F40" s="621"/>
      <c r="G40" s="621"/>
      <c r="H40" s="621"/>
      <c r="I40" s="621"/>
      <c r="J40" s="621"/>
      <c r="K40" s="621"/>
      <c r="L40" s="621"/>
      <c r="M40" s="621"/>
      <c r="N40" s="621"/>
      <c r="O40" s="621"/>
      <c r="P40" s="621"/>
      <c r="Q40" s="622"/>
      <c r="R40" s="623">
        <v>349600</v>
      </c>
      <c r="S40" s="624"/>
      <c r="T40" s="624"/>
      <c r="U40" s="624"/>
      <c r="V40" s="624"/>
      <c r="W40" s="624"/>
      <c r="X40" s="624"/>
      <c r="Y40" s="625"/>
      <c r="Z40" s="626">
        <v>1.3</v>
      </c>
      <c r="AA40" s="626"/>
      <c r="AB40" s="626"/>
      <c r="AC40" s="626"/>
      <c r="AD40" s="627" t="s">
        <v>179</v>
      </c>
      <c r="AE40" s="627"/>
      <c r="AF40" s="627"/>
      <c r="AG40" s="627"/>
      <c r="AH40" s="627"/>
      <c r="AI40" s="627"/>
      <c r="AJ40" s="627"/>
      <c r="AK40" s="627"/>
      <c r="AL40" s="628" t="s">
        <v>240</v>
      </c>
      <c r="AM40" s="629"/>
      <c r="AN40" s="629"/>
      <c r="AO40" s="630"/>
      <c r="AQ40" s="686" t="s">
        <v>348</v>
      </c>
      <c r="AR40" s="687"/>
      <c r="AS40" s="687"/>
      <c r="AT40" s="687"/>
      <c r="AU40" s="687"/>
      <c r="AV40" s="687"/>
      <c r="AW40" s="687"/>
      <c r="AX40" s="687"/>
      <c r="AY40" s="688"/>
      <c r="AZ40" s="623" t="s">
        <v>179</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108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232000</v>
      </c>
      <c r="CS40" s="624"/>
      <c r="CT40" s="624"/>
      <c r="CU40" s="624"/>
      <c r="CV40" s="624"/>
      <c r="CW40" s="624"/>
      <c r="CX40" s="624"/>
      <c r="CY40" s="625"/>
      <c r="CZ40" s="628">
        <v>0.9</v>
      </c>
      <c r="DA40" s="654"/>
      <c r="DB40" s="654"/>
      <c r="DC40" s="658"/>
      <c r="DD40" s="632">
        <v>160000</v>
      </c>
      <c r="DE40" s="624"/>
      <c r="DF40" s="624"/>
      <c r="DG40" s="624"/>
      <c r="DH40" s="624"/>
      <c r="DI40" s="624"/>
      <c r="DJ40" s="624"/>
      <c r="DK40" s="625"/>
      <c r="DL40" s="632" t="s">
        <v>179</v>
      </c>
      <c r="DM40" s="624"/>
      <c r="DN40" s="624"/>
      <c r="DO40" s="624"/>
      <c r="DP40" s="624"/>
      <c r="DQ40" s="624"/>
      <c r="DR40" s="624"/>
      <c r="DS40" s="624"/>
      <c r="DT40" s="624"/>
      <c r="DU40" s="624"/>
      <c r="DV40" s="625"/>
      <c r="DW40" s="628" t="s">
        <v>141</v>
      </c>
      <c r="DX40" s="654"/>
      <c r="DY40" s="654"/>
      <c r="DZ40" s="654"/>
      <c r="EA40" s="654"/>
      <c r="EB40" s="654"/>
      <c r="EC40" s="655"/>
    </row>
    <row r="41" spans="2:133" ht="11.25" customHeight="1" x14ac:dyDescent="0.15">
      <c r="B41" s="644" t="s">
        <v>352</v>
      </c>
      <c r="C41" s="645"/>
      <c r="D41" s="645"/>
      <c r="E41" s="645"/>
      <c r="F41" s="645"/>
      <c r="G41" s="645"/>
      <c r="H41" s="645"/>
      <c r="I41" s="645"/>
      <c r="J41" s="645"/>
      <c r="K41" s="645"/>
      <c r="L41" s="645"/>
      <c r="M41" s="645"/>
      <c r="N41" s="645"/>
      <c r="O41" s="645"/>
      <c r="P41" s="645"/>
      <c r="Q41" s="646"/>
      <c r="R41" s="695">
        <v>27819145</v>
      </c>
      <c r="S41" s="696"/>
      <c r="T41" s="696"/>
      <c r="U41" s="696"/>
      <c r="V41" s="696"/>
      <c r="W41" s="696"/>
      <c r="X41" s="696"/>
      <c r="Y41" s="700"/>
      <c r="Z41" s="701">
        <v>100</v>
      </c>
      <c r="AA41" s="701"/>
      <c r="AB41" s="701"/>
      <c r="AC41" s="701"/>
      <c r="AD41" s="702">
        <v>14650258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673699</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179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179</v>
      </c>
      <c r="CS41" s="656"/>
      <c r="CT41" s="656"/>
      <c r="CU41" s="656"/>
      <c r="CV41" s="656"/>
      <c r="CW41" s="656"/>
      <c r="CX41" s="656"/>
      <c r="CY41" s="657"/>
      <c r="CZ41" s="628" t="s">
        <v>179</v>
      </c>
      <c r="DA41" s="654"/>
      <c r="DB41" s="654"/>
      <c r="DC41" s="658"/>
      <c r="DD41" s="632" t="s">
        <v>179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1697230</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362</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2222858</v>
      </c>
      <c r="CS42" s="656"/>
      <c r="CT42" s="656"/>
      <c r="CU42" s="656"/>
      <c r="CV42" s="656"/>
      <c r="CW42" s="656"/>
      <c r="CX42" s="656"/>
      <c r="CY42" s="657"/>
      <c r="CZ42" s="628">
        <v>8.3000000000000007</v>
      </c>
      <c r="DA42" s="654"/>
      <c r="DB42" s="654"/>
      <c r="DC42" s="658"/>
      <c r="DD42" s="632">
        <v>1126665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86124</v>
      </c>
      <c r="CS43" s="656"/>
      <c r="CT43" s="656"/>
      <c r="CU43" s="656"/>
      <c r="CV43" s="656"/>
      <c r="CW43" s="656"/>
      <c r="CX43" s="656"/>
      <c r="CY43" s="657"/>
      <c r="CZ43" s="628">
        <v>0.3</v>
      </c>
      <c r="DA43" s="654"/>
      <c r="DB43" s="654"/>
      <c r="DC43" s="658"/>
      <c r="DD43" s="632">
        <v>60852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2222858</v>
      </c>
      <c r="CS44" s="624"/>
      <c r="CT44" s="624"/>
      <c r="CU44" s="624"/>
      <c r="CV44" s="624"/>
      <c r="CW44" s="624"/>
      <c r="CX44" s="624"/>
      <c r="CY44" s="625"/>
      <c r="CZ44" s="628">
        <v>8.3000000000000007</v>
      </c>
      <c r="DA44" s="629"/>
      <c r="DB44" s="629"/>
      <c r="DC44" s="635"/>
      <c r="DD44" s="632">
        <v>1126665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779550</v>
      </c>
      <c r="CS45" s="656"/>
      <c r="CT45" s="656"/>
      <c r="CU45" s="656"/>
      <c r="CV45" s="656"/>
      <c r="CW45" s="656"/>
      <c r="CX45" s="656"/>
      <c r="CY45" s="657"/>
      <c r="CZ45" s="628">
        <v>2.9</v>
      </c>
      <c r="DA45" s="654"/>
      <c r="DB45" s="654"/>
      <c r="DC45" s="658"/>
      <c r="DD45" s="632">
        <v>403007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1369402</v>
      </c>
      <c r="CS46" s="624"/>
      <c r="CT46" s="624"/>
      <c r="CU46" s="624"/>
      <c r="CV46" s="624"/>
      <c r="CW46" s="624"/>
      <c r="CX46" s="624"/>
      <c r="CY46" s="625"/>
      <c r="CZ46" s="628">
        <v>5.0999999999999996</v>
      </c>
      <c r="DA46" s="629"/>
      <c r="DB46" s="629"/>
      <c r="DC46" s="635"/>
      <c r="DD46" s="632">
        <v>714652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179</v>
      </c>
      <c r="CS47" s="656"/>
      <c r="CT47" s="656"/>
      <c r="CU47" s="656"/>
      <c r="CV47" s="656"/>
      <c r="CW47" s="656"/>
      <c r="CX47" s="656"/>
      <c r="CY47" s="657"/>
      <c r="CZ47" s="628" t="s">
        <v>179</v>
      </c>
      <c r="DA47" s="654"/>
      <c r="DB47" s="654"/>
      <c r="DC47" s="658"/>
      <c r="DD47" s="632" t="s">
        <v>179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179</v>
      </c>
      <c r="CS48" s="624"/>
      <c r="CT48" s="624"/>
      <c r="CU48" s="624"/>
      <c r="CV48" s="624"/>
      <c r="CW48" s="624"/>
      <c r="CX48" s="624"/>
      <c r="CY48" s="625"/>
      <c r="CZ48" s="628" t="s">
        <v>240</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26640535</v>
      </c>
      <c r="CS49" s="682"/>
      <c r="CT49" s="682"/>
      <c r="CU49" s="682"/>
      <c r="CV49" s="682"/>
      <c r="CW49" s="682"/>
      <c r="CX49" s="682"/>
      <c r="CY49" s="711"/>
      <c r="CZ49" s="703">
        <v>100</v>
      </c>
      <c r="DA49" s="712"/>
      <c r="DB49" s="712"/>
      <c r="DC49" s="713"/>
      <c r="DD49" s="714">
        <v>19028603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9vBs42M4LyXMu98bu9ApwTSANafg7ugN34E1C4OI28obDlvfs2mlgYH6FiIVv5Od5tSr1tUOF/s8Mx8gkPOEw==" saltValue="SFRDTETlnCnY0+xZcRKf+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27794</v>
      </c>
      <c r="R7" s="753"/>
      <c r="S7" s="753"/>
      <c r="T7" s="753"/>
      <c r="U7" s="753"/>
      <c r="V7" s="753">
        <v>26620</v>
      </c>
      <c r="W7" s="753"/>
      <c r="X7" s="753"/>
      <c r="Y7" s="753"/>
      <c r="Z7" s="753"/>
      <c r="AA7" s="753">
        <v>1174</v>
      </c>
      <c r="AB7" s="753"/>
      <c r="AC7" s="753"/>
      <c r="AD7" s="753"/>
      <c r="AE7" s="754"/>
      <c r="AF7" s="755">
        <v>1145</v>
      </c>
      <c r="AG7" s="756"/>
      <c r="AH7" s="756"/>
      <c r="AI7" s="756"/>
      <c r="AJ7" s="757"/>
      <c r="AK7" s="758">
        <v>1608</v>
      </c>
      <c r="AL7" s="759"/>
      <c r="AM7" s="759"/>
      <c r="AN7" s="759"/>
      <c r="AO7" s="759"/>
      <c r="AP7" s="759">
        <v>14256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t="s">
        <v>591</v>
      </c>
      <c r="CI7" s="744"/>
      <c r="CJ7" s="744"/>
      <c r="CK7" s="744"/>
      <c r="CL7" s="745"/>
      <c r="CM7" s="743">
        <v>25</v>
      </c>
      <c r="CN7" s="744"/>
      <c r="CO7" s="744"/>
      <c r="CP7" s="744"/>
      <c r="CQ7" s="745"/>
      <c r="CR7" s="743">
        <v>10</v>
      </c>
      <c r="CS7" s="744"/>
      <c r="CT7" s="744"/>
      <c r="CU7" s="744"/>
      <c r="CV7" s="745"/>
      <c r="CW7" s="743" t="s">
        <v>591</v>
      </c>
      <c r="CX7" s="744"/>
      <c r="CY7" s="744"/>
      <c r="CZ7" s="744"/>
      <c r="DA7" s="745"/>
      <c r="DB7" s="743" t="s">
        <v>591</v>
      </c>
      <c r="DC7" s="744"/>
      <c r="DD7" s="744"/>
      <c r="DE7" s="744"/>
      <c r="DF7" s="745"/>
      <c r="DG7" s="743">
        <v>20</v>
      </c>
      <c r="DH7" s="744"/>
      <c r="DI7" s="744"/>
      <c r="DJ7" s="744"/>
      <c r="DK7" s="745"/>
      <c r="DL7" s="743" t="s">
        <v>591</v>
      </c>
      <c r="DM7" s="744"/>
      <c r="DN7" s="744"/>
      <c r="DO7" s="744"/>
      <c r="DP7" s="745"/>
      <c r="DQ7" s="743" t="s">
        <v>591</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v>0</v>
      </c>
      <c r="AB8" s="784"/>
      <c r="AC8" s="784"/>
      <c r="AD8" s="784"/>
      <c r="AE8" s="785"/>
      <c r="AF8" s="786" t="s">
        <v>179</v>
      </c>
      <c r="AG8" s="787"/>
      <c r="AH8" s="787"/>
      <c r="AI8" s="787"/>
      <c r="AJ8" s="788"/>
      <c r="AK8" s="769" t="s">
        <v>591</v>
      </c>
      <c r="AL8" s="770"/>
      <c r="AM8" s="770"/>
      <c r="AN8" s="770"/>
      <c r="AO8" s="770"/>
      <c r="AP8" s="770" t="s">
        <v>591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25</v>
      </c>
      <c r="R9" s="784"/>
      <c r="S9" s="784"/>
      <c r="T9" s="784"/>
      <c r="U9" s="784"/>
      <c r="V9" s="784">
        <v>21</v>
      </c>
      <c r="W9" s="784"/>
      <c r="X9" s="784"/>
      <c r="Y9" s="784"/>
      <c r="Z9" s="784"/>
      <c r="AA9" s="784">
        <v>5</v>
      </c>
      <c r="AB9" s="784"/>
      <c r="AC9" s="784"/>
      <c r="AD9" s="784"/>
      <c r="AE9" s="785"/>
      <c r="AF9" s="786">
        <v>5</v>
      </c>
      <c r="AG9" s="787"/>
      <c r="AH9" s="787"/>
      <c r="AI9" s="787"/>
      <c r="AJ9" s="788"/>
      <c r="AK9" s="769">
        <v>9464</v>
      </c>
      <c r="AL9" s="770"/>
      <c r="AM9" s="770"/>
      <c r="AN9" s="770"/>
      <c r="AO9" s="770"/>
      <c r="AP9" s="770">
        <v>33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27819</v>
      </c>
      <c r="R23" s="793"/>
      <c r="S23" s="793"/>
      <c r="T23" s="793"/>
      <c r="U23" s="793"/>
      <c r="V23" s="793">
        <v>26641</v>
      </c>
      <c r="W23" s="793"/>
      <c r="X23" s="793"/>
      <c r="Y23" s="793"/>
      <c r="Z23" s="793"/>
      <c r="AA23" s="793">
        <v>1179</v>
      </c>
      <c r="AB23" s="793"/>
      <c r="AC23" s="793"/>
      <c r="AD23" s="793"/>
      <c r="AE23" s="794"/>
      <c r="AF23" s="795">
        <v>1150</v>
      </c>
      <c r="AG23" s="793"/>
      <c r="AH23" s="793"/>
      <c r="AI23" s="793"/>
      <c r="AJ23" s="796"/>
      <c r="AK23" s="797"/>
      <c r="AL23" s="798"/>
      <c r="AM23" s="798"/>
      <c r="AN23" s="798"/>
      <c r="AO23" s="798"/>
      <c r="AP23" s="793">
        <v>14289</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6213</v>
      </c>
      <c r="R28" s="823"/>
      <c r="S28" s="823"/>
      <c r="T28" s="823"/>
      <c r="U28" s="823"/>
      <c r="V28" s="823">
        <v>6173</v>
      </c>
      <c r="W28" s="823"/>
      <c r="X28" s="823"/>
      <c r="Y28" s="823"/>
      <c r="Z28" s="823"/>
      <c r="AA28" s="823">
        <v>40</v>
      </c>
      <c r="AB28" s="823"/>
      <c r="AC28" s="823"/>
      <c r="AD28" s="823"/>
      <c r="AE28" s="824"/>
      <c r="AF28" s="825">
        <v>40</v>
      </c>
      <c r="AG28" s="823"/>
      <c r="AH28" s="823"/>
      <c r="AI28" s="823"/>
      <c r="AJ28" s="826"/>
      <c r="AK28" s="827">
        <v>723699</v>
      </c>
      <c r="AL28" s="828"/>
      <c r="AM28" s="828"/>
      <c r="AN28" s="828"/>
      <c r="AO28" s="828"/>
      <c r="AP28" s="828" t="s">
        <v>591</v>
      </c>
      <c r="AQ28" s="828"/>
      <c r="AR28" s="828"/>
      <c r="AS28" s="828"/>
      <c r="AT28" s="828"/>
      <c r="AU28" s="828" t="s">
        <v>591</v>
      </c>
      <c r="AV28" s="828"/>
      <c r="AW28" s="828"/>
      <c r="AX28" s="828"/>
      <c r="AY28" s="828"/>
      <c r="AZ28" s="828" t="s">
        <v>591</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5458</v>
      </c>
      <c r="R29" s="784"/>
      <c r="S29" s="784"/>
      <c r="T29" s="784"/>
      <c r="U29" s="784"/>
      <c r="V29" s="784">
        <v>5230</v>
      </c>
      <c r="W29" s="784"/>
      <c r="X29" s="784"/>
      <c r="Y29" s="784"/>
      <c r="Z29" s="784"/>
      <c r="AA29" s="784">
        <v>229</v>
      </c>
      <c r="AB29" s="784"/>
      <c r="AC29" s="784"/>
      <c r="AD29" s="784"/>
      <c r="AE29" s="785"/>
      <c r="AF29" s="786">
        <v>229</v>
      </c>
      <c r="AG29" s="787"/>
      <c r="AH29" s="787"/>
      <c r="AI29" s="787"/>
      <c r="AJ29" s="788"/>
      <c r="AK29" s="832">
        <v>918986</v>
      </c>
      <c r="AL29" s="829"/>
      <c r="AM29" s="829"/>
      <c r="AN29" s="829"/>
      <c r="AO29" s="829"/>
      <c r="AP29" s="829" t="s">
        <v>591</v>
      </c>
      <c r="AQ29" s="829"/>
      <c r="AR29" s="829"/>
      <c r="AS29" s="829"/>
      <c r="AT29" s="829"/>
      <c r="AU29" s="829" t="s">
        <v>591</v>
      </c>
      <c r="AV29" s="829"/>
      <c r="AW29" s="829"/>
      <c r="AX29" s="829"/>
      <c r="AY29" s="829"/>
      <c r="AZ29" s="829" t="s">
        <v>591</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1212</v>
      </c>
      <c r="R30" s="784"/>
      <c r="S30" s="784"/>
      <c r="T30" s="784"/>
      <c r="U30" s="784"/>
      <c r="V30" s="784">
        <v>1208</v>
      </c>
      <c r="W30" s="784"/>
      <c r="X30" s="784"/>
      <c r="Y30" s="784"/>
      <c r="Z30" s="784"/>
      <c r="AA30" s="784">
        <v>4</v>
      </c>
      <c r="AB30" s="784"/>
      <c r="AC30" s="784"/>
      <c r="AD30" s="784"/>
      <c r="AE30" s="785"/>
      <c r="AF30" s="786">
        <v>4</v>
      </c>
      <c r="AG30" s="787"/>
      <c r="AH30" s="787"/>
      <c r="AI30" s="787"/>
      <c r="AJ30" s="788"/>
      <c r="AK30" s="832">
        <v>3962</v>
      </c>
      <c r="AL30" s="829"/>
      <c r="AM30" s="829"/>
      <c r="AN30" s="829"/>
      <c r="AO30" s="829"/>
      <c r="AP30" s="829" t="s">
        <v>591</v>
      </c>
      <c r="AQ30" s="829"/>
      <c r="AR30" s="829"/>
      <c r="AS30" s="829"/>
      <c r="AT30" s="829"/>
      <c r="AU30" s="829" t="s">
        <v>591</v>
      </c>
      <c r="AV30" s="829"/>
      <c r="AW30" s="829"/>
      <c r="AX30" s="829"/>
      <c r="AY30" s="829"/>
      <c r="AZ30" s="829" t="s">
        <v>591</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9</v>
      </c>
      <c r="R31" s="784"/>
      <c r="S31" s="784"/>
      <c r="T31" s="784"/>
      <c r="U31" s="784"/>
      <c r="V31" s="784">
        <v>9</v>
      </c>
      <c r="W31" s="784"/>
      <c r="X31" s="784"/>
      <c r="Y31" s="784"/>
      <c r="Z31" s="784"/>
      <c r="AA31" s="784" t="s">
        <v>591</v>
      </c>
      <c r="AB31" s="784"/>
      <c r="AC31" s="784"/>
      <c r="AD31" s="784"/>
      <c r="AE31" s="785"/>
      <c r="AF31" s="786" t="s">
        <v>179</v>
      </c>
      <c r="AG31" s="787"/>
      <c r="AH31" s="787"/>
      <c r="AI31" s="787"/>
      <c r="AJ31" s="788"/>
      <c r="AK31" s="832">
        <v>41</v>
      </c>
      <c r="AL31" s="829"/>
      <c r="AM31" s="829"/>
      <c r="AN31" s="829"/>
      <c r="AO31" s="829"/>
      <c r="AP31" s="829" t="s">
        <v>591</v>
      </c>
      <c r="AQ31" s="829"/>
      <c r="AR31" s="829"/>
      <c r="AS31" s="829"/>
      <c r="AT31" s="829"/>
      <c r="AU31" s="829" t="s">
        <v>591</v>
      </c>
      <c r="AV31" s="829"/>
      <c r="AW31" s="829"/>
      <c r="AX31" s="829"/>
      <c r="AY31" s="829"/>
      <c r="AZ31" s="833" t="s">
        <v>591</v>
      </c>
      <c r="BA31" s="833"/>
      <c r="BB31" s="833"/>
      <c r="BC31" s="833"/>
      <c r="BD31" s="833"/>
      <c r="BE31" s="830"/>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1189</v>
      </c>
      <c r="R32" s="784"/>
      <c r="S32" s="784"/>
      <c r="T32" s="784"/>
      <c r="U32" s="784"/>
      <c r="V32" s="784">
        <v>1129</v>
      </c>
      <c r="W32" s="784"/>
      <c r="X32" s="784"/>
      <c r="Y32" s="784"/>
      <c r="Z32" s="784"/>
      <c r="AA32" s="784">
        <v>60</v>
      </c>
      <c r="AB32" s="784"/>
      <c r="AC32" s="784"/>
      <c r="AD32" s="784"/>
      <c r="AE32" s="785"/>
      <c r="AF32" s="786">
        <v>199</v>
      </c>
      <c r="AG32" s="787"/>
      <c r="AH32" s="787"/>
      <c r="AI32" s="787"/>
      <c r="AJ32" s="788"/>
      <c r="AK32" s="832">
        <v>432</v>
      </c>
      <c r="AL32" s="829"/>
      <c r="AM32" s="829"/>
      <c r="AN32" s="829"/>
      <c r="AO32" s="829"/>
      <c r="AP32" s="829">
        <v>3779</v>
      </c>
      <c r="AQ32" s="829"/>
      <c r="AR32" s="829"/>
      <c r="AS32" s="829"/>
      <c r="AT32" s="829"/>
      <c r="AU32" s="829">
        <v>2260</v>
      </c>
      <c r="AV32" s="829"/>
      <c r="AW32" s="829"/>
      <c r="AX32" s="829"/>
      <c r="AY32" s="829"/>
      <c r="AZ32" s="833" t="s">
        <v>591</v>
      </c>
      <c r="BA32" s="833"/>
      <c r="BB32" s="833"/>
      <c r="BC32" s="833"/>
      <c r="BD32" s="833"/>
      <c r="BE32" s="830" t="s">
        <v>412</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74</v>
      </c>
      <c r="R33" s="784"/>
      <c r="S33" s="784"/>
      <c r="T33" s="784"/>
      <c r="U33" s="784"/>
      <c r="V33" s="784">
        <v>61</v>
      </c>
      <c r="W33" s="784"/>
      <c r="X33" s="784"/>
      <c r="Y33" s="784"/>
      <c r="Z33" s="784"/>
      <c r="AA33" s="784">
        <v>12</v>
      </c>
      <c r="AB33" s="784"/>
      <c r="AC33" s="784"/>
      <c r="AD33" s="784"/>
      <c r="AE33" s="785"/>
      <c r="AF33" s="786">
        <v>12</v>
      </c>
      <c r="AG33" s="787"/>
      <c r="AH33" s="787"/>
      <c r="AI33" s="787"/>
      <c r="AJ33" s="788"/>
      <c r="AK33" s="832" t="s">
        <v>591</v>
      </c>
      <c r="AL33" s="829"/>
      <c r="AM33" s="829"/>
      <c r="AN33" s="829"/>
      <c r="AO33" s="829"/>
      <c r="AP33" s="829">
        <v>312</v>
      </c>
      <c r="AQ33" s="829"/>
      <c r="AR33" s="829"/>
      <c r="AS33" s="829"/>
      <c r="AT33" s="829"/>
      <c r="AU33" s="829" t="s">
        <v>591</v>
      </c>
      <c r="AV33" s="829"/>
      <c r="AW33" s="829"/>
      <c r="AX33" s="829"/>
      <c r="AY33" s="829"/>
      <c r="AZ33" s="833" t="s">
        <v>591</v>
      </c>
      <c r="BA33" s="833"/>
      <c r="BB33" s="833"/>
      <c r="BC33" s="833"/>
      <c r="BD33" s="833"/>
      <c r="BE33" s="830" t="s">
        <v>414</v>
      </c>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416</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484</v>
      </c>
      <c r="AG63" s="843"/>
      <c r="AH63" s="843"/>
      <c r="AI63" s="843"/>
      <c r="AJ63" s="844"/>
      <c r="AK63" s="845"/>
      <c r="AL63" s="840"/>
      <c r="AM63" s="840"/>
      <c r="AN63" s="840"/>
      <c r="AO63" s="840"/>
      <c r="AP63" s="843">
        <v>4091</v>
      </c>
      <c r="AQ63" s="843"/>
      <c r="AR63" s="843"/>
      <c r="AS63" s="843"/>
      <c r="AT63" s="843"/>
      <c r="AU63" s="843">
        <v>2260</v>
      </c>
      <c r="AV63" s="843"/>
      <c r="AW63" s="843"/>
      <c r="AX63" s="843"/>
      <c r="AY63" s="843"/>
      <c r="AZ63" s="847"/>
      <c r="BA63" s="847"/>
      <c r="BB63" s="847"/>
      <c r="BC63" s="847"/>
      <c r="BD63" s="847"/>
      <c r="BE63" s="848"/>
      <c r="BF63" s="848"/>
      <c r="BG63" s="848"/>
      <c r="BH63" s="848"/>
      <c r="BI63" s="849"/>
      <c r="BJ63" s="850" t="s">
        <v>417</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399</v>
      </c>
      <c r="R66" s="734"/>
      <c r="S66" s="734"/>
      <c r="T66" s="734"/>
      <c r="U66" s="735"/>
      <c r="V66" s="733" t="s">
        <v>420</v>
      </c>
      <c r="W66" s="734"/>
      <c r="X66" s="734"/>
      <c r="Y66" s="734"/>
      <c r="Z66" s="735"/>
      <c r="AA66" s="733" t="s">
        <v>421</v>
      </c>
      <c r="AB66" s="734"/>
      <c r="AC66" s="734"/>
      <c r="AD66" s="734"/>
      <c r="AE66" s="735"/>
      <c r="AF66" s="853" t="s">
        <v>422</v>
      </c>
      <c r="AG66" s="815"/>
      <c r="AH66" s="815"/>
      <c r="AI66" s="815"/>
      <c r="AJ66" s="854"/>
      <c r="AK66" s="733" t="s">
        <v>423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592</v>
      </c>
      <c r="C68" s="869"/>
      <c r="D68" s="869"/>
      <c r="E68" s="869"/>
      <c r="F68" s="869"/>
      <c r="G68" s="869"/>
      <c r="H68" s="869"/>
      <c r="I68" s="869"/>
      <c r="J68" s="869"/>
      <c r="K68" s="869"/>
      <c r="L68" s="869"/>
      <c r="M68" s="869"/>
      <c r="N68" s="869"/>
      <c r="O68" s="869"/>
      <c r="P68" s="870"/>
      <c r="Q68" s="871">
        <v>7254</v>
      </c>
      <c r="R68" s="865"/>
      <c r="S68" s="865"/>
      <c r="T68" s="865"/>
      <c r="U68" s="865"/>
      <c r="V68" s="865">
        <v>6917</v>
      </c>
      <c r="W68" s="865"/>
      <c r="X68" s="865"/>
      <c r="Y68" s="865"/>
      <c r="Z68" s="865"/>
      <c r="AA68" s="865">
        <v>337</v>
      </c>
      <c r="AB68" s="865"/>
      <c r="AC68" s="865"/>
      <c r="AD68" s="865"/>
      <c r="AE68" s="865"/>
      <c r="AF68" s="865">
        <v>337</v>
      </c>
      <c r="AG68" s="865"/>
      <c r="AH68" s="865"/>
      <c r="AI68" s="865"/>
      <c r="AJ68" s="865"/>
      <c r="AK68" s="865" t="s">
        <v>591</v>
      </c>
      <c r="AL68" s="865"/>
      <c r="AM68" s="865"/>
      <c r="AN68" s="865"/>
      <c r="AO68" s="865"/>
      <c r="AP68" s="865" t="s">
        <v>591</v>
      </c>
      <c r="AQ68" s="865"/>
      <c r="AR68" s="865"/>
      <c r="AS68" s="865"/>
      <c r="AT68" s="865"/>
      <c r="AU68" s="865" t="s">
        <v>591</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593</v>
      </c>
      <c r="C69" s="873"/>
      <c r="D69" s="873"/>
      <c r="E69" s="873"/>
      <c r="F69" s="873"/>
      <c r="G69" s="873"/>
      <c r="H69" s="873"/>
      <c r="I69" s="873"/>
      <c r="J69" s="873"/>
      <c r="K69" s="873"/>
      <c r="L69" s="873"/>
      <c r="M69" s="873"/>
      <c r="N69" s="873"/>
      <c r="O69" s="873"/>
      <c r="P69" s="874"/>
      <c r="Q69" s="875">
        <v>2701</v>
      </c>
      <c r="R69" s="829"/>
      <c r="S69" s="829"/>
      <c r="T69" s="829"/>
      <c r="U69" s="829"/>
      <c r="V69" s="829">
        <v>2620</v>
      </c>
      <c r="W69" s="829"/>
      <c r="X69" s="829"/>
      <c r="Y69" s="829"/>
      <c r="Z69" s="829"/>
      <c r="AA69" s="829">
        <v>82</v>
      </c>
      <c r="AB69" s="829"/>
      <c r="AC69" s="829"/>
      <c r="AD69" s="829"/>
      <c r="AE69" s="829"/>
      <c r="AF69" s="829">
        <v>82</v>
      </c>
      <c r="AG69" s="829"/>
      <c r="AH69" s="829"/>
      <c r="AI69" s="829"/>
      <c r="AJ69" s="829"/>
      <c r="AK69" s="829" t="s">
        <v>591</v>
      </c>
      <c r="AL69" s="829"/>
      <c r="AM69" s="829"/>
      <c r="AN69" s="829"/>
      <c r="AO69" s="829"/>
      <c r="AP69" s="829">
        <v>10711</v>
      </c>
      <c r="AQ69" s="829"/>
      <c r="AR69" s="829"/>
      <c r="AS69" s="829"/>
      <c r="AT69" s="829"/>
      <c r="AU69" s="829">
        <v>2981</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594</v>
      </c>
      <c r="C70" s="873"/>
      <c r="D70" s="873"/>
      <c r="E70" s="873"/>
      <c r="F70" s="873"/>
      <c r="G70" s="873"/>
      <c r="H70" s="873"/>
      <c r="I70" s="873"/>
      <c r="J70" s="873"/>
      <c r="K70" s="873"/>
      <c r="L70" s="873"/>
      <c r="M70" s="873"/>
      <c r="N70" s="873"/>
      <c r="O70" s="873"/>
      <c r="P70" s="874"/>
      <c r="Q70" s="875">
        <v>7077</v>
      </c>
      <c r="R70" s="829"/>
      <c r="S70" s="829"/>
      <c r="T70" s="829"/>
      <c r="U70" s="829"/>
      <c r="V70" s="829">
        <v>6040</v>
      </c>
      <c r="W70" s="829"/>
      <c r="X70" s="829"/>
      <c r="Y70" s="829"/>
      <c r="Z70" s="829"/>
      <c r="AA70" s="829">
        <v>1037</v>
      </c>
      <c r="AB70" s="829"/>
      <c r="AC70" s="829"/>
      <c r="AD70" s="829"/>
      <c r="AE70" s="829"/>
      <c r="AF70" s="829">
        <v>2969</v>
      </c>
      <c r="AG70" s="829"/>
      <c r="AH70" s="829"/>
      <c r="AI70" s="829"/>
      <c r="AJ70" s="829"/>
      <c r="AK70" s="829" t="s">
        <v>591</v>
      </c>
      <c r="AL70" s="829"/>
      <c r="AM70" s="829"/>
      <c r="AN70" s="829"/>
      <c r="AO70" s="829"/>
      <c r="AP70" s="829">
        <v>1978</v>
      </c>
      <c r="AQ70" s="829"/>
      <c r="AR70" s="829"/>
      <c r="AS70" s="829"/>
      <c r="AT70" s="829"/>
      <c r="AU70" s="829" t="s">
        <v>591</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595</v>
      </c>
      <c r="C71" s="873"/>
      <c r="D71" s="873"/>
      <c r="E71" s="873"/>
      <c r="F71" s="873"/>
      <c r="G71" s="873"/>
      <c r="H71" s="873"/>
      <c r="I71" s="873"/>
      <c r="J71" s="873"/>
      <c r="K71" s="873"/>
      <c r="L71" s="873"/>
      <c r="M71" s="873"/>
      <c r="N71" s="873"/>
      <c r="O71" s="873"/>
      <c r="P71" s="874"/>
      <c r="Q71" s="875">
        <v>2273</v>
      </c>
      <c r="R71" s="829"/>
      <c r="S71" s="829"/>
      <c r="T71" s="829"/>
      <c r="U71" s="829"/>
      <c r="V71" s="829">
        <v>2162</v>
      </c>
      <c r="W71" s="829"/>
      <c r="X71" s="829"/>
      <c r="Y71" s="829"/>
      <c r="Z71" s="829"/>
      <c r="AA71" s="829">
        <v>111</v>
      </c>
      <c r="AB71" s="829"/>
      <c r="AC71" s="829"/>
      <c r="AD71" s="829"/>
      <c r="AE71" s="829"/>
      <c r="AF71" s="829">
        <v>111</v>
      </c>
      <c r="AG71" s="829"/>
      <c r="AH71" s="829"/>
      <c r="AI71" s="829"/>
      <c r="AJ71" s="829"/>
      <c r="AK71" s="829" t="s">
        <v>591</v>
      </c>
      <c r="AL71" s="829"/>
      <c r="AM71" s="829"/>
      <c r="AN71" s="829"/>
      <c r="AO71" s="829"/>
      <c r="AP71" s="829" t="s">
        <v>591</v>
      </c>
      <c r="AQ71" s="829"/>
      <c r="AR71" s="829"/>
      <c r="AS71" s="829"/>
      <c r="AT71" s="829"/>
      <c r="AU71" s="829" t="s">
        <v>591</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596</v>
      </c>
      <c r="C72" s="873"/>
      <c r="D72" s="873"/>
      <c r="E72" s="873"/>
      <c r="F72" s="873"/>
      <c r="G72" s="873"/>
      <c r="H72" s="873"/>
      <c r="I72" s="873"/>
      <c r="J72" s="873"/>
      <c r="K72" s="873"/>
      <c r="L72" s="873"/>
      <c r="M72" s="873"/>
      <c r="N72" s="873"/>
      <c r="O72" s="873"/>
      <c r="P72" s="874"/>
      <c r="Q72" s="875">
        <v>983883</v>
      </c>
      <c r="R72" s="829"/>
      <c r="S72" s="829"/>
      <c r="T72" s="829"/>
      <c r="U72" s="829"/>
      <c r="V72" s="829">
        <v>942967</v>
      </c>
      <c r="W72" s="829"/>
      <c r="X72" s="829"/>
      <c r="Y72" s="829"/>
      <c r="Z72" s="829"/>
      <c r="AA72" s="829">
        <v>40916</v>
      </c>
      <c r="AB72" s="829"/>
      <c r="AC72" s="829"/>
      <c r="AD72" s="829"/>
      <c r="AE72" s="829"/>
      <c r="AF72" s="829">
        <v>40916</v>
      </c>
      <c r="AG72" s="829"/>
      <c r="AH72" s="829"/>
      <c r="AI72" s="829"/>
      <c r="AJ72" s="829"/>
      <c r="AK72" s="829">
        <v>1</v>
      </c>
      <c r="AL72" s="829"/>
      <c r="AM72" s="829"/>
      <c r="AN72" s="829"/>
      <c r="AO72" s="829"/>
      <c r="AP72" s="829" t="s">
        <v>591</v>
      </c>
      <c r="AQ72" s="829"/>
      <c r="AR72" s="829"/>
      <c r="AS72" s="829"/>
      <c r="AT72" s="829"/>
      <c r="AU72" s="829" t="s">
        <v>591</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597</v>
      </c>
      <c r="C73" s="873"/>
      <c r="D73" s="873"/>
      <c r="E73" s="873"/>
      <c r="F73" s="873"/>
      <c r="G73" s="873"/>
      <c r="H73" s="873"/>
      <c r="I73" s="873"/>
      <c r="J73" s="873"/>
      <c r="K73" s="873"/>
      <c r="L73" s="873"/>
      <c r="M73" s="873"/>
      <c r="N73" s="873"/>
      <c r="O73" s="873"/>
      <c r="P73" s="874"/>
      <c r="Q73" s="875">
        <v>79511</v>
      </c>
      <c r="R73" s="829"/>
      <c r="S73" s="829"/>
      <c r="T73" s="829"/>
      <c r="U73" s="829"/>
      <c r="V73" s="829">
        <v>79511</v>
      </c>
      <c r="W73" s="829"/>
      <c r="X73" s="829"/>
      <c r="Y73" s="829"/>
      <c r="Z73" s="829"/>
      <c r="AA73" s="829" t="s">
        <v>591</v>
      </c>
      <c r="AB73" s="829"/>
      <c r="AC73" s="829"/>
      <c r="AD73" s="829"/>
      <c r="AE73" s="829"/>
      <c r="AF73" s="829" t="s">
        <v>591</v>
      </c>
      <c r="AG73" s="829"/>
      <c r="AH73" s="829"/>
      <c r="AI73" s="829"/>
      <c r="AJ73" s="829"/>
      <c r="AK73" s="829" t="s">
        <v>591</v>
      </c>
      <c r="AL73" s="829"/>
      <c r="AM73" s="829"/>
      <c r="AN73" s="829"/>
      <c r="AO73" s="829"/>
      <c r="AP73" s="829" t="s">
        <v>591</v>
      </c>
      <c r="AQ73" s="829"/>
      <c r="AR73" s="829"/>
      <c r="AS73" s="829"/>
      <c r="AT73" s="829"/>
      <c r="AU73" s="829" t="s">
        <v>591</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t="s">
        <v>598</v>
      </c>
      <c r="C74" s="873"/>
      <c r="D74" s="873"/>
      <c r="E74" s="873"/>
      <c r="F74" s="873"/>
      <c r="G74" s="873"/>
      <c r="H74" s="873"/>
      <c r="I74" s="873"/>
      <c r="J74" s="873"/>
      <c r="K74" s="873"/>
      <c r="L74" s="873"/>
      <c r="M74" s="873"/>
      <c r="N74" s="873"/>
      <c r="O74" s="873"/>
      <c r="P74" s="874"/>
      <c r="Q74" s="875">
        <v>4075</v>
      </c>
      <c r="R74" s="829"/>
      <c r="S74" s="829"/>
      <c r="T74" s="829"/>
      <c r="U74" s="829"/>
      <c r="V74" s="829">
        <v>9377</v>
      </c>
      <c r="W74" s="829"/>
      <c r="X74" s="829"/>
      <c r="Y74" s="829"/>
      <c r="Z74" s="829"/>
      <c r="AA74" s="829">
        <v>98</v>
      </c>
      <c r="AB74" s="829"/>
      <c r="AC74" s="829"/>
      <c r="AD74" s="829"/>
      <c r="AE74" s="829"/>
      <c r="AF74" s="829">
        <v>98</v>
      </c>
      <c r="AG74" s="829"/>
      <c r="AH74" s="829"/>
      <c r="AI74" s="829"/>
      <c r="AJ74" s="829"/>
      <c r="AK74" s="829">
        <v>88</v>
      </c>
      <c r="AL74" s="829"/>
      <c r="AM74" s="829"/>
      <c r="AN74" s="829"/>
      <c r="AO74" s="829"/>
      <c r="AP74" s="829">
        <v>321</v>
      </c>
      <c r="AQ74" s="829"/>
      <c r="AR74" s="829"/>
      <c r="AS74" s="829"/>
      <c r="AT74" s="829"/>
      <c r="AU74" s="829" t="s">
        <v>591</v>
      </c>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395</v>
      </c>
      <c r="B88" s="789" t="s">
        <v>426</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44513</v>
      </c>
      <c r="AG88" s="843"/>
      <c r="AH88" s="843"/>
      <c r="AI88" s="843"/>
      <c r="AJ88" s="843"/>
      <c r="AK88" s="840"/>
      <c r="AL88" s="840"/>
      <c r="AM88" s="840"/>
      <c r="AN88" s="840"/>
      <c r="AO88" s="840"/>
      <c r="AP88" s="843">
        <v>13010</v>
      </c>
      <c r="AQ88" s="843"/>
      <c r="AR88" s="843"/>
      <c r="AS88" s="843"/>
      <c r="AT88" s="843"/>
      <c r="AU88" s="843">
        <v>2981</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10</v>
      </c>
      <c r="CS102" s="851"/>
      <c r="CT102" s="851"/>
      <c r="CU102" s="851"/>
      <c r="CV102" s="890"/>
      <c r="CW102" s="889" t="s">
        <v>591</v>
      </c>
      <c r="CX102" s="851"/>
      <c r="CY102" s="851"/>
      <c r="CZ102" s="851"/>
      <c r="DA102" s="890"/>
      <c r="DB102" s="889" t="s">
        <v>591</v>
      </c>
      <c r="DC102" s="851"/>
      <c r="DD102" s="851"/>
      <c r="DE102" s="851"/>
      <c r="DF102" s="890"/>
      <c r="DG102" s="889">
        <v>20</v>
      </c>
      <c r="DH102" s="851"/>
      <c r="DI102" s="851"/>
      <c r="DJ102" s="851"/>
      <c r="DK102" s="890"/>
      <c r="DL102" s="889" t="s">
        <v>591</v>
      </c>
      <c r="DM102" s="851"/>
      <c r="DN102" s="851"/>
      <c r="DO102" s="851"/>
      <c r="DP102" s="890"/>
      <c r="DQ102" s="889" t="s">
        <v>591</v>
      </c>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428</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429</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432</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433</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434</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435</v>
      </c>
      <c r="AB109" s="892"/>
      <c r="AC109" s="892"/>
      <c r="AD109" s="892"/>
      <c r="AE109" s="893"/>
      <c r="AF109" s="891" t="s">
        <v>436</v>
      </c>
      <c r="AG109" s="892"/>
      <c r="AH109" s="892"/>
      <c r="AI109" s="892"/>
      <c r="AJ109" s="893"/>
      <c r="AK109" s="891" t="s">
        <v>311</v>
      </c>
      <c r="AL109" s="892"/>
      <c r="AM109" s="892"/>
      <c r="AN109" s="892"/>
      <c r="AO109" s="893"/>
      <c r="AP109" s="891" t="s">
        <v>437</v>
      </c>
      <c r="AQ109" s="892"/>
      <c r="AR109" s="892"/>
      <c r="AS109" s="892"/>
      <c r="AT109" s="894"/>
      <c r="AU109" s="911" t="s">
        <v>434</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435</v>
      </c>
      <c r="BR109" s="892"/>
      <c r="BS109" s="892"/>
      <c r="BT109" s="892"/>
      <c r="BU109" s="893"/>
      <c r="BV109" s="891" t="s">
        <v>436</v>
      </c>
      <c r="BW109" s="892"/>
      <c r="BX109" s="892"/>
      <c r="BY109" s="892"/>
      <c r="BZ109" s="893"/>
      <c r="CA109" s="891" t="s">
        <v>311</v>
      </c>
      <c r="CB109" s="892"/>
      <c r="CC109" s="892"/>
      <c r="CD109" s="892"/>
      <c r="CE109" s="893"/>
      <c r="CF109" s="912" t="s">
        <v>437</v>
      </c>
      <c r="CG109" s="912"/>
      <c r="CH109" s="912"/>
      <c r="CI109" s="912"/>
      <c r="CJ109" s="912"/>
      <c r="CK109" s="891" t="s">
        <v>438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435</v>
      </c>
      <c r="DH109" s="892"/>
      <c r="DI109" s="892"/>
      <c r="DJ109" s="892"/>
      <c r="DK109" s="893"/>
      <c r="DL109" s="891" t="s">
        <v>436</v>
      </c>
      <c r="DM109" s="892"/>
      <c r="DN109" s="892"/>
      <c r="DO109" s="892"/>
      <c r="DP109" s="893"/>
      <c r="DQ109" s="891" t="s">
        <v>311</v>
      </c>
      <c r="DR109" s="892"/>
      <c r="DS109" s="892"/>
      <c r="DT109" s="892"/>
      <c r="DU109" s="893"/>
      <c r="DV109" s="891" t="s">
        <v>437</v>
      </c>
      <c r="DW109" s="892"/>
      <c r="DX109" s="892"/>
      <c r="DY109" s="892"/>
      <c r="DZ109" s="894"/>
    </row>
    <row r="110" spans="1:131" s="230" customFormat="1" ht="26.25" customHeight="1" x14ac:dyDescent="0.15">
      <c r="A110" s="895" t="s">
        <v>439</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1299252</v>
      </c>
      <c r="AB110" s="899"/>
      <c r="AC110" s="899"/>
      <c r="AD110" s="899"/>
      <c r="AE110" s="900"/>
      <c r="AF110" s="901">
        <v>1358417</v>
      </c>
      <c r="AG110" s="899"/>
      <c r="AH110" s="899"/>
      <c r="AI110" s="899"/>
      <c r="AJ110" s="900"/>
      <c r="AK110" s="901">
        <v>1379918</v>
      </c>
      <c r="AL110" s="899"/>
      <c r="AM110" s="899"/>
      <c r="AN110" s="899"/>
      <c r="AO110" s="900"/>
      <c r="AP110" s="902">
        <v>10.4</v>
      </c>
      <c r="AQ110" s="903"/>
      <c r="AR110" s="903"/>
      <c r="AS110" s="903"/>
      <c r="AT110" s="904"/>
      <c r="AU110" s="905" t="s">
        <v>75</v>
      </c>
      <c r="AV110" s="906"/>
      <c r="AW110" s="906"/>
      <c r="AX110" s="906"/>
      <c r="AY110" s="906"/>
      <c r="AZ110" s="928" t="s">
        <v>440</v>
      </c>
      <c r="BA110" s="896"/>
      <c r="BB110" s="896"/>
      <c r="BC110" s="896"/>
      <c r="BD110" s="896"/>
      <c r="BE110" s="896"/>
      <c r="BF110" s="896"/>
      <c r="BG110" s="896"/>
      <c r="BH110" s="896"/>
      <c r="BI110" s="896"/>
      <c r="BJ110" s="896"/>
      <c r="BK110" s="896"/>
      <c r="BL110" s="896"/>
      <c r="BM110" s="896"/>
      <c r="BN110" s="896"/>
      <c r="BO110" s="896"/>
      <c r="BP110" s="897"/>
      <c r="BQ110" s="929">
        <v>14525476</v>
      </c>
      <c r="BR110" s="930"/>
      <c r="BS110" s="930"/>
      <c r="BT110" s="930"/>
      <c r="BU110" s="930"/>
      <c r="BV110" s="930">
        <v>14829625</v>
      </c>
      <c r="BW110" s="930"/>
      <c r="BX110" s="930"/>
      <c r="BY110" s="930"/>
      <c r="BZ110" s="930"/>
      <c r="CA110" s="930">
        <v>14288401</v>
      </c>
      <c r="CB110" s="930"/>
      <c r="CC110" s="930"/>
      <c r="CD110" s="930"/>
      <c r="CE110" s="930"/>
      <c r="CF110" s="943">
        <v>108</v>
      </c>
      <c r="CG110" s="944"/>
      <c r="CH110" s="944"/>
      <c r="CI110" s="944"/>
      <c r="CJ110" s="944"/>
      <c r="CK110" s="945" t="s">
        <v>441</v>
      </c>
      <c r="CL110" s="946"/>
      <c r="CM110" s="928" t="s">
        <v>442</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179</v>
      </c>
      <c r="DH110" s="930"/>
      <c r="DI110" s="930"/>
      <c r="DJ110" s="930"/>
      <c r="DK110" s="930"/>
      <c r="DL110" s="930" t="s">
        <v>443</v>
      </c>
      <c r="DM110" s="930"/>
      <c r="DN110" s="930"/>
      <c r="DO110" s="930"/>
      <c r="DP110" s="930"/>
      <c r="DQ110" s="930" t="s">
        <v>179</v>
      </c>
      <c r="DR110" s="930"/>
      <c r="DS110" s="930"/>
      <c r="DT110" s="930"/>
      <c r="DU110" s="930"/>
      <c r="DV110" s="931" t="s">
        <v>179</v>
      </c>
      <c r="DW110" s="931"/>
      <c r="DX110" s="931"/>
      <c r="DY110" s="931"/>
      <c r="DZ110" s="932"/>
    </row>
    <row r="111" spans="1:131" s="230" customFormat="1" ht="26.25" customHeight="1" x14ac:dyDescent="0.15">
      <c r="A111" s="933" t="s">
        <v>444</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445</v>
      </c>
      <c r="AB111" s="937"/>
      <c r="AC111" s="937"/>
      <c r="AD111" s="937"/>
      <c r="AE111" s="938"/>
      <c r="AF111" s="939" t="s">
        <v>446</v>
      </c>
      <c r="AG111" s="937"/>
      <c r="AH111" s="937"/>
      <c r="AI111" s="937"/>
      <c r="AJ111" s="938"/>
      <c r="AK111" s="939" t="s">
        <v>447</v>
      </c>
      <c r="AL111" s="937"/>
      <c r="AM111" s="937"/>
      <c r="AN111" s="937"/>
      <c r="AO111" s="938"/>
      <c r="AP111" s="940" t="s">
        <v>448</v>
      </c>
      <c r="AQ111" s="941"/>
      <c r="AR111" s="941"/>
      <c r="AS111" s="941"/>
      <c r="AT111" s="942"/>
      <c r="AU111" s="907"/>
      <c r="AV111" s="908"/>
      <c r="AW111" s="908"/>
      <c r="AX111" s="908"/>
      <c r="AY111" s="908"/>
      <c r="AZ111" s="921" t="s">
        <v>449</v>
      </c>
      <c r="BA111" s="922"/>
      <c r="BB111" s="922"/>
      <c r="BC111" s="922"/>
      <c r="BD111" s="922"/>
      <c r="BE111" s="922"/>
      <c r="BF111" s="922"/>
      <c r="BG111" s="922"/>
      <c r="BH111" s="922"/>
      <c r="BI111" s="922"/>
      <c r="BJ111" s="922"/>
      <c r="BK111" s="922"/>
      <c r="BL111" s="922"/>
      <c r="BM111" s="922"/>
      <c r="BN111" s="922"/>
      <c r="BO111" s="922"/>
      <c r="BP111" s="923"/>
      <c r="BQ111" s="924">
        <v>19604</v>
      </c>
      <c r="BR111" s="925"/>
      <c r="BS111" s="925"/>
      <c r="BT111" s="925"/>
      <c r="BU111" s="925"/>
      <c r="BV111" s="925">
        <v>19668</v>
      </c>
      <c r="BW111" s="925"/>
      <c r="BX111" s="925"/>
      <c r="BY111" s="925"/>
      <c r="BZ111" s="925"/>
      <c r="CA111" s="925">
        <v>19732</v>
      </c>
      <c r="CB111" s="925"/>
      <c r="CC111" s="925"/>
      <c r="CD111" s="925"/>
      <c r="CE111" s="925"/>
      <c r="CF111" s="919">
        <v>0.1</v>
      </c>
      <c r="CG111" s="920"/>
      <c r="CH111" s="920"/>
      <c r="CI111" s="920"/>
      <c r="CJ111" s="920"/>
      <c r="CK111" s="947"/>
      <c r="CL111" s="948"/>
      <c r="CM111" s="921" t="s">
        <v>450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448</v>
      </c>
      <c r="DH111" s="925"/>
      <c r="DI111" s="925"/>
      <c r="DJ111" s="925"/>
      <c r="DK111" s="925"/>
      <c r="DL111" s="925" t="s">
        <v>179</v>
      </c>
      <c r="DM111" s="925"/>
      <c r="DN111" s="925"/>
      <c r="DO111" s="925"/>
      <c r="DP111" s="925"/>
      <c r="DQ111" s="925" t="s">
        <v>179</v>
      </c>
      <c r="DR111" s="925"/>
      <c r="DS111" s="925"/>
      <c r="DT111" s="925"/>
      <c r="DU111" s="925"/>
      <c r="DV111" s="926" t="s">
        <v>179</v>
      </c>
      <c r="DW111" s="926"/>
      <c r="DX111" s="926"/>
      <c r="DY111" s="926"/>
      <c r="DZ111" s="927"/>
    </row>
    <row r="112" spans="1:131" s="230" customFormat="1" ht="26.25" customHeight="1" x14ac:dyDescent="0.15">
      <c r="A112" s="951" t="s">
        <v>451</v>
      </c>
      <c r="B112" s="952"/>
      <c r="C112" s="922" t="s">
        <v>452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447</v>
      </c>
      <c r="AB112" s="958"/>
      <c r="AC112" s="958"/>
      <c r="AD112" s="958"/>
      <c r="AE112" s="959"/>
      <c r="AF112" s="960" t="s">
        <v>453</v>
      </c>
      <c r="AG112" s="958"/>
      <c r="AH112" s="958"/>
      <c r="AI112" s="958"/>
      <c r="AJ112" s="959"/>
      <c r="AK112" s="960" t="s">
        <v>179</v>
      </c>
      <c r="AL112" s="958"/>
      <c r="AM112" s="958"/>
      <c r="AN112" s="958"/>
      <c r="AO112" s="959"/>
      <c r="AP112" s="961" t="s">
        <v>179</v>
      </c>
      <c r="AQ112" s="962"/>
      <c r="AR112" s="962"/>
      <c r="AS112" s="962"/>
      <c r="AT112" s="963"/>
      <c r="AU112" s="907"/>
      <c r="AV112" s="908"/>
      <c r="AW112" s="908"/>
      <c r="AX112" s="908"/>
      <c r="AY112" s="908"/>
      <c r="AZ112" s="921" t="s">
        <v>454</v>
      </c>
      <c r="BA112" s="922"/>
      <c r="BB112" s="922"/>
      <c r="BC112" s="922"/>
      <c r="BD112" s="922"/>
      <c r="BE112" s="922"/>
      <c r="BF112" s="922"/>
      <c r="BG112" s="922"/>
      <c r="BH112" s="922"/>
      <c r="BI112" s="922"/>
      <c r="BJ112" s="922"/>
      <c r="BK112" s="922"/>
      <c r="BL112" s="922"/>
      <c r="BM112" s="922"/>
      <c r="BN112" s="922"/>
      <c r="BO112" s="922"/>
      <c r="BP112" s="923"/>
      <c r="BQ112" s="924">
        <v>3007535</v>
      </c>
      <c r="BR112" s="925"/>
      <c r="BS112" s="925"/>
      <c r="BT112" s="925"/>
      <c r="BU112" s="925"/>
      <c r="BV112" s="925">
        <v>2558788</v>
      </c>
      <c r="BW112" s="925"/>
      <c r="BX112" s="925"/>
      <c r="BY112" s="925"/>
      <c r="BZ112" s="925"/>
      <c r="CA112" s="925">
        <v>2259834</v>
      </c>
      <c r="CB112" s="925"/>
      <c r="CC112" s="925"/>
      <c r="CD112" s="925"/>
      <c r="CE112" s="925"/>
      <c r="CF112" s="919">
        <v>17.100000000000001</v>
      </c>
      <c r="CG112" s="920"/>
      <c r="CH112" s="920"/>
      <c r="CI112" s="920"/>
      <c r="CJ112" s="920"/>
      <c r="CK112" s="947"/>
      <c r="CL112" s="948"/>
      <c r="CM112" s="921" t="s">
        <v>455</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453</v>
      </c>
      <c r="DH112" s="925"/>
      <c r="DI112" s="925"/>
      <c r="DJ112" s="925"/>
      <c r="DK112" s="925"/>
      <c r="DL112" s="925" t="s">
        <v>179</v>
      </c>
      <c r="DM112" s="925"/>
      <c r="DN112" s="925"/>
      <c r="DO112" s="925"/>
      <c r="DP112" s="925"/>
      <c r="DQ112" s="925" t="s">
        <v>179</v>
      </c>
      <c r="DR112" s="925"/>
      <c r="DS112" s="925"/>
      <c r="DT112" s="925"/>
      <c r="DU112" s="925"/>
      <c r="DV112" s="926" t="s">
        <v>448</v>
      </c>
      <c r="DW112" s="926"/>
      <c r="DX112" s="926"/>
      <c r="DY112" s="926"/>
      <c r="DZ112" s="927"/>
    </row>
    <row r="113" spans="1:130" s="230" customFormat="1" ht="26.25" customHeight="1" x14ac:dyDescent="0.15">
      <c r="A113" s="953"/>
      <c r="B113" s="954"/>
      <c r="C113" s="922" t="s">
        <v>456</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381786</v>
      </c>
      <c r="AB113" s="937"/>
      <c r="AC113" s="937"/>
      <c r="AD113" s="937"/>
      <c r="AE113" s="938"/>
      <c r="AF113" s="939">
        <v>383766</v>
      </c>
      <c r="AG113" s="937"/>
      <c r="AH113" s="937"/>
      <c r="AI113" s="937"/>
      <c r="AJ113" s="938"/>
      <c r="AK113" s="939">
        <v>335930</v>
      </c>
      <c r="AL113" s="937"/>
      <c r="AM113" s="937"/>
      <c r="AN113" s="937"/>
      <c r="AO113" s="938"/>
      <c r="AP113" s="940">
        <v>2.5</v>
      </c>
      <c r="AQ113" s="941"/>
      <c r="AR113" s="941"/>
      <c r="AS113" s="941"/>
      <c r="AT113" s="942"/>
      <c r="AU113" s="907"/>
      <c r="AV113" s="908"/>
      <c r="AW113" s="908"/>
      <c r="AX113" s="908"/>
      <c r="AY113" s="908"/>
      <c r="AZ113" s="921" t="s">
        <v>457</v>
      </c>
      <c r="BA113" s="922"/>
      <c r="BB113" s="922"/>
      <c r="BC113" s="922"/>
      <c r="BD113" s="922"/>
      <c r="BE113" s="922"/>
      <c r="BF113" s="922"/>
      <c r="BG113" s="922"/>
      <c r="BH113" s="922"/>
      <c r="BI113" s="922"/>
      <c r="BJ113" s="922"/>
      <c r="BK113" s="922"/>
      <c r="BL113" s="922"/>
      <c r="BM113" s="922"/>
      <c r="BN113" s="922"/>
      <c r="BO113" s="922"/>
      <c r="BP113" s="923"/>
      <c r="BQ113" s="924">
        <v>3325435</v>
      </c>
      <c r="BR113" s="925"/>
      <c r="BS113" s="925"/>
      <c r="BT113" s="925"/>
      <c r="BU113" s="925"/>
      <c r="BV113" s="925">
        <v>3240117</v>
      </c>
      <c r="BW113" s="925"/>
      <c r="BX113" s="925"/>
      <c r="BY113" s="925"/>
      <c r="BZ113" s="925"/>
      <c r="CA113" s="925">
        <v>3022895</v>
      </c>
      <c r="CB113" s="925"/>
      <c r="CC113" s="925"/>
      <c r="CD113" s="925"/>
      <c r="CE113" s="925"/>
      <c r="CF113" s="919">
        <v>22.9</v>
      </c>
      <c r="CG113" s="920"/>
      <c r="CH113" s="920"/>
      <c r="CI113" s="920"/>
      <c r="CJ113" s="920"/>
      <c r="CK113" s="947"/>
      <c r="CL113" s="948"/>
      <c r="CM113" s="921" t="s">
        <v>458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443</v>
      </c>
      <c r="DH113" s="958"/>
      <c r="DI113" s="958"/>
      <c r="DJ113" s="958"/>
      <c r="DK113" s="959"/>
      <c r="DL113" s="960" t="s">
        <v>179</v>
      </c>
      <c r="DM113" s="958"/>
      <c r="DN113" s="958"/>
      <c r="DO113" s="958"/>
      <c r="DP113" s="959"/>
      <c r="DQ113" s="960" t="s">
        <v>179</v>
      </c>
      <c r="DR113" s="958"/>
      <c r="DS113" s="958"/>
      <c r="DT113" s="958"/>
      <c r="DU113" s="959"/>
      <c r="DV113" s="961" t="s">
        <v>459</v>
      </c>
      <c r="DW113" s="962"/>
      <c r="DX113" s="962"/>
      <c r="DY113" s="962"/>
      <c r="DZ113" s="963"/>
    </row>
    <row r="114" spans="1:130" s="230" customFormat="1" ht="26.25" customHeight="1" x14ac:dyDescent="0.15">
      <c r="A114" s="953"/>
      <c r="B114" s="954"/>
      <c r="C114" s="922" t="s">
        <v>460</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45214</v>
      </c>
      <c r="AB114" s="958"/>
      <c r="AC114" s="958"/>
      <c r="AD114" s="958"/>
      <c r="AE114" s="959"/>
      <c r="AF114" s="960">
        <v>138494</v>
      </c>
      <c r="AG114" s="958"/>
      <c r="AH114" s="958"/>
      <c r="AI114" s="958"/>
      <c r="AJ114" s="959"/>
      <c r="AK114" s="960">
        <v>264408</v>
      </c>
      <c r="AL114" s="958"/>
      <c r="AM114" s="958"/>
      <c r="AN114" s="958"/>
      <c r="AO114" s="959"/>
      <c r="AP114" s="961">
        <v>2</v>
      </c>
      <c r="AQ114" s="962"/>
      <c r="AR114" s="962"/>
      <c r="AS114" s="962"/>
      <c r="AT114" s="963"/>
      <c r="AU114" s="907"/>
      <c r="AV114" s="908"/>
      <c r="AW114" s="908"/>
      <c r="AX114" s="908"/>
      <c r="AY114" s="908"/>
      <c r="AZ114" s="921" t="s">
        <v>461</v>
      </c>
      <c r="BA114" s="922"/>
      <c r="BB114" s="922"/>
      <c r="BC114" s="922"/>
      <c r="BD114" s="922"/>
      <c r="BE114" s="922"/>
      <c r="BF114" s="922"/>
      <c r="BG114" s="922"/>
      <c r="BH114" s="922"/>
      <c r="BI114" s="922"/>
      <c r="BJ114" s="922"/>
      <c r="BK114" s="922"/>
      <c r="BL114" s="922"/>
      <c r="BM114" s="922"/>
      <c r="BN114" s="922"/>
      <c r="BO114" s="922"/>
      <c r="BP114" s="923"/>
      <c r="BQ114" s="924">
        <v>2264308</v>
      </c>
      <c r="BR114" s="925"/>
      <c r="BS114" s="925"/>
      <c r="BT114" s="925"/>
      <c r="BU114" s="925"/>
      <c r="BV114" s="925">
        <v>2206521</v>
      </c>
      <c r="BW114" s="925"/>
      <c r="BX114" s="925"/>
      <c r="BY114" s="925"/>
      <c r="BZ114" s="925"/>
      <c r="CA114" s="925">
        <v>2147517</v>
      </c>
      <c r="CB114" s="925"/>
      <c r="CC114" s="925"/>
      <c r="CD114" s="925"/>
      <c r="CE114" s="925"/>
      <c r="CF114" s="919">
        <v>16.2</v>
      </c>
      <c r="CG114" s="920"/>
      <c r="CH114" s="920"/>
      <c r="CI114" s="920"/>
      <c r="CJ114" s="920"/>
      <c r="CK114" s="947"/>
      <c r="CL114" s="948"/>
      <c r="CM114" s="921" t="s">
        <v>462</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179</v>
      </c>
      <c r="DH114" s="958"/>
      <c r="DI114" s="958"/>
      <c r="DJ114" s="958"/>
      <c r="DK114" s="959"/>
      <c r="DL114" s="960" t="s">
        <v>443</v>
      </c>
      <c r="DM114" s="958"/>
      <c r="DN114" s="958"/>
      <c r="DO114" s="958"/>
      <c r="DP114" s="959"/>
      <c r="DQ114" s="960" t="s">
        <v>463</v>
      </c>
      <c r="DR114" s="958"/>
      <c r="DS114" s="958"/>
      <c r="DT114" s="958"/>
      <c r="DU114" s="959"/>
      <c r="DV114" s="961" t="s">
        <v>179</v>
      </c>
      <c r="DW114" s="962"/>
      <c r="DX114" s="962"/>
      <c r="DY114" s="962"/>
      <c r="DZ114" s="963"/>
    </row>
    <row r="115" spans="1:130" s="230" customFormat="1" ht="26.25" customHeight="1" x14ac:dyDescent="0.15">
      <c r="A115" s="953"/>
      <c r="B115" s="954"/>
      <c r="C115" s="922" t="s">
        <v>464</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179</v>
      </c>
      <c r="AB115" s="937"/>
      <c r="AC115" s="937"/>
      <c r="AD115" s="937"/>
      <c r="AE115" s="938"/>
      <c r="AF115" s="939" t="s">
        <v>453</v>
      </c>
      <c r="AG115" s="937"/>
      <c r="AH115" s="937"/>
      <c r="AI115" s="937"/>
      <c r="AJ115" s="938"/>
      <c r="AK115" s="939" t="s">
        <v>448</v>
      </c>
      <c r="AL115" s="937"/>
      <c r="AM115" s="937"/>
      <c r="AN115" s="937"/>
      <c r="AO115" s="938"/>
      <c r="AP115" s="940" t="s">
        <v>446</v>
      </c>
      <c r="AQ115" s="941"/>
      <c r="AR115" s="941"/>
      <c r="AS115" s="941"/>
      <c r="AT115" s="942"/>
      <c r="AU115" s="907"/>
      <c r="AV115" s="908"/>
      <c r="AW115" s="908"/>
      <c r="AX115" s="908"/>
      <c r="AY115" s="908"/>
      <c r="AZ115" s="921" t="s">
        <v>465</v>
      </c>
      <c r="BA115" s="922"/>
      <c r="BB115" s="922"/>
      <c r="BC115" s="922"/>
      <c r="BD115" s="922"/>
      <c r="BE115" s="922"/>
      <c r="BF115" s="922"/>
      <c r="BG115" s="922"/>
      <c r="BH115" s="922"/>
      <c r="BI115" s="922"/>
      <c r="BJ115" s="922"/>
      <c r="BK115" s="922"/>
      <c r="BL115" s="922"/>
      <c r="BM115" s="922"/>
      <c r="BN115" s="922"/>
      <c r="BO115" s="922"/>
      <c r="BP115" s="923"/>
      <c r="BQ115" s="924" t="s">
        <v>179</v>
      </c>
      <c r="BR115" s="925"/>
      <c r="BS115" s="925"/>
      <c r="BT115" s="925"/>
      <c r="BU115" s="925"/>
      <c r="BV115" s="925" t="s">
        <v>179</v>
      </c>
      <c r="BW115" s="925"/>
      <c r="BX115" s="925"/>
      <c r="BY115" s="925"/>
      <c r="BZ115" s="925"/>
      <c r="CA115" s="925" t="s">
        <v>453</v>
      </c>
      <c r="CB115" s="925"/>
      <c r="CC115" s="925"/>
      <c r="CD115" s="925"/>
      <c r="CE115" s="925"/>
      <c r="CF115" s="919" t="s">
        <v>179</v>
      </c>
      <c r="CG115" s="920"/>
      <c r="CH115" s="920"/>
      <c r="CI115" s="920"/>
      <c r="CJ115" s="920"/>
      <c r="CK115" s="947"/>
      <c r="CL115" s="948"/>
      <c r="CM115" s="921" t="s">
        <v>466</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v>19604</v>
      </c>
      <c r="DH115" s="958"/>
      <c r="DI115" s="958"/>
      <c r="DJ115" s="958"/>
      <c r="DK115" s="959"/>
      <c r="DL115" s="960">
        <v>19668</v>
      </c>
      <c r="DM115" s="958"/>
      <c r="DN115" s="958"/>
      <c r="DO115" s="958"/>
      <c r="DP115" s="959"/>
      <c r="DQ115" s="960">
        <v>19732</v>
      </c>
      <c r="DR115" s="958"/>
      <c r="DS115" s="958"/>
      <c r="DT115" s="958"/>
      <c r="DU115" s="959"/>
      <c r="DV115" s="961">
        <v>0.1</v>
      </c>
      <c r="DW115" s="962"/>
      <c r="DX115" s="962"/>
      <c r="DY115" s="962"/>
      <c r="DZ115" s="963"/>
    </row>
    <row r="116" spans="1:130" s="230" customFormat="1" ht="26.25" customHeight="1" x14ac:dyDescent="0.15">
      <c r="A116" s="955"/>
      <c r="B116" s="956"/>
      <c r="C116" s="964" t="s">
        <v>467</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443</v>
      </c>
      <c r="AB116" s="958"/>
      <c r="AC116" s="958"/>
      <c r="AD116" s="958"/>
      <c r="AE116" s="959"/>
      <c r="AF116" s="960" t="s">
        <v>179</v>
      </c>
      <c r="AG116" s="958"/>
      <c r="AH116" s="958"/>
      <c r="AI116" s="958"/>
      <c r="AJ116" s="959"/>
      <c r="AK116" s="960" t="s">
        <v>468</v>
      </c>
      <c r="AL116" s="958"/>
      <c r="AM116" s="958"/>
      <c r="AN116" s="958"/>
      <c r="AO116" s="959"/>
      <c r="AP116" s="961" t="s">
        <v>448</v>
      </c>
      <c r="AQ116" s="962"/>
      <c r="AR116" s="962"/>
      <c r="AS116" s="962"/>
      <c r="AT116" s="963"/>
      <c r="AU116" s="907"/>
      <c r="AV116" s="908"/>
      <c r="AW116" s="908"/>
      <c r="AX116" s="908"/>
      <c r="AY116" s="908"/>
      <c r="AZ116" s="966" t="s">
        <v>469</v>
      </c>
      <c r="BA116" s="967"/>
      <c r="BB116" s="967"/>
      <c r="BC116" s="967"/>
      <c r="BD116" s="967"/>
      <c r="BE116" s="967"/>
      <c r="BF116" s="967"/>
      <c r="BG116" s="967"/>
      <c r="BH116" s="967"/>
      <c r="BI116" s="967"/>
      <c r="BJ116" s="967"/>
      <c r="BK116" s="967"/>
      <c r="BL116" s="967"/>
      <c r="BM116" s="967"/>
      <c r="BN116" s="967"/>
      <c r="BO116" s="967"/>
      <c r="BP116" s="968"/>
      <c r="BQ116" s="924" t="s">
        <v>179</v>
      </c>
      <c r="BR116" s="925"/>
      <c r="BS116" s="925"/>
      <c r="BT116" s="925"/>
      <c r="BU116" s="925"/>
      <c r="BV116" s="925" t="s">
        <v>446</v>
      </c>
      <c r="BW116" s="925"/>
      <c r="BX116" s="925"/>
      <c r="BY116" s="925"/>
      <c r="BZ116" s="925"/>
      <c r="CA116" s="925" t="s">
        <v>179</v>
      </c>
      <c r="CB116" s="925"/>
      <c r="CC116" s="925"/>
      <c r="CD116" s="925"/>
      <c r="CE116" s="925"/>
      <c r="CF116" s="919" t="s">
        <v>179</v>
      </c>
      <c r="CG116" s="920"/>
      <c r="CH116" s="920"/>
      <c r="CI116" s="920"/>
      <c r="CJ116" s="920"/>
      <c r="CK116" s="947"/>
      <c r="CL116" s="948"/>
      <c r="CM116" s="921" t="s">
        <v>470</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443</v>
      </c>
      <c r="DH116" s="958"/>
      <c r="DI116" s="958"/>
      <c r="DJ116" s="958"/>
      <c r="DK116" s="959"/>
      <c r="DL116" s="960" t="s">
        <v>453</v>
      </c>
      <c r="DM116" s="958"/>
      <c r="DN116" s="958"/>
      <c r="DO116" s="958"/>
      <c r="DP116" s="959"/>
      <c r="DQ116" s="960" t="s">
        <v>445</v>
      </c>
      <c r="DR116" s="958"/>
      <c r="DS116" s="958"/>
      <c r="DT116" s="958"/>
      <c r="DU116" s="959"/>
      <c r="DV116" s="961" t="s">
        <v>448</v>
      </c>
      <c r="DW116" s="962"/>
      <c r="DX116" s="962"/>
      <c r="DY116" s="962"/>
      <c r="DZ116" s="963"/>
    </row>
    <row r="117" spans="1:130" s="230" customFormat="1" ht="26.25" customHeight="1" x14ac:dyDescent="0.15">
      <c r="A117" s="911" t="s">
        <v>191</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471</v>
      </c>
      <c r="Z117" s="893"/>
      <c r="AA117" s="977">
        <v>1726252</v>
      </c>
      <c r="AB117" s="978"/>
      <c r="AC117" s="978"/>
      <c r="AD117" s="978"/>
      <c r="AE117" s="979"/>
      <c r="AF117" s="980">
        <v>1880677</v>
      </c>
      <c r="AG117" s="978"/>
      <c r="AH117" s="978"/>
      <c r="AI117" s="978"/>
      <c r="AJ117" s="979"/>
      <c r="AK117" s="980">
        <v>1980256</v>
      </c>
      <c r="AL117" s="978"/>
      <c r="AM117" s="978"/>
      <c r="AN117" s="978"/>
      <c r="AO117" s="979"/>
      <c r="AP117" s="981"/>
      <c r="AQ117" s="982"/>
      <c r="AR117" s="982"/>
      <c r="AS117" s="982"/>
      <c r="AT117" s="983"/>
      <c r="AU117" s="907"/>
      <c r="AV117" s="908"/>
      <c r="AW117" s="908"/>
      <c r="AX117" s="908"/>
      <c r="AY117" s="908"/>
      <c r="AZ117" s="973" t="s">
        <v>472</v>
      </c>
      <c r="BA117" s="974"/>
      <c r="BB117" s="974"/>
      <c r="BC117" s="974"/>
      <c r="BD117" s="974"/>
      <c r="BE117" s="974"/>
      <c r="BF117" s="974"/>
      <c r="BG117" s="974"/>
      <c r="BH117" s="974"/>
      <c r="BI117" s="974"/>
      <c r="BJ117" s="974"/>
      <c r="BK117" s="974"/>
      <c r="BL117" s="974"/>
      <c r="BM117" s="974"/>
      <c r="BN117" s="974"/>
      <c r="BO117" s="974"/>
      <c r="BP117" s="975"/>
      <c r="BQ117" s="924" t="s">
        <v>448</v>
      </c>
      <c r="BR117" s="925"/>
      <c r="BS117" s="925"/>
      <c r="BT117" s="925"/>
      <c r="BU117" s="925"/>
      <c r="BV117" s="925" t="s">
        <v>453</v>
      </c>
      <c r="BW117" s="925"/>
      <c r="BX117" s="925"/>
      <c r="BY117" s="925"/>
      <c r="BZ117" s="925"/>
      <c r="CA117" s="925" t="s">
        <v>179</v>
      </c>
      <c r="CB117" s="925"/>
      <c r="CC117" s="925"/>
      <c r="CD117" s="925"/>
      <c r="CE117" s="925"/>
      <c r="CF117" s="919" t="s">
        <v>453</v>
      </c>
      <c r="CG117" s="920"/>
      <c r="CH117" s="920"/>
      <c r="CI117" s="920"/>
      <c r="CJ117" s="920"/>
      <c r="CK117" s="947"/>
      <c r="CL117" s="948"/>
      <c r="CM117" s="921" t="s">
        <v>473</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179</v>
      </c>
      <c r="DH117" s="958"/>
      <c r="DI117" s="958"/>
      <c r="DJ117" s="958"/>
      <c r="DK117" s="959"/>
      <c r="DL117" s="960" t="s">
        <v>474</v>
      </c>
      <c r="DM117" s="958"/>
      <c r="DN117" s="958"/>
      <c r="DO117" s="958"/>
      <c r="DP117" s="959"/>
      <c r="DQ117" s="960" t="s">
        <v>179</v>
      </c>
      <c r="DR117" s="958"/>
      <c r="DS117" s="958"/>
      <c r="DT117" s="958"/>
      <c r="DU117" s="959"/>
      <c r="DV117" s="961" t="s">
        <v>453</v>
      </c>
      <c r="DW117" s="962"/>
      <c r="DX117" s="962"/>
      <c r="DY117" s="962"/>
      <c r="DZ117" s="963"/>
    </row>
    <row r="118" spans="1:130" s="230" customFormat="1" ht="26.25" customHeight="1" x14ac:dyDescent="0.15">
      <c r="A118" s="911" t="s">
        <v>438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435</v>
      </c>
      <c r="AB118" s="892"/>
      <c r="AC118" s="892"/>
      <c r="AD118" s="892"/>
      <c r="AE118" s="893"/>
      <c r="AF118" s="891" t="s">
        <v>436</v>
      </c>
      <c r="AG118" s="892"/>
      <c r="AH118" s="892"/>
      <c r="AI118" s="892"/>
      <c r="AJ118" s="893"/>
      <c r="AK118" s="891" t="s">
        <v>311</v>
      </c>
      <c r="AL118" s="892"/>
      <c r="AM118" s="892"/>
      <c r="AN118" s="892"/>
      <c r="AO118" s="893"/>
      <c r="AP118" s="969" t="s">
        <v>437</v>
      </c>
      <c r="AQ118" s="970"/>
      <c r="AR118" s="970"/>
      <c r="AS118" s="970"/>
      <c r="AT118" s="971"/>
      <c r="AU118" s="907"/>
      <c r="AV118" s="908"/>
      <c r="AW118" s="908"/>
      <c r="AX118" s="908"/>
      <c r="AY118" s="908"/>
      <c r="AZ118" s="972" t="s">
        <v>475</v>
      </c>
      <c r="BA118" s="964"/>
      <c r="BB118" s="964"/>
      <c r="BC118" s="964"/>
      <c r="BD118" s="964"/>
      <c r="BE118" s="964"/>
      <c r="BF118" s="964"/>
      <c r="BG118" s="964"/>
      <c r="BH118" s="964"/>
      <c r="BI118" s="964"/>
      <c r="BJ118" s="964"/>
      <c r="BK118" s="964"/>
      <c r="BL118" s="964"/>
      <c r="BM118" s="964"/>
      <c r="BN118" s="964"/>
      <c r="BO118" s="964"/>
      <c r="BP118" s="965"/>
      <c r="BQ118" s="998" t="s">
        <v>443</v>
      </c>
      <c r="BR118" s="999"/>
      <c r="BS118" s="999"/>
      <c r="BT118" s="999"/>
      <c r="BU118" s="999"/>
      <c r="BV118" s="999" t="s">
        <v>179</v>
      </c>
      <c r="BW118" s="999"/>
      <c r="BX118" s="999"/>
      <c r="BY118" s="999"/>
      <c r="BZ118" s="999"/>
      <c r="CA118" s="999" t="s">
        <v>448</v>
      </c>
      <c r="CB118" s="999"/>
      <c r="CC118" s="999"/>
      <c r="CD118" s="999"/>
      <c r="CE118" s="999"/>
      <c r="CF118" s="919" t="s">
        <v>179</v>
      </c>
      <c r="CG118" s="920"/>
      <c r="CH118" s="920"/>
      <c r="CI118" s="920"/>
      <c r="CJ118" s="920"/>
      <c r="CK118" s="947"/>
      <c r="CL118" s="948"/>
      <c r="CM118" s="921" t="s">
        <v>476</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448</v>
      </c>
      <c r="DH118" s="958"/>
      <c r="DI118" s="958"/>
      <c r="DJ118" s="958"/>
      <c r="DK118" s="959"/>
      <c r="DL118" s="960" t="s">
        <v>453</v>
      </c>
      <c r="DM118" s="958"/>
      <c r="DN118" s="958"/>
      <c r="DO118" s="958"/>
      <c r="DP118" s="959"/>
      <c r="DQ118" s="960" t="s">
        <v>179</v>
      </c>
      <c r="DR118" s="958"/>
      <c r="DS118" s="958"/>
      <c r="DT118" s="958"/>
      <c r="DU118" s="959"/>
      <c r="DV118" s="961" t="s">
        <v>453</v>
      </c>
      <c r="DW118" s="962"/>
      <c r="DX118" s="962"/>
      <c r="DY118" s="962"/>
      <c r="DZ118" s="963"/>
    </row>
    <row r="119" spans="1:130" s="230" customFormat="1" ht="26.25" customHeight="1" x14ac:dyDescent="0.15">
      <c r="A119" s="1055" t="s">
        <v>441</v>
      </c>
      <c r="B119" s="946"/>
      <c r="C119" s="928" t="s">
        <v>442</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463</v>
      </c>
      <c r="AB119" s="899"/>
      <c r="AC119" s="899"/>
      <c r="AD119" s="899"/>
      <c r="AE119" s="900"/>
      <c r="AF119" s="901" t="s">
        <v>443</v>
      </c>
      <c r="AG119" s="899"/>
      <c r="AH119" s="899"/>
      <c r="AI119" s="899"/>
      <c r="AJ119" s="900"/>
      <c r="AK119" s="901" t="s">
        <v>448</v>
      </c>
      <c r="AL119" s="899"/>
      <c r="AM119" s="899"/>
      <c r="AN119" s="899"/>
      <c r="AO119" s="900"/>
      <c r="AP119" s="902" t="s">
        <v>448</v>
      </c>
      <c r="AQ119" s="903"/>
      <c r="AR119" s="903"/>
      <c r="AS119" s="903"/>
      <c r="AT119" s="904"/>
      <c r="AU119" s="909"/>
      <c r="AV119" s="910"/>
      <c r="AW119" s="910"/>
      <c r="AX119" s="910"/>
      <c r="AY119" s="910"/>
      <c r="AZ119" s="251" t="s">
        <v>191</v>
      </c>
      <c r="BA119" s="251"/>
      <c r="BB119" s="251"/>
      <c r="BC119" s="251"/>
      <c r="BD119" s="251"/>
      <c r="BE119" s="251"/>
      <c r="BF119" s="251"/>
      <c r="BG119" s="251"/>
      <c r="BH119" s="251"/>
      <c r="BI119" s="251"/>
      <c r="BJ119" s="251"/>
      <c r="BK119" s="251"/>
      <c r="BL119" s="251"/>
      <c r="BM119" s="251"/>
      <c r="BN119" s="251"/>
      <c r="BO119" s="976" t="s">
        <v>477</v>
      </c>
      <c r="BP119" s="1004"/>
      <c r="BQ119" s="998">
        <v>23142358</v>
      </c>
      <c r="BR119" s="999"/>
      <c r="BS119" s="999"/>
      <c r="BT119" s="999"/>
      <c r="BU119" s="999"/>
      <c r="BV119" s="999">
        <v>22854719</v>
      </c>
      <c r="BW119" s="999"/>
      <c r="BX119" s="999"/>
      <c r="BY119" s="999"/>
      <c r="BZ119" s="999"/>
      <c r="CA119" s="999">
        <v>21738379</v>
      </c>
      <c r="CB119" s="999"/>
      <c r="CC119" s="999"/>
      <c r="CD119" s="999"/>
      <c r="CE119" s="999"/>
      <c r="CF119" s="1000"/>
      <c r="CG119" s="1001"/>
      <c r="CH119" s="1001"/>
      <c r="CI119" s="1001"/>
      <c r="CJ119" s="1002"/>
      <c r="CK119" s="949"/>
      <c r="CL119" s="950"/>
      <c r="CM119" s="972" t="s">
        <v>478</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443</v>
      </c>
      <c r="DH119" s="985"/>
      <c r="DI119" s="985"/>
      <c r="DJ119" s="985"/>
      <c r="DK119" s="986"/>
      <c r="DL119" s="984" t="s">
        <v>179</v>
      </c>
      <c r="DM119" s="985"/>
      <c r="DN119" s="985"/>
      <c r="DO119" s="985"/>
      <c r="DP119" s="986"/>
      <c r="DQ119" s="984" t="s">
        <v>448</v>
      </c>
      <c r="DR119" s="985"/>
      <c r="DS119" s="985"/>
      <c r="DT119" s="985"/>
      <c r="DU119" s="986"/>
      <c r="DV119" s="987" t="s">
        <v>179</v>
      </c>
      <c r="DW119" s="988"/>
      <c r="DX119" s="988"/>
      <c r="DY119" s="988"/>
      <c r="DZ119" s="989"/>
    </row>
    <row r="120" spans="1:130" s="230" customFormat="1" ht="26.25" customHeight="1" x14ac:dyDescent="0.15">
      <c r="A120" s="1056"/>
      <c r="B120" s="948"/>
      <c r="C120" s="921" t="s">
        <v>450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179</v>
      </c>
      <c r="AB120" s="958"/>
      <c r="AC120" s="958"/>
      <c r="AD120" s="958"/>
      <c r="AE120" s="959"/>
      <c r="AF120" s="960" t="s">
        <v>179</v>
      </c>
      <c r="AG120" s="958"/>
      <c r="AH120" s="958"/>
      <c r="AI120" s="958"/>
      <c r="AJ120" s="959"/>
      <c r="AK120" s="960" t="s">
        <v>453</v>
      </c>
      <c r="AL120" s="958"/>
      <c r="AM120" s="958"/>
      <c r="AN120" s="958"/>
      <c r="AO120" s="959"/>
      <c r="AP120" s="961" t="s">
        <v>179</v>
      </c>
      <c r="AQ120" s="962"/>
      <c r="AR120" s="962"/>
      <c r="AS120" s="962"/>
      <c r="AT120" s="963"/>
      <c r="AU120" s="990" t="s">
        <v>479</v>
      </c>
      <c r="AV120" s="991"/>
      <c r="AW120" s="991"/>
      <c r="AX120" s="991"/>
      <c r="AY120" s="992"/>
      <c r="AZ120" s="928" t="s">
        <v>480</v>
      </c>
      <c r="BA120" s="896"/>
      <c r="BB120" s="896"/>
      <c r="BC120" s="896"/>
      <c r="BD120" s="896"/>
      <c r="BE120" s="896"/>
      <c r="BF120" s="896"/>
      <c r="BG120" s="896"/>
      <c r="BH120" s="896"/>
      <c r="BI120" s="896"/>
      <c r="BJ120" s="896"/>
      <c r="BK120" s="896"/>
      <c r="BL120" s="896"/>
      <c r="BM120" s="896"/>
      <c r="BN120" s="896"/>
      <c r="BO120" s="896"/>
      <c r="BP120" s="897"/>
      <c r="BQ120" s="929">
        <v>9620360</v>
      </c>
      <c r="BR120" s="930"/>
      <c r="BS120" s="930"/>
      <c r="BT120" s="930"/>
      <c r="BU120" s="930"/>
      <c r="BV120" s="930">
        <v>11149767</v>
      </c>
      <c r="BW120" s="930"/>
      <c r="BX120" s="930"/>
      <c r="BY120" s="930"/>
      <c r="BZ120" s="930"/>
      <c r="CA120" s="930">
        <v>12576874</v>
      </c>
      <c r="CB120" s="930"/>
      <c r="CC120" s="930"/>
      <c r="CD120" s="930"/>
      <c r="CE120" s="930"/>
      <c r="CF120" s="943">
        <v>95.1</v>
      </c>
      <c r="CG120" s="944"/>
      <c r="CH120" s="944"/>
      <c r="CI120" s="944"/>
      <c r="CJ120" s="944"/>
      <c r="CK120" s="1005" t="s">
        <v>481</v>
      </c>
      <c r="CL120" s="1006"/>
      <c r="CM120" s="1006"/>
      <c r="CN120" s="1006"/>
      <c r="CO120" s="1007"/>
      <c r="CP120" s="1013" t="s">
        <v>482</v>
      </c>
      <c r="CQ120" s="1014"/>
      <c r="CR120" s="1014"/>
      <c r="CS120" s="1014"/>
      <c r="CT120" s="1014"/>
      <c r="CU120" s="1014"/>
      <c r="CV120" s="1014"/>
      <c r="CW120" s="1014"/>
      <c r="CX120" s="1014"/>
      <c r="CY120" s="1014"/>
      <c r="CZ120" s="1014"/>
      <c r="DA120" s="1014"/>
      <c r="DB120" s="1014"/>
      <c r="DC120" s="1014"/>
      <c r="DD120" s="1014"/>
      <c r="DE120" s="1014"/>
      <c r="DF120" s="1015"/>
      <c r="DG120" s="929">
        <v>3003575</v>
      </c>
      <c r="DH120" s="930"/>
      <c r="DI120" s="930"/>
      <c r="DJ120" s="930"/>
      <c r="DK120" s="930"/>
      <c r="DL120" s="930">
        <v>2557203</v>
      </c>
      <c r="DM120" s="930"/>
      <c r="DN120" s="930"/>
      <c r="DO120" s="930"/>
      <c r="DP120" s="930"/>
      <c r="DQ120" s="930">
        <v>2259834</v>
      </c>
      <c r="DR120" s="930"/>
      <c r="DS120" s="930"/>
      <c r="DT120" s="930"/>
      <c r="DU120" s="930"/>
      <c r="DV120" s="931">
        <v>17.100000000000001</v>
      </c>
      <c r="DW120" s="931"/>
      <c r="DX120" s="931"/>
      <c r="DY120" s="931"/>
      <c r="DZ120" s="932"/>
    </row>
    <row r="121" spans="1:130" s="230" customFormat="1" ht="26.25" customHeight="1" x14ac:dyDescent="0.15">
      <c r="A121" s="1056"/>
      <c r="B121" s="948"/>
      <c r="C121" s="973" t="s">
        <v>483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179</v>
      </c>
      <c r="AB121" s="958"/>
      <c r="AC121" s="958"/>
      <c r="AD121" s="958"/>
      <c r="AE121" s="959"/>
      <c r="AF121" s="960" t="s">
        <v>448</v>
      </c>
      <c r="AG121" s="958"/>
      <c r="AH121" s="958"/>
      <c r="AI121" s="958"/>
      <c r="AJ121" s="959"/>
      <c r="AK121" s="960" t="s">
        <v>448</v>
      </c>
      <c r="AL121" s="958"/>
      <c r="AM121" s="958"/>
      <c r="AN121" s="958"/>
      <c r="AO121" s="959"/>
      <c r="AP121" s="961" t="s">
        <v>448</v>
      </c>
      <c r="AQ121" s="962"/>
      <c r="AR121" s="962"/>
      <c r="AS121" s="962"/>
      <c r="AT121" s="963"/>
      <c r="AU121" s="993"/>
      <c r="AV121" s="994"/>
      <c r="AW121" s="994"/>
      <c r="AX121" s="994"/>
      <c r="AY121" s="995"/>
      <c r="AZ121" s="921" t="s">
        <v>484</v>
      </c>
      <c r="BA121" s="922"/>
      <c r="BB121" s="922"/>
      <c r="BC121" s="922"/>
      <c r="BD121" s="922"/>
      <c r="BE121" s="922"/>
      <c r="BF121" s="922"/>
      <c r="BG121" s="922"/>
      <c r="BH121" s="922"/>
      <c r="BI121" s="922"/>
      <c r="BJ121" s="922"/>
      <c r="BK121" s="922"/>
      <c r="BL121" s="922"/>
      <c r="BM121" s="922"/>
      <c r="BN121" s="922"/>
      <c r="BO121" s="922"/>
      <c r="BP121" s="923"/>
      <c r="BQ121" s="924">
        <v>2774211</v>
      </c>
      <c r="BR121" s="925"/>
      <c r="BS121" s="925"/>
      <c r="BT121" s="925"/>
      <c r="BU121" s="925"/>
      <c r="BV121" s="925">
        <v>2552474</v>
      </c>
      <c r="BW121" s="925"/>
      <c r="BX121" s="925"/>
      <c r="BY121" s="925"/>
      <c r="BZ121" s="925"/>
      <c r="CA121" s="925">
        <v>2309421</v>
      </c>
      <c r="CB121" s="925"/>
      <c r="CC121" s="925"/>
      <c r="CD121" s="925"/>
      <c r="CE121" s="925"/>
      <c r="CF121" s="919">
        <v>17.5</v>
      </c>
      <c r="CG121" s="920"/>
      <c r="CH121" s="920"/>
      <c r="CI121" s="920"/>
      <c r="CJ121" s="920"/>
      <c r="CK121" s="1008"/>
      <c r="CL121" s="1009"/>
      <c r="CM121" s="1009"/>
      <c r="CN121" s="1009"/>
      <c r="CO121" s="1010"/>
      <c r="CP121" s="1018" t="s">
        <v>485</v>
      </c>
      <c r="CQ121" s="1019"/>
      <c r="CR121" s="1019"/>
      <c r="CS121" s="1019"/>
      <c r="CT121" s="1019"/>
      <c r="CU121" s="1019"/>
      <c r="CV121" s="1019"/>
      <c r="CW121" s="1019"/>
      <c r="CX121" s="1019"/>
      <c r="CY121" s="1019"/>
      <c r="CZ121" s="1019"/>
      <c r="DA121" s="1019"/>
      <c r="DB121" s="1019"/>
      <c r="DC121" s="1019"/>
      <c r="DD121" s="1019"/>
      <c r="DE121" s="1019"/>
      <c r="DF121" s="1020"/>
      <c r="DG121" s="924" t="s">
        <v>448</v>
      </c>
      <c r="DH121" s="925"/>
      <c r="DI121" s="925"/>
      <c r="DJ121" s="925"/>
      <c r="DK121" s="925"/>
      <c r="DL121" s="925" t="s">
        <v>474</v>
      </c>
      <c r="DM121" s="925"/>
      <c r="DN121" s="925"/>
      <c r="DO121" s="925"/>
      <c r="DP121" s="925"/>
      <c r="DQ121" s="925" t="s">
        <v>447</v>
      </c>
      <c r="DR121" s="925"/>
      <c r="DS121" s="925"/>
      <c r="DT121" s="925"/>
      <c r="DU121" s="925"/>
      <c r="DV121" s="926" t="s">
        <v>179</v>
      </c>
      <c r="DW121" s="926"/>
      <c r="DX121" s="926"/>
      <c r="DY121" s="926"/>
      <c r="DZ121" s="927"/>
    </row>
    <row r="122" spans="1:130" s="230" customFormat="1" ht="26.25" customHeight="1" x14ac:dyDescent="0.15">
      <c r="A122" s="1056"/>
      <c r="B122" s="948"/>
      <c r="C122" s="921" t="s">
        <v>462</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179</v>
      </c>
      <c r="AB122" s="958"/>
      <c r="AC122" s="958"/>
      <c r="AD122" s="958"/>
      <c r="AE122" s="959"/>
      <c r="AF122" s="960" t="s">
        <v>179</v>
      </c>
      <c r="AG122" s="958"/>
      <c r="AH122" s="958"/>
      <c r="AI122" s="958"/>
      <c r="AJ122" s="959"/>
      <c r="AK122" s="960" t="s">
        <v>474</v>
      </c>
      <c r="AL122" s="958"/>
      <c r="AM122" s="958"/>
      <c r="AN122" s="958"/>
      <c r="AO122" s="959"/>
      <c r="AP122" s="961" t="s">
        <v>453</v>
      </c>
      <c r="AQ122" s="962"/>
      <c r="AR122" s="962"/>
      <c r="AS122" s="962"/>
      <c r="AT122" s="963"/>
      <c r="AU122" s="993"/>
      <c r="AV122" s="994"/>
      <c r="AW122" s="994"/>
      <c r="AX122" s="994"/>
      <c r="AY122" s="995"/>
      <c r="AZ122" s="972" t="s">
        <v>486</v>
      </c>
      <c r="BA122" s="964"/>
      <c r="BB122" s="964"/>
      <c r="BC122" s="964"/>
      <c r="BD122" s="964"/>
      <c r="BE122" s="964"/>
      <c r="BF122" s="964"/>
      <c r="BG122" s="964"/>
      <c r="BH122" s="964"/>
      <c r="BI122" s="964"/>
      <c r="BJ122" s="964"/>
      <c r="BK122" s="964"/>
      <c r="BL122" s="964"/>
      <c r="BM122" s="964"/>
      <c r="BN122" s="964"/>
      <c r="BO122" s="964"/>
      <c r="BP122" s="965"/>
      <c r="BQ122" s="998">
        <v>16472388</v>
      </c>
      <c r="BR122" s="999"/>
      <c r="BS122" s="999"/>
      <c r="BT122" s="999"/>
      <c r="BU122" s="999"/>
      <c r="BV122" s="999">
        <v>16898413</v>
      </c>
      <c r="BW122" s="999"/>
      <c r="BX122" s="999"/>
      <c r="BY122" s="999"/>
      <c r="BZ122" s="999"/>
      <c r="CA122" s="999">
        <v>15672966</v>
      </c>
      <c r="CB122" s="999"/>
      <c r="CC122" s="999"/>
      <c r="CD122" s="999"/>
      <c r="CE122" s="999"/>
      <c r="CF122" s="1016">
        <v>118.5</v>
      </c>
      <c r="CG122" s="1017"/>
      <c r="CH122" s="1017"/>
      <c r="CI122" s="1017"/>
      <c r="CJ122" s="1017"/>
      <c r="CK122" s="1008"/>
      <c r="CL122" s="1009"/>
      <c r="CM122" s="1009"/>
      <c r="CN122" s="1009"/>
      <c r="CO122" s="1010"/>
      <c r="CP122" s="1018" t="s">
        <v>487</v>
      </c>
      <c r="CQ122" s="1019"/>
      <c r="CR122" s="1019"/>
      <c r="CS122" s="1019"/>
      <c r="CT122" s="1019"/>
      <c r="CU122" s="1019"/>
      <c r="CV122" s="1019"/>
      <c r="CW122" s="1019"/>
      <c r="CX122" s="1019"/>
      <c r="CY122" s="1019"/>
      <c r="CZ122" s="1019"/>
      <c r="DA122" s="1019"/>
      <c r="DB122" s="1019"/>
      <c r="DC122" s="1019"/>
      <c r="DD122" s="1019"/>
      <c r="DE122" s="1019"/>
      <c r="DF122" s="1020"/>
      <c r="DG122" s="924" t="s">
        <v>447</v>
      </c>
      <c r="DH122" s="925"/>
      <c r="DI122" s="925"/>
      <c r="DJ122" s="925"/>
      <c r="DK122" s="925"/>
      <c r="DL122" s="925" t="s">
        <v>179</v>
      </c>
      <c r="DM122" s="925"/>
      <c r="DN122" s="925"/>
      <c r="DO122" s="925"/>
      <c r="DP122" s="925"/>
      <c r="DQ122" s="925" t="s">
        <v>179</v>
      </c>
      <c r="DR122" s="925"/>
      <c r="DS122" s="925"/>
      <c r="DT122" s="925"/>
      <c r="DU122" s="925"/>
      <c r="DV122" s="926" t="s">
        <v>459</v>
      </c>
      <c r="DW122" s="926"/>
      <c r="DX122" s="926"/>
      <c r="DY122" s="926"/>
      <c r="DZ122" s="927"/>
    </row>
    <row r="123" spans="1:130" s="230" customFormat="1" ht="26.25" customHeight="1" x14ac:dyDescent="0.15">
      <c r="A123" s="1056"/>
      <c r="B123" s="948"/>
      <c r="C123" s="921" t="s">
        <v>470</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453</v>
      </c>
      <c r="AB123" s="958"/>
      <c r="AC123" s="958"/>
      <c r="AD123" s="958"/>
      <c r="AE123" s="959"/>
      <c r="AF123" s="960" t="s">
        <v>179</v>
      </c>
      <c r="AG123" s="958"/>
      <c r="AH123" s="958"/>
      <c r="AI123" s="958"/>
      <c r="AJ123" s="959"/>
      <c r="AK123" s="960" t="s">
        <v>179</v>
      </c>
      <c r="AL123" s="958"/>
      <c r="AM123" s="958"/>
      <c r="AN123" s="958"/>
      <c r="AO123" s="959"/>
      <c r="AP123" s="961" t="s">
        <v>443</v>
      </c>
      <c r="AQ123" s="962"/>
      <c r="AR123" s="962"/>
      <c r="AS123" s="962"/>
      <c r="AT123" s="963"/>
      <c r="AU123" s="996"/>
      <c r="AV123" s="997"/>
      <c r="AW123" s="997"/>
      <c r="AX123" s="997"/>
      <c r="AY123" s="997"/>
      <c r="AZ123" s="251" t="s">
        <v>191</v>
      </c>
      <c r="BA123" s="251"/>
      <c r="BB123" s="251"/>
      <c r="BC123" s="251"/>
      <c r="BD123" s="251"/>
      <c r="BE123" s="251"/>
      <c r="BF123" s="251"/>
      <c r="BG123" s="251"/>
      <c r="BH123" s="251"/>
      <c r="BI123" s="251"/>
      <c r="BJ123" s="251"/>
      <c r="BK123" s="251"/>
      <c r="BL123" s="251"/>
      <c r="BM123" s="251"/>
      <c r="BN123" s="251"/>
      <c r="BO123" s="976" t="s">
        <v>488</v>
      </c>
      <c r="BP123" s="1004"/>
      <c r="BQ123" s="1062">
        <v>28866959</v>
      </c>
      <c r="BR123" s="1063"/>
      <c r="BS123" s="1063"/>
      <c r="BT123" s="1063"/>
      <c r="BU123" s="1063"/>
      <c r="BV123" s="1063">
        <v>30600654</v>
      </c>
      <c r="BW123" s="1063"/>
      <c r="BX123" s="1063"/>
      <c r="BY123" s="1063"/>
      <c r="BZ123" s="1063"/>
      <c r="CA123" s="1063">
        <v>30559261</v>
      </c>
      <c r="CB123" s="1063"/>
      <c r="CC123" s="1063"/>
      <c r="CD123" s="1063"/>
      <c r="CE123" s="1063"/>
      <c r="CF123" s="1000"/>
      <c r="CG123" s="1001"/>
      <c r="CH123" s="1001"/>
      <c r="CI123" s="1001"/>
      <c r="CJ123" s="1002"/>
      <c r="CK123" s="1008"/>
      <c r="CL123" s="1009"/>
      <c r="CM123" s="1009"/>
      <c r="CN123" s="1009"/>
      <c r="CO123" s="1010"/>
      <c r="CP123" s="1018" t="s">
        <v>489</v>
      </c>
      <c r="CQ123" s="1019"/>
      <c r="CR123" s="1019"/>
      <c r="CS123" s="1019"/>
      <c r="CT123" s="1019"/>
      <c r="CU123" s="1019"/>
      <c r="CV123" s="1019"/>
      <c r="CW123" s="1019"/>
      <c r="CX123" s="1019"/>
      <c r="CY123" s="1019"/>
      <c r="CZ123" s="1019"/>
      <c r="DA123" s="1019"/>
      <c r="DB123" s="1019"/>
      <c r="DC123" s="1019"/>
      <c r="DD123" s="1019"/>
      <c r="DE123" s="1019"/>
      <c r="DF123" s="1020"/>
      <c r="DG123" s="957" t="s">
        <v>474</v>
      </c>
      <c r="DH123" s="958"/>
      <c r="DI123" s="958"/>
      <c r="DJ123" s="958"/>
      <c r="DK123" s="959"/>
      <c r="DL123" s="960" t="s">
        <v>445</v>
      </c>
      <c r="DM123" s="958"/>
      <c r="DN123" s="958"/>
      <c r="DO123" s="958"/>
      <c r="DP123" s="959"/>
      <c r="DQ123" s="960" t="s">
        <v>463</v>
      </c>
      <c r="DR123" s="958"/>
      <c r="DS123" s="958"/>
      <c r="DT123" s="958"/>
      <c r="DU123" s="959"/>
      <c r="DV123" s="961" t="s">
        <v>474</v>
      </c>
      <c r="DW123" s="962"/>
      <c r="DX123" s="962"/>
      <c r="DY123" s="962"/>
      <c r="DZ123" s="963"/>
    </row>
    <row r="124" spans="1:130" s="230" customFormat="1" ht="26.25" customHeight="1" thickBot="1" x14ac:dyDescent="0.2">
      <c r="A124" s="1056"/>
      <c r="B124" s="948"/>
      <c r="C124" s="921" t="s">
        <v>473</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459</v>
      </c>
      <c r="AB124" s="958"/>
      <c r="AC124" s="958"/>
      <c r="AD124" s="958"/>
      <c r="AE124" s="959"/>
      <c r="AF124" s="960" t="s">
        <v>453</v>
      </c>
      <c r="AG124" s="958"/>
      <c r="AH124" s="958"/>
      <c r="AI124" s="958"/>
      <c r="AJ124" s="959"/>
      <c r="AK124" s="960" t="s">
        <v>179</v>
      </c>
      <c r="AL124" s="958"/>
      <c r="AM124" s="958"/>
      <c r="AN124" s="958"/>
      <c r="AO124" s="959"/>
      <c r="AP124" s="961" t="s">
        <v>445</v>
      </c>
      <c r="AQ124" s="962"/>
      <c r="AR124" s="962"/>
      <c r="AS124" s="962"/>
      <c r="AT124" s="963"/>
      <c r="AU124" s="1058" t="s">
        <v>490</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179</v>
      </c>
      <c r="BR124" s="1026"/>
      <c r="BS124" s="1026"/>
      <c r="BT124" s="1026"/>
      <c r="BU124" s="1026"/>
      <c r="BV124" s="1026" t="s">
        <v>453</v>
      </c>
      <c r="BW124" s="1026"/>
      <c r="BX124" s="1026"/>
      <c r="BY124" s="1026"/>
      <c r="BZ124" s="1026"/>
      <c r="CA124" s="1026" t="s">
        <v>179</v>
      </c>
      <c r="CB124" s="1026"/>
      <c r="CC124" s="1026"/>
      <c r="CD124" s="1026"/>
      <c r="CE124" s="1026"/>
      <c r="CF124" s="1027"/>
      <c r="CG124" s="1028"/>
      <c r="CH124" s="1028"/>
      <c r="CI124" s="1028"/>
      <c r="CJ124" s="1029"/>
      <c r="CK124" s="1011"/>
      <c r="CL124" s="1011"/>
      <c r="CM124" s="1011"/>
      <c r="CN124" s="1011"/>
      <c r="CO124" s="1012"/>
      <c r="CP124" s="1018" t="s">
        <v>491</v>
      </c>
      <c r="CQ124" s="1019"/>
      <c r="CR124" s="1019"/>
      <c r="CS124" s="1019"/>
      <c r="CT124" s="1019"/>
      <c r="CU124" s="1019"/>
      <c r="CV124" s="1019"/>
      <c r="CW124" s="1019"/>
      <c r="CX124" s="1019"/>
      <c r="CY124" s="1019"/>
      <c r="CZ124" s="1019"/>
      <c r="DA124" s="1019"/>
      <c r="DB124" s="1019"/>
      <c r="DC124" s="1019"/>
      <c r="DD124" s="1019"/>
      <c r="DE124" s="1019"/>
      <c r="DF124" s="1020"/>
      <c r="DG124" s="1003">
        <v>3960</v>
      </c>
      <c r="DH124" s="985"/>
      <c r="DI124" s="985"/>
      <c r="DJ124" s="985"/>
      <c r="DK124" s="986"/>
      <c r="DL124" s="984">
        <v>1585</v>
      </c>
      <c r="DM124" s="985"/>
      <c r="DN124" s="985"/>
      <c r="DO124" s="985"/>
      <c r="DP124" s="986"/>
      <c r="DQ124" s="984" t="s">
        <v>474</v>
      </c>
      <c r="DR124" s="985"/>
      <c r="DS124" s="985"/>
      <c r="DT124" s="985"/>
      <c r="DU124" s="986"/>
      <c r="DV124" s="987" t="s">
        <v>179</v>
      </c>
      <c r="DW124" s="988"/>
      <c r="DX124" s="988"/>
      <c r="DY124" s="988"/>
      <c r="DZ124" s="989"/>
    </row>
    <row r="125" spans="1:130" s="230" customFormat="1" ht="26.25" customHeight="1" x14ac:dyDescent="0.15">
      <c r="A125" s="1056"/>
      <c r="B125" s="948"/>
      <c r="C125" s="921" t="s">
        <v>476</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474</v>
      </c>
      <c r="AB125" s="958"/>
      <c r="AC125" s="958"/>
      <c r="AD125" s="958"/>
      <c r="AE125" s="959"/>
      <c r="AF125" s="960" t="s">
        <v>474</v>
      </c>
      <c r="AG125" s="958"/>
      <c r="AH125" s="958"/>
      <c r="AI125" s="958"/>
      <c r="AJ125" s="959"/>
      <c r="AK125" s="960" t="s">
        <v>448</v>
      </c>
      <c r="AL125" s="958"/>
      <c r="AM125" s="958"/>
      <c r="AN125" s="958"/>
      <c r="AO125" s="959"/>
      <c r="AP125" s="961" t="s">
        <v>474</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492</v>
      </c>
      <c r="CL125" s="1006"/>
      <c r="CM125" s="1006"/>
      <c r="CN125" s="1006"/>
      <c r="CO125" s="1007"/>
      <c r="CP125" s="928" t="s">
        <v>493</v>
      </c>
      <c r="CQ125" s="896"/>
      <c r="CR125" s="896"/>
      <c r="CS125" s="896"/>
      <c r="CT125" s="896"/>
      <c r="CU125" s="896"/>
      <c r="CV125" s="896"/>
      <c r="CW125" s="896"/>
      <c r="CX125" s="896"/>
      <c r="CY125" s="896"/>
      <c r="CZ125" s="896"/>
      <c r="DA125" s="896"/>
      <c r="DB125" s="896"/>
      <c r="DC125" s="896"/>
      <c r="DD125" s="896"/>
      <c r="DE125" s="896"/>
      <c r="DF125" s="897"/>
      <c r="DG125" s="929" t="s">
        <v>179</v>
      </c>
      <c r="DH125" s="930"/>
      <c r="DI125" s="930"/>
      <c r="DJ125" s="930"/>
      <c r="DK125" s="930"/>
      <c r="DL125" s="930" t="s">
        <v>448</v>
      </c>
      <c r="DM125" s="930"/>
      <c r="DN125" s="930"/>
      <c r="DO125" s="930"/>
      <c r="DP125" s="930"/>
      <c r="DQ125" s="930" t="s">
        <v>179</v>
      </c>
      <c r="DR125" s="930"/>
      <c r="DS125" s="930"/>
      <c r="DT125" s="930"/>
      <c r="DU125" s="930"/>
      <c r="DV125" s="931" t="s">
        <v>448</v>
      </c>
      <c r="DW125" s="931"/>
      <c r="DX125" s="931"/>
      <c r="DY125" s="931"/>
      <c r="DZ125" s="932"/>
    </row>
    <row r="126" spans="1:130" s="230" customFormat="1" ht="26.25" customHeight="1" thickBot="1" x14ac:dyDescent="0.2">
      <c r="A126" s="1056"/>
      <c r="B126" s="948"/>
      <c r="C126" s="921" t="s">
        <v>478</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474</v>
      </c>
      <c r="AB126" s="958"/>
      <c r="AC126" s="958"/>
      <c r="AD126" s="958"/>
      <c r="AE126" s="959"/>
      <c r="AF126" s="960" t="s">
        <v>443</v>
      </c>
      <c r="AG126" s="958"/>
      <c r="AH126" s="958"/>
      <c r="AI126" s="958"/>
      <c r="AJ126" s="959"/>
      <c r="AK126" s="960" t="s">
        <v>448</v>
      </c>
      <c r="AL126" s="958"/>
      <c r="AM126" s="958"/>
      <c r="AN126" s="958"/>
      <c r="AO126" s="959"/>
      <c r="AP126" s="961" t="s">
        <v>179</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494</v>
      </c>
      <c r="CQ126" s="922"/>
      <c r="CR126" s="922"/>
      <c r="CS126" s="922"/>
      <c r="CT126" s="922"/>
      <c r="CU126" s="922"/>
      <c r="CV126" s="922"/>
      <c r="CW126" s="922"/>
      <c r="CX126" s="922"/>
      <c r="CY126" s="922"/>
      <c r="CZ126" s="922"/>
      <c r="DA126" s="922"/>
      <c r="DB126" s="922"/>
      <c r="DC126" s="922"/>
      <c r="DD126" s="922"/>
      <c r="DE126" s="922"/>
      <c r="DF126" s="923"/>
      <c r="DG126" s="924" t="s">
        <v>474</v>
      </c>
      <c r="DH126" s="925"/>
      <c r="DI126" s="925"/>
      <c r="DJ126" s="925"/>
      <c r="DK126" s="925"/>
      <c r="DL126" s="925" t="s">
        <v>447</v>
      </c>
      <c r="DM126" s="925"/>
      <c r="DN126" s="925"/>
      <c r="DO126" s="925"/>
      <c r="DP126" s="925"/>
      <c r="DQ126" s="925" t="s">
        <v>179</v>
      </c>
      <c r="DR126" s="925"/>
      <c r="DS126" s="925"/>
      <c r="DT126" s="925"/>
      <c r="DU126" s="925"/>
      <c r="DV126" s="926" t="s">
        <v>448</v>
      </c>
      <c r="DW126" s="926"/>
      <c r="DX126" s="926"/>
      <c r="DY126" s="926"/>
      <c r="DZ126" s="927"/>
    </row>
    <row r="127" spans="1:130" s="230" customFormat="1" ht="26.25" customHeight="1" x14ac:dyDescent="0.15">
      <c r="A127" s="1057"/>
      <c r="B127" s="950"/>
      <c r="C127" s="972" t="s">
        <v>495</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453</v>
      </c>
      <c r="AB127" s="958"/>
      <c r="AC127" s="958"/>
      <c r="AD127" s="958"/>
      <c r="AE127" s="959"/>
      <c r="AF127" s="960" t="s">
        <v>179</v>
      </c>
      <c r="AG127" s="958"/>
      <c r="AH127" s="958"/>
      <c r="AI127" s="958"/>
      <c r="AJ127" s="959"/>
      <c r="AK127" s="960" t="s">
        <v>453</v>
      </c>
      <c r="AL127" s="958"/>
      <c r="AM127" s="958"/>
      <c r="AN127" s="958"/>
      <c r="AO127" s="959"/>
      <c r="AP127" s="961" t="s">
        <v>474</v>
      </c>
      <c r="AQ127" s="962"/>
      <c r="AR127" s="962"/>
      <c r="AS127" s="962"/>
      <c r="AT127" s="963"/>
      <c r="AU127" s="232"/>
      <c r="AV127" s="232"/>
      <c r="AW127" s="232"/>
      <c r="AX127" s="1030" t="s">
        <v>496</v>
      </c>
      <c r="AY127" s="1031"/>
      <c r="AZ127" s="1031"/>
      <c r="BA127" s="1031"/>
      <c r="BB127" s="1031"/>
      <c r="BC127" s="1031"/>
      <c r="BD127" s="1031"/>
      <c r="BE127" s="1032"/>
      <c r="BF127" s="1033" t="s">
        <v>497</v>
      </c>
      <c r="BG127" s="1031"/>
      <c r="BH127" s="1031"/>
      <c r="BI127" s="1031"/>
      <c r="BJ127" s="1031"/>
      <c r="BK127" s="1031"/>
      <c r="BL127" s="1032"/>
      <c r="BM127" s="1033" t="s">
        <v>498</v>
      </c>
      <c r="BN127" s="1031"/>
      <c r="BO127" s="1031"/>
      <c r="BP127" s="1031"/>
      <c r="BQ127" s="1031"/>
      <c r="BR127" s="1031"/>
      <c r="BS127" s="1032"/>
      <c r="BT127" s="1033" t="s">
        <v>499</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500</v>
      </c>
      <c r="CQ127" s="922"/>
      <c r="CR127" s="922"/>
      <c r="CS127" s="922"/>
      <c r="CT127" s="922"/>
      <c r="CU127" s="922"/>
      <c r="CV127" s="922"/>
      <c r="CW127" s="922"/>
      <c r="CX127" s="922"/>
      <c r="CY127" s="922"/>
      <c r="CZ127" s="922"/>
      <c r="DA127" s="922"/>
      <c r="DB127" s="922"/>
      <c r="DC127" s="922"/>
      <c r="DD127" s="922"/>
      <c r="DE127" s="922"/>
      <c r="DF127" s="923"/>
      <c r="DG127" s="924" t="s">
        <v>448</v>
      </c>
      <c r="DH127" s="925"/>
      <c r="DI127" s="925"/>
      <c r="DJ127" s="925"/>
      <c r="DK127" s="925"/>
      <c r="DL127" s="925" t="s">
        <v>443</v>
      </c>
      <c r="DM127" s="925"/>
      <c r="DN127" s="925"/>
      <c r="DO127" s="925"/>
      <c r="DP127" s="925"/>
      <c r="DQ127" s="925" t="s">
        <v>447</v>
      </c>
      <c r="DR127" s="925"/>
      <c r="DS127" s="925"/>
      <c r="DT127" s="925"/>
      <c r="DU127" s="925"/>
      <c r="DV127" s="926" t="s">
        <v>179</v>
      </c>
      <c r="DW127" s="926"/>
      <c r="DX127" s="926"/>
      <c r="DY127" s="926"/>
      <c r="DZ127" s="927"/>
    </row>
    <row r="128" spans="1:130" s="230" customFormat="1" ht="26.25" customHeight="1" thickBot="1" x14ac:dyDescent="0.2">
      <c r="A128" s="1040" t="s">
        <v>501</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502</v>
      </c>
      <c r="X128" s="1042"/>
      <c r="Y128" s="1042"/>
      <c r="Z128" s="1043"/>
      <c r="AA128" s="1044">
        <v>431320</v>
      </c>
      <c r="AB128" s="1045"/>
      <c r="AC128" s="1045"/>
      <c r="AD128" s="1045"/>
      <c r="AE128" s="1046"/>
      <c r="AF128" s="1047">
        <v>379264</v>
      </c>
      <c r="AG128" s="1045"/>
      <c r="AH128" s="1045"/>
      <c r="AI128" s="1045"/>
      <c r="AJ128" s="1046"/>
      <c r="AK128" s="1047">
        <v>361814</v>
      </c>
      <c r="AL128" s="1045"/>
      <c r="AM128" s="1045"/>
      <c r="AN128" s="1045"/>
      <c r="AO128" s="1046"/>
      <c r="AP128" s="1048"/>
      <c r="AQ128" s="1049"/>
      <c r="AR128" s="1049"/>
      <c r="AS128" s="1049"/>
      <c r="AT128" s="1050"/>
      <c r="AU128" s="232"/>
      <c r="AV128" s="232"/>
      <c r="AW128" s="232"/>
      <c r="AX128" s="895" t="s">
        <v>503</v>
      </c>
      <c r="AY128" s="896"/>
      <c r="AZ128" s="896"/>
      <c r="BA128" s="896"/>
      <c r="BB128" s="896"/>
      <c r="BC128" s="896"/>
      <c r="BD128" s="896"/>
      <c r="BE128" s="897"/>
      <c r="BF128" s="1051" t="s">
        <v>474</v>
      </c>
      <c r="BG128" s="1052"/>
      <c r="BH128" s="1052"/>
      <c r="BI128" s="1052"/>
      <c r="BJ128" s="1052"/>
      <c r="BK128" s="1052"/>
      <c r="BL128" s="1053"/>
      <c r="BM128" s="1051">
        <v>12.8</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504</v>
      </c>
      <c r="CQ128" s="726"/>
      <c r="CR128" s="726"/>
      <c r="CS128" s="726"/>
      <c r="CT128" s="726"/>
      <c r="CU128" s="726"/>
      <c r="CV128" s="726"/>
      <c r="CW128" s="726"/>
      <c r="CX128" s="726"/>
      <c r="CY128" s="726"/>
      <c r="CZ128" s="726"/>
      <c r="DA128" s="726"/>
      <c r="DB128" s="726"/>
      <c r="DC128" s="726"/>
      <c r="DD128" s="726"/>
      <c r="DE128" s="726"/>
      <c r="DF128" s="1035"/>
      <c r="DG128" s="1036" t="s">
        <v>443</v>
      </c>
      <c r="DH128" s="1037"/>
      <c r="DI128" s="1037"/>
      <c r="DJ128" s="1037"/>
      <c r="DK128" s="1037"/>
      <c r="DL128" s="1037" t="s">
        <v>443</v>
      </c>
      <c r="DM128" s="1037"/>
      <c r="DN128" s="1037"/>
      <c r="DO128" s="1037"/>
      <c r="DP128" s="1037"/>
      <c r="DQ128" s="1037" t="s">
        <v>179</v>
      </c>
      <c r="DR128" s="1037"/>
      <c r="DS128" s="1037"/>
      <c r="DT128" s="1037"/>
      <c r="DU128" s="1037"/>
      <c r="DV128" s="1038" t="s">
        <v>463</v>
      </c>
      <c r="DW128" s="1038"/>
      <c r="DX128" s="1038"/>
      <c r="DY128" s="1038"/>
      <c r="DZ128" s="1039"/>
    </row>
    <row r="129" spans="1:131" s="230" customFormat="1" ht="26.25" customHeight="1" x14ac:dyDescent="0.15">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505</v>
      </c>
      <c r="X129" s="1070"/>
      <c r="Y129" s="1070"/>
      <c r="Z129" s="1071"/>
      <c r="AA129" s="957">
        <v>14295453</v>
      </c>
      <c r="AB129" s="958"/>
      <c r="AC129" s="958"/>
      <c r="AD129" s="958"/>
      <c r="AE129" s="959"/>
      <c r="AF129" s="960">
        <v>15277004</v>
      </c>
      <c r="AG129" s="958"/>
      <c r="AH129" s="958"/>
      <c r="AI129" s="958"/>
      <c r="AJ129" s="959"/>
      <c r="AK129" s="960">
        <v>14672034</v>
      </c>
      <c r="AL129" s="958"/>
      <c r="AM129" s="958"/>
      <c r="AN129" s="958"/>
      <c r="AO129" s="959"/>
      <c r="AP129" s="1072"/>
      <c r="AQ129" s="1073"/>
      <c r="AR129" s="1073"/>
      <c r="AS129" s="1073"/>
      <c r="AT129" s="1074"/>
      <c r="AU129" s="233"/>
      <c r="AV129" s="233"/>
      <c r="AW129" s="233"/>
      <c r="AX129" s="1064" t="s">
        <v>506</v>
      </c>
      <c r="AY129" s="922"/>
      <c r="AZ129" s="922"/>
      <c r="BA129" s="922"/>
      <c r="BB129" s="922"/>
      <c r="BC129" s="922"/>
      <c r="BD129" s="922"/>
      <c r="BE129" s="923"/>
      <c r="BF129" s="1065" t="s">
        <v>474</v>
      </c>
      <c r="BG129" s="1066"/>
      <c r="BH129" s="1066"/>
      <c r="BI129" s="1066"/>
      <c r="BJ129" s="1066"/>
      <c r="BK129" s="1066"/>
      <c r="BL129" s="1067"/>
      <c r="BM129" s="1065">
        <v>17.8</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507</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508</v>
      </c>
      <c r="X130" s="1070"/>
      <c r="Y130" s="1070"/>
      <c r="Z130" s="1071"/>
      <c r="AA130" s="957">
        <v>1380731</v>
      </c>
      <c r="AB130" s="958"/>
      <c r="AC130" s="958"/>
      <c r="AD130" s="958"/>
      <c r="AE130" s="959"/>
      <c r="AF130" s="960">
        <v>1410553</v>
      </c>
      <c r="AG130" s="958"/>
      <c r="AH130" s="958"/>
      <c r="AI130" s="958"/>
      <c r="AJ130" s="959"/>
      <c r="AK130" s="960">
        <v>1447853</v>
      </c>
      <c r="AL130" s="958"/>
      <c r="AM130" s="958"/>
      <c r="AN130" s="958"/>
      <c r="AO130" s="959"/>
      <c r="AP130" s="1072"/>
      <c r="AQ130" s="1073"/>
      <c r="AR130" s="1073"/>
      <c r="AS130" s="1073"/>
      <c r="AT130" s="1074"/>
      <c r="AU130" s="233"/>
      <c r="AV130" s="233"/>
      <c r="AW130" s="233"/>
      <c r="AX130" s="1064" t="s">
        <v>509</v>
      </c>
      <c r="AY130" s="922"/>
      <c r="AZ130" s="922"/>
      <c r="BA130" s="922"/>
      <c r="BB130" s="922"/>
      <c r="BC130" s="922"/>
      <c r="BD130" s="922"/>
      <c r="BE130" s="923"/>
      <c r="BF130" s="1100">
        <v>0.4</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510</v>
      </c>
      <c r="X131" s="1107"/>
      <c r="Y131" s="1107"/>
      <c r="Z131" s="1108"/>
      <c r="AA131" s="1003">
        <v>12914722</v>
      </c>
      <c r="AB131" s="985"/>
      <c r="AC131" s="985"/>
      <c r="AD131" s="985"/>
      <c r="AE131" s="986"/>
      <c r="AF131" s="984">
        <v>13866451</v>
      </c>
      <c r="AG131" s="985"/>
      <c r="AH131" s="985"/>
      <c r="AI131" s="985"/>
      <c r="AJ131" s="986"/>
      <c r="AK131" s="984">
        <v>13224181</v>
      </c>
      <c r="AL131" s="985"/>
      <c r="AM131" s="985"/>
      <c r="AN131" s="985"/>
      <c r="AO131" s="986"/>
      <c r="AP131" s="1109"/>
      <c r="AQ131" s="1110"/>
      <c r="AR131" s="1110"/>
      <c r="AS131" s="1110"/>
      <c r="AT131" s="1111"/>
      <c r="AU131" s="233"/>
      <c r="AV131" s="233"/>
      <c r="AW131" s="233"/>
      <c r="AX131" s="1082" t="s">
        <v>511</v>
      </c>
      <c r="AY131" s="726"/>
      <c r="AZ131" s="726"/>
      <c r="BA131" s="726"/>
      <c r="BB131" s="726"/>
      <c r="BC131" s="726"/>
      <c r="BD131" s="726"/>
      <c r="BE131" s="1035"/>
      <c r="BF131" s="1083" t="s">
        <v>474</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512</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513</v>
      </c>
      <c r="W132" s="1093"/>
      <c r="X132" s="1093"/>
      <c r="Y132" s="1093"/>
      <c r="Z132" s="1094"/>
      <c r="AA132" s="1095">
        <v>-0.66435034000000004</v>
      </c>
      <c r="AB132" s="1096"/>
      <c r="AC132" s="1096"/>
      <c r="AD132" s="1096"/>
      <c r="AE132" s="1097"/>
      <c r="AF132" s="1098">
        <v>0.65525057600000003</v>
      </c>
      <c r="AG132" s="1096"/>
      <c r="AH132" s="1096"/>
      <c r="AI132" s="1096"/>
      <c r="AJ132" s="1097"/>
      <c r="AK132" s="1098">
        <v>1.2899778070000001</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514</v>
      </c>
      <c r="W133" s="1076"/>
      <c r="X133" s="1076"/>
      <c r="Y133" s="1076"/>
      <c r="Z133" s="1077"/>
      <c r="AA133" s="1078">
        <v>-0.3</v>
      </c>
      <c r="AB133" s="1079"/>
      <c r="AC133" s="1079"/>
      <c r="AD133" s="1079"/>
      <c r="AE133" s="1080"/>
      <c r="AF133" s="1078">
        <v>-0.2</v>
      </c>
      <c r="AG133" s="1079"/>
      <c r="AH133" s="1079"/>
      <c r="AI133" s="1079"/>
      <c r="AJ133" s="1080"/>
      <c r="AK133" s="1078">
        <v>0.4</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MC3FGqC4pDCCvWN6fURJUsMKFYA6/b2sCGUaerkEVBQb5yuF0/b0f6TCgZNnJLZPXrvsVYP/YGY1Tv4U85HjA==" saltValue="ELqUwsEp/ND/Stk6HtW1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AF695-1A88-4514-8CFF-283AD8F4D36A}">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vssyOPwry//cB2xzUBIBLukKPlp7E5XTGqvF4bK35ye5sRbQsWQQIeZasmNANrtn/qv1MkpB7xnY8794gMFQw==" saltValue="CUli9+/kwrIasDx/42H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XMpo21odjZpUsZ7gKSVUSpjA3igTEpFSJU9ZiyEclZNPsQLrKjh1TzEorXwjRSgT8ECgCtPCahlnSAkMyngDw==" saltValue="RQfhAT+Jnt6uAUuHa8yG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90" zoomScaleNormal="9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523</v>
      </c>
      <c r="AL9" s="1116"/>
      <c r="AM9" s="1116"/>
      <c r="AN9" s="1117"/>
      <c r="AO9" s="281">
        <v>4119283</v>
      </c>
      <c r="AP9" s="281">
        <v>60290</v>
      </c>
      <c r="AQ9" s="282">
        <v>73449</v>
      </c>
      <c r="AR9" s="283">
        <v>-17.899999999999999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524</v>
      </c>
      <c r="AL10" s="1116"/>
      <c r="AM10" s="1116"/>
      <c r="AN10" s="1117"/>
      <c r="AO10" s="284">
        <v>612224</v>
      </c>
      <c r="AP10" s="284">
        <v>8960</v>
      </c>
      <c r="AQ10" s="285">
        <v>5917</v>
      </c>
      <c r="AR10" s="286">
        <v>51.4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525</v>
      </c>
      <c r="AL11" s="1116"/>
      <c r="AM11" s="1116"/>
      <c r="AN11" s="1117"/>
      <c r="AO11" s="284" t="s">
        <v>526</v>
      </c>
      <c r="AP11" s="284" t="s">
        <v>526</v>
      </c>
      <c r="AQ11" s="285">
        <v>1123</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527</v>
      </c>
      <c r="AL12" s="1116"/>
      <c r="AM12" s="1116"/>
      <c r="AN12" s="1117"/>
      <c r="AO12" s="284" t="s">
        <v>526</v>
      </c>
      <c r="AP12" s="284" t="s">
        <v>526</v>
      </c>
      <c r="AQ12" s="285">
        <v>9</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528</v>
      </c>
      <c r="AL13" s="1116"/>
      <c r="AM13" s="1116"/>
      <c r="AN13" s="1117"/>
      <c r="AO13" s="284">
        <v>535151</v>
      </c>
      <c r="AP13" s="284">
        <v>7832</v>
      </c>
      <c r="AQ13" s="285">
        <v>2374</v>
      </c>
      <c r="AR13" s="286">
        <v>229.9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529</v>
      </c>
      <c r="AL14" s="1116"/>
      <c r="AM14" s="1116"/>
      <c r="AN14" s="1117"/>
      <c r="AO14" s="284">
        <v>86124</v>
      </c>
      <c r="AP14" s="284">
        <v>1261</v>
      </c>
      <c r="AQ14" s="285">
        <v>1666</v>
      </c>
      <c r="AR14" s="286">
        <v>-24.3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530</v>
      </c>
      <c r="AL15" s="1119"/>
      <c r="AM15" s="1119"/>
      <c r="AN15" s="1120"/>
      <c r="AO15" s="284">
        <v>-218242</v>
      </c>
      <c r="AP15" s="284">
        <v>-3194</v>
      </c>
      <c r="AQ15" s="285">
        <v>-4765</v>
      </c>
      <c r="AR15" s="286">
        <v>-33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191</v>
      </c>
      <c r="AL16" s="1119"/>
      <c r="AM16" s="1119"/>
      <c r="AN16" s="1120"/>
      <c r="AO16" s="284">
        <v>5134540</v>
      </c>
      <c r="AP16" s="284">
        <v>75149</v>
      </c>
      <c r="AQ16" s="285">
        <v>79774</v>
      </c>
      <c r="AR16" s="286">
        <v>-5.8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535</v>
      </c>
      <c r="AL21" s="1122"/>
      <c r="AM21" s="1122"/>
      <c r="AN21" s="1123"/>
      <c r="AO21" s="297">
        <v>5.77</v>
      </c>
      <c r="AP21" s="298">
        <v>7.58</v>
      </c>
      <c r="AQ21" s="299">
        <v>-1.81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536</v>
      </c>
      <c r="AL22" s="1122"/>
      <c r="AM22" s="1122"/>
      <c r="AN22" s="1123"/>
      <c r="AO22" s="302">
        <v>96.9</v>
      </c>
      <c r="AP22" s="303">
        <v>98.4</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540</v>
      </c>
      <c r="AL32" s="1130"/>
      <c r="AM32" s="1130"/>
      <c r="AN32" s="1131"/>
      <c r="AO32" s="312">
        <v>1379918</v>
      </c>
      <c r="AP32" s="312">
        <v>20196</v>
      </c>
      <c r="AQ32" s="313">
        <v>42324</v>
      </c>
      <c r="AR32" s="314">
        <v>-52.3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541</v>
      </c>
      <c r="AL33" s="1130"/>
      <c r="AM33" s="1130"/>
      <c r="AN33" s="1131"/>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542</v>
      </c>
      <c r="AL34" s="1130"/>
      <c r="AM34" s="1130"/>
      <c r="AN34" s="1131"/>
      <c r="AO34" s="312" t="s">
        <v>526</v>
      </c>
      <c r="AP34" s="312" t="s">
        <v>526</v>
      </c>
      <c r="AQ34" s="313">
        <v>47</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543</v>
      </c>
      <c r="AL35" s="1130"/>
      <c r="AM35" s="1130"/>
      <c r="AN35" s="1131"/>
      <c r="AO35" s="312">
        <v>335930</v>
      </c>
      <c r="AP35" s="312">
        <v>4917</v>
      </c>
      <c r="AQ35" s="313">
        <v>12192</v>
      </c>
      <c r="AR35" s="314">
        <v>-59.7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544</v>
      </c>
      <c r="AL36" s="1130"/>
      <c r="AM36" s="1130"/>
      <c r="AN36" s="1131"/>
      <c r="AO36" s="312">
        <v>264408</v>
      </c>
      <c r="AP36" s="312">
        <v>3870</v>
      </c>
      <c r="AQ36" s="313">
        <v>2056</v>
      </c>
      <c r="AR36" s="314">
        <v>88.2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545</v>
      </c>
      <c r="AL37" s="1130"/>
      <c r="AM37" s="1130"/>
      <c r="AN37" s="1131"/>
      <c r="AO37" s="312" t="s">
        <v>526</v>
      </c>
      <c r="AP37" s="312" t="s">
        <v>526</v>
      </c>
      <c r="AQ37" s="313">
        <v>621</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546</v>
      </c>
      <c r="AL38" s="1133"/>
      <c r="AM38" s="1133"/>
      <c r="AN38" s="1134"/>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547</v>
      </c>
      <c r="AL39" s="1133"/>
      <c r="AM39" s="1133"/>
      <c r="AN39" s="1134"/>
      <c r="AO39" s="312">
        <v>-361814</v>
      </c>
      <c r="AP39" s="312">
        <v>-5295</v>
      </c>
      <c r="AQ39" s="313">
        <v>-5206</v>
      </c>
      <c r="AR39" s="314">
        <v>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548</v>
      </c>
      <c r="AL40" s="1130"/>
      <c r="AM40" s="1130"/>
      <c r="AN40" s="1131"/>
      <c r="AO40" s="312">
        <v>-1447853</v>
      </c>
      <c r="AP40" s="312">
        <v>-21191</v>
      </c>
      <c r="AQ40" s="313">
        <v>-36761</v>
      </c>
      <c r="AR40" s="314">
        <v>-42.4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303</v>
      </c>
      <c r="AL41" s="1136"/>
      <c r="AM41" s="1136"/>
      <c r="AN41" s="1137"/>
      <c r="AO41" s="312">
        <v>170589</v>
      </c>
      <c r="AP41" s="312">
        <v>2497</v>
      </c>
      <c r="AQ41" s="313">
        <v>15273</v>
      </c>
      <c r="AR41" s="314">
        <v>-83.7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518</v>
      </c>
      <c r="AN49" s="1126" t="s">
        <v>552</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1661894</v>
      </c>
      <c r="AN51" s="334">
        <v>24146</v>
      </c>
      <c r="AO51" s="335">
        <v>-20.7</v>
      </c>
      <c r="AP51" s="336">
        <v>54684</v>
      </c>
      <c r="AQ51" s="337">
        <v>1.1000000000000001</v>
      </c>
      <c r="AR51" s="338">
        <v>-21.8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1236189</v>
      </c>
      <c r="AN52" s="342">
        <v>17961</v>
      </c>
      <c r="AO52" s="343">
        <v>-27.3</v>
      </c>
      <c r="AP52" s="344">
        <v>32829</v>
      </c>
      <c r="AQ52" s="345">
        <v>7.2</v>
      </c>
      <c r="AR52" s="346">
        <v>-34.5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2457382</v>
      </c>
      <c r="AN53" s="334">
        <v>35610</v>
      </c>
      <c r="AO53" s="335">
        <v>47.5</v>
      </c>
      <c r="AP53" s="336">
        <v>62383</v>
      </c>
      <c r="AQ53" s="337">
        <v>14.1</v>
      </c>
      <c r="AR53" s="338">
        <v>33.4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1580264</v>
      </c>
      <c r="AN54" s="342">
        <v>22899</v>
      </c>
      <c r="AO54" s="343">
        <v>27.5</v>
      </c>
      <c r="AP54" s="344">
        <v>35325</v>
      </c>
      <c r="AQ54" s="345">
        <v>7.6</v>
      </c>
      <c r="AR54" s="346">
        <v>19.899999999999999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1969071</v>
      </c>
      <c r="AN55" s="334">
        <v>28609</v>
      </c>
      <c r="AO55" s="335">
        <v>-19.7</v>
      </c>
      <c r="AP55" s="336">
        <v>63812</v>
      </c>
      <c r="AQ55" s="337">
        <v>2.2999999999999998</v>
      </c>
      <c r="AR55" s="338">
        <v>-22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1199547</v>
      </c>
      <c r="AN56" s="342">
        <v>17428</v>
      </c>
      <c r="AO56" s="343">
        <v>-23.9</v>
      </c>
      <c r="AP56" s="344">
        <v>33848</v>
      </c>
      <c r="AQ56" s="345">
        <v>-4.2</v>
      </c>
      <c r="AR56" s="346">
        <v>-19.7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2656271</v>
      </c>
      <c r="AN57" s="334">
        <v>38771</v>
      </c>
      <c r="AO57" s="335">
        <v>35.5</v>
      </c>
      <c r="AP57" s="336">
        <v>54225</v>
      </c>
      <c r="AQ57" s="337">
        <v>-15</v>
      </c>
      <c r="AR57" s="338">
        <v>50.5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1165887</v>
      </c>
      <c r="AN58" s="342">
        <v>17018</v>
      </c>
      <c r="AO58" s="343">
        <v>-2.4</v>
      </c>
      <c r="AP58" s="344">
        <v>27337</v>
      </c>
      <c r="AQ58" s="345">
        <v>-19.2</v>
      </c>
      <c r="AR58" s="346">
        <v>16.8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2222858</v>
      </c>
      <c r="AN59" s="334">
        <v>32534</v>
      </c>
      <c r="AO59" s="335">
        <v>-16.100000000000001</v>
      </c>
      <c r="AP59" s="336">
        <v>54016</v>
      </c>
      <c r="AQ59" s="337">
        <v>-0.4</v>
      </c>
      <c r="AR59" s="338">
        <v>-15.7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1369402</v>
      </c>
      <c r="AN60" s="342">
        <v>20042</v>
      </c>
      <c r="AO60" s="343">
        <v>17.8</v>
      </c>
      <c r="AP60" s="344">
        <v>28078</v>
      </c>
      <c r="AQ60" s="345">
        <v>2.7</v>
      </c>
      <c r="AR60" s="346">
        <v>15.1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2193495</v>
      </c>
      <c r="AN61" s="349">
        <v>31934</v>
      </c>
      <c r="AO61" s="350">
        <v>5.3</v>
      </c>
      <c r="AP61" s="351">
        <v>57824</v>
      </c>
      <c r="AQ61" s="352">
        <v>0.4</v>
      </c>
      <c r="AR61" s="338">
        <v>4.9000000000000004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1310258</v>
      </c>
      <c r="AN62" s="342">
        <v>19070</v>
      </c>
      <c r="AO62" s="343">
        <v>-1.7</v>
      </c>
      <c r="AP62" s="344">
        <v>31483</v>
      </c>
      <c r="AQ62" s="345">
        <v>-1.2</v>
      </c>
      <c r="AR62" s="346">
        <v>-0.5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W0WpP7soOEE4wroXS+MQiIWyIsYy/8Z/bvVACj2FUS5UsZVjUNTqFOrYqGktEcmJh1n+6aD63PDUjx442U8Og==" saltValue="wLhkmAY1OG+q+p/H4O3F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ImM/X3cAbDK6MkzxOcN5oCjnZgQ97n+tHwxIbmtJshZUhmNGTL4TU18fsfuqhTLOxM0iU4t+A4f3jiHa8gjqzw==" saltValue="MZXnHPpddGg2DIGJf2et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ZetonfKOfvRZawC/dFlELgqHwVSk1SzcrqThdygWvFHsoE26PD2rsYUzBm4cmjJMCAf3nGtPH4f+X9/4lvRUUQ==" saltValue="IYS8OgRmnLBRj9/MMV8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8" t="s">
        <v>3</v>
      </c>
      <c r="D47" s="1138"/>
      <c r="E47" s="1139"/>
      <c r="F47" s="11">
        <v>25.59</v>
      </c>
      <c r="G47" s="12">
        <v>28.77</v>
      </c>
      <c r="H47" s="12">
        <v>27.67</v>
      </c>
      <c r="I47" s="12">
        <v>24.89</v>
      </c>
      <c r="J47" s="13">
        <v>23.66</v>
      </c>
    </row>
    <row r="48" spans="2:10" ht="57.75" customHeight="1" x14ac:dyDescent="0.15">
      <c r="B48" s="14"/>
      <c r="C48" s="1140" t="s">
        <v>4</v>
      </c>
      <c r="D48" s="1140"/>
      <c r="E48" s="1141"/>
      <c r="F48" s="15">
        <v>9.0299999999999994</v>
      </c>
      <c r="G48" s="16">
        <v>10.34</v>
      </c>
      <c r="H48" s="16">
        <v>6.36</v>
      </c>
      <c r="I48" s="16">
        <v>11.46</v>
      </c>
      <c r="J48" s="17">
        <v>7.83</v>
      </c>
    </row>
    <row r="49" spans="2:10" ht="57.75" customHeight="1" thickBot="1" x14ac:dyDescent="0.2">
      <c r="B49" s="18"/>
      <c r="C49" s="1142" t="s">
        <v>5</v>
      </c>
      <c r="D49" s="1142"/>
      <c r="E49" s="1143"/>
      <c r="F49" s="19">
        <v>1.63</v>
      </c>
      <c r="G49" s="20">
        <v>4.7300000000000004</v>
      </c>
      <c r="H49" s="20" t="s">
        <v>573</v>
      </c>
      <c r="I49" s="20">
        <v>4.51</v>
      </c>
      <c r="J49" s="21" t="s">
        <v>574</v>
      </c>
    </row>
    <row r="50" spans="2:10" x14ac:dyDescent="0.15"/>
  </sheetData>
  <sheetProtection algorithmName="SHA-512" hashValue="M6cPvG6Woo1LHmLPvEklAqyrqA5R9FHtKwmqrBw3faP+m+1LpJCvJRk9jnbZuYdUWDoE0GDlaXi3Rr2wX9sulw==" saltValue="O8sZShEnh+efjyrvf3Ir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2024-03-22T06:02:55Z</cp:lastPrinted>
  <dcterms:created xsi:type="dcterms:W3CDTF">2024-02-05T01:51:40Z</dcterms:created>
  <dcterms:modified xsi:type="dcterms:W3CDTF">2024-03-22T06:05:02Z</dcterms:modified>
  <cp:category/>
</cp:coreProperties>
</file>