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10_完成版\"/>
    </mc:Choice>
  </mc:AlternateContent>
  <xr:revisionPtr revIDLastSave="0" documentId="13_ncr:1_{0E787534-86F5-4430-AF46-58F0FD05C37B}"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35" i="10"/>
  <c r="CO34" i="10"/>
  <c r="BW34"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<sst xmlns="http://schemas.openxmlformats.org/spreadsheetml/2006/main" count="1080" uniqueCount="606">
  <si>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</si>
  <si>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</si>
  <si>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</si>
  <si>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</si>
  <si>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</si>
  <si>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</si>
  <si>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</si>
  <si>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</si>
  <si>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</si>
  <si>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</si>
  <si>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</si>
  <si>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</si>
  <si>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</si>
  <si>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</si>
  <si>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</si>
  <si>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</si>
  <si>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</si>
  <si>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</si>
  <si>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</si>
  <si>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</si>
  <si>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</si>
  <si>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</si>
  <si>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</si>
  <si>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</si>
  <si>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</si>
  <si>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</si>
  <si>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</si>
  <si>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</si>
  <si>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</si>
  <si>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</si>
  <si>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</si>
  <si>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</si>
  <si>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</si>
  <si>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</si>
  <si>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</si>
  <si>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</si>
  <si>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</si>
  <si>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</si>
  <si>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</si>
  <si>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</si>
  <si>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</si>
  <si>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</si>
  <si>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</si>
  <si>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</si>
  <si>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</si>
  <si>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</si>
  <si>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</si>
  <si>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</si>
  <si>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</si>
  <si>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</si>
  <si>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</si>
  <si>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</si>
  <si>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</si>
  <si>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</si>
  <si>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</si>
  <si>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</si>
  <si>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</si>
  <si>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</si>
  <si>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</si>
  <si>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</si>
  <si>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</si>
  <si>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</si>
  <si>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</si>
  <si>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</si>
  <si>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</si>
  <si>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</si>
  <si>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</si>
  <si>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</si>
  <si>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</si>
  <si>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</si>
  <si>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</si>
  <si>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</si>
  <si>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</si>
  <si>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</si>
  <si>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</si>
  <si>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</si>
  <si>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</si>
  <si>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</si>
  <si>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</si>
  <si>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</si>
  <si>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</si>
  <si>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</si>
  <si>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</si>
  <si>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</si>
  <si>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</si>
  <si>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</si>
  <si>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</si>
  <si>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</si>
  <si>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</si>
  <si>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</si>
  <si>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</si>
  <si>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</si>
  <si>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</si>
  <si>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</si>
  <si>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</si>
  <si>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</si>
  <si>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</si>
  <si>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</si>
  <si>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</si>
  <si>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</si>
  <si>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</si>
  <si>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</si>
  <si>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</si>
  <si>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</si>
  <si>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</si>
  <si>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</si>
  <si>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</si>
  <si>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</si>
  <si>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</si>
  <si>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</si>
  <si>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</si>
  <si>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</si>
  <si>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</si>
  <si>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</si>
  <si>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</si>
  <si>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</si>
  <si>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</si>
  <si>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</si>
  <si>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</si>
  <si>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</si>
  <si>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</si>
  <si>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</si>
  <si>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</si>
  <si>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</si>
  <si>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</si>
  <si>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</si>
  <si>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</si>
  <si>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</si>
  <si>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</si>
  <si>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</si>
  <si>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</si>
  <si>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</si>
  <si>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</si>
  <si>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</si>
  <si>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</si>
  <si>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</si>
  <si>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</si>
  <si>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</si>
  <si>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</si>
  <si>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</si>
  <si>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</si>
  <si>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</si>
  <si>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</si>
  <si>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</si>
  <si>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</si>
  <si>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</si>
  <si>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</si>
  <si>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</si>
  <si>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</si>
  <si>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</si>
  <si>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</si>
  <si>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</si>
  <si>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</si>
  <si>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</si>
  <si>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</si>
  <si>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</si>
  <si>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</si>
  <si>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</si>
  <si>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</si>
  <si>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</si>
  <si>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</si>
  <si>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</si>
  <si>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</si>
  <si>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</si>
  <si>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</si>
  <si>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</si>
  <si>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</si>
  <si>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</si>
  <si>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</si>
  <si>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</si>
  <si>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</si>
  <si>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</si>
  <si>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</si>
  <si>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</si>
  <si>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</si>
  <si>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</si>
  <si>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</si>
  <si>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</si>
  <si>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</si>
  <si>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</si>
  <si>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</si>
  <si>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</si>
  <si>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</si>
  <si>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</si>
  <si>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</si>
  <si>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</si>
  <si>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</si>
  <si>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</si>
  <si>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</si>
  <si>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</si>
  <si>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</si>
  <si>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</si>
  <si>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</si>
  <si>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</si>
  <si>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</si>
  <si>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</si>
  <si>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</si>
  <si>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</si>
  <si>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</si>
  <si>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</si>
  <si>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</si>
  <si>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</si>
  <si>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</si>
  <si>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</si>
  <si>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</si>
  <si>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</si>
  <si>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</si>
  <si>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</si>
  <si>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</si>
  <si>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</si>
  <si>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</si>
  <si>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</si>
  <si>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</si>
  <si>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</si>
  <si>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</si>
  <si>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</si>
  <si>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</si>
  <si>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</si>
  <si>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</si>
  <si>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</si>
  <si>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</si>
  <si>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</si>
  <si>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愛知県みよし市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</si>
  <si>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</si>
  <si>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</si>
  <si>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</si>
  <si>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</si>
  <si>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</si>
  <si>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</si>
  <si>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</si>
  <si>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</si>
  <si>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</si>
  <si>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</si>
  <si>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</si>
  <si>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</si>
  <si>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</si>
  <si>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</si>
  <si>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</si>
  <si>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</si>
  <si>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</si>
  <si>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</si>
  <si>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</si>
  <si>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</si>
  <si>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</si>
  <si>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</si>
  <si>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</si>
  <si>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</si>
  <si>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</si>
  <si>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</si>
  <si>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</si>
  <si>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</si>
  <si>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</si>
  <si>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</si>
  <si>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</si>
  <si>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</si>
  <si>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</si>
  <si>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</si>
  <si>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</si>
  <si>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</si>
  <si>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</si>
  <si>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</si>
  <si>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</si>
  <si>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</si>
  <si>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</si>
  <si>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</si>
  <si>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</si>
  <si>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</si>
  <si>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</si>
  <si>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</si>
  <si>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</si>
  <si>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</si>
  <si>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</si>
  <si>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</si>
  <si>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</si>
  <si>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</si>
  <si>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</si>
  <si>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</si>
  <si>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</si>
  <si>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</si>
  <si>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</si>
  <si>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</si>
  <si>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</si>
  <si>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</si>
  <si>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</si>
  <si>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</si>
  <si>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</si>
  <si>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</si>
  <si>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</si>
  <si>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</si>
  <si>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</si>
  <si>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</si>
  <si>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</si>
  <si>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</si>
  <si>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</si>
  <si>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</si>
  <si>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</si>
  <si>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</si>
  <si>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</si>
  <si>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</si>
  <si>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</si>
  <si>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</si>
  <si>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</si>
  <si>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</si>
  <si>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</si>
  <si>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</si>
  <si>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</si>
  <si>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</si>
  <si>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</si>
  <si>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</si>
  <si>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</si>
  <si>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</si>
  <si>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</si>
  <si>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</si>
  <si>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</si>
  <si>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</si>
  <si>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</si>
  <si>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</si>
  <si>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</si>
  <si>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</si>
  <si>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</si>
  <si>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</si>
  <si>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</si>
  <si>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</si>
  <si>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</si>
  <si>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</si>
  <si>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</si>
  <si>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</si>
  <si>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</si>
  <si>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</si>
  <si>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</si>
  <si>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</si>
  <si>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</si>
  <si>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</si>
  <si>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</si>
  <si>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</si>
  <si>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</si>
  <si>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</si>
  <si>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</si>
  <si>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</si>
  <si>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</si>
  <si>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</si>
  <si>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</si>
  <si>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</si>
  <si>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</si>
  <si>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</si>
  <si>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</si>
  <si>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</si>
  <si>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</si>
  <si>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</si>
  <si>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</si>
  <si>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</si>
  <si>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</si>
  <si>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</si>
  <si>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</si>
  <si>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</si>
  <si>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</si>
  <si>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</si>
  <si>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</si>
  <si>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</si>
  <si>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</si>
  <si>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</si>
  <si>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</si>
  <si>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</si>
  <si>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</si>
  <si>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</si>
  <si>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</si>
  <si>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</si>
  <si>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</si>
  <si>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</si>
  <si>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</si>
  <si>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</si>
  <si>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</si>
  <si>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</si>
  <si>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</si>
  <si>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愛知県みよし市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</si>
  <si>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</si>
  <si>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</si>
  <si>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</si>
  <si>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</si>
  <si>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</si>
  <si>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</si>
  <si>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</si>
  <si>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</si>
  <si>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</si>
  <si>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</si>
  <si>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</si>
  <si>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</si>
  <si>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</si>
  <si>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</si>
  <si>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</si>
  <si>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</si>
  <si>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</si>
  <si>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</si>
  <si>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</si>
  <si>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</si>
  <si>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</si>
  <si>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</si>
  <si>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</si>
  <si>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</si>
  <si>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</si>
  <si>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</si>
  <si>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</si>
  <si>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</si>
  <si>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</si>
  <si>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</si>
  <si>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</si>
  <si>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</si>
  <si>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</si>
  <si>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</si>
  <si>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</si>
  <si>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</si>
  <si>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</si>
  <si>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</si>
  <si>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</si>
  <si>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</si>
  <si>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</si>
  <si>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</si>
  <si>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</si>
  <si>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</si>
  <si>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</si>
  <si>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</si>
  <si>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</si>
  <si>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</si>
  <si>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</si>
  <si>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</si>
  <si>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</si>
  <si>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</si>
  <si>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</si>
  <si>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</si>
  <si>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</si>
  <si>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</si>
  <si>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</si>
  <si>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</si>
  <si>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</si>
  <si>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</si>
  <si>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</si>
  <si>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</si>
  <si>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</si>
  <si>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</si>
  <si>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</si>
  <si>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</si>
  <si>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</si>
  <si>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</si>
  <si>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</si>
  <si>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</si>
  <si>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</si>
  <si>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</si>
  <si>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</si>
  <si>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</si>
  <si>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</si>
  <si>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</si>
  <si>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</si>
  <si>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</si>
  <si>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</si>
  <si>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</si>
  <si>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</si>
  <si>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</si>
  <si>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</si>
  <si>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</si>
  <si>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</si>
  <si>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</si>
  <si>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</si>
  <si>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</si>
  <si>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</si>
  <si>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</si>
  <si>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</si>
  <si>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</si>
  <si>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</si>
  <si>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</si>
  <si>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</si>
  <si>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</si>
  <si>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</si>
  <si>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</si>
  <si>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</si>
  <si>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</si>
  <si>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</si>
  <si>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</si>
  <si>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</si>
  <si>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</si>
  <si>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</si>
  <si>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</si>
  <si>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</si>
  <si>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</si>
  <si>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</si>
  <si>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</si>
  <si>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</si>
  <si>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</si>
  <si>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</si>
  <si>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</si>
  <si>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</si>
  <si>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</si>
  <si>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</si>
  <si>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</si>
  <si>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</si>
  <si>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</si>
  <si>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</si>
  <si>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</si>
  <si>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</si>
  <si>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</si>
  <si>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</si>
  <si>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</si>
  <si>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</si>
  <si>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</si>
  <si>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</si>
  <si>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</si>
  <si>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</si>
  <si>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</si>
  <si>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</si>
  <si>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</si>
  <si>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</si>
  <si>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</si>
  <si>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</si>
  <si>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</si>
  <si>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</si>
  <si>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</si>
  <si>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</si>
  <si>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</si>
  <si>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</si>
  <si>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</si>
  <si>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</si>
  <si>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</si>
  <si>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</si>
  <si>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</si>
  <si>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</si>
  <si>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</si>
  <si>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</si>
  <si>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</si>
  <si>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</si>
  <si>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</si>
  <si>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</si>
  <si>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</si>
  <si>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</si>
  <si>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</si>
  <si>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</si>
  <si>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</si>
  <si>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</si>
  <si>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</si>
  <si>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</si>
  <si>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</si>
  <si>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</si>
  <si>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</si>
  <si>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</si>
  <si>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</si>
  <si>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</si>
  <si>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</si>
  <si>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</si>
  <si>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</si>
  <si>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</si>
  <si>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</si>
  <si>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</si>
  <si>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</si>
  <si>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</si>
  <si>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</si>
  <si>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</si>
  <si>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</si>
  <si>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</si>
  <si>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</si>
  <si>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</si>
  <si>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</si>
  <si>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</si>
  <si>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</si>
  <si>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</si>
  <si>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</si>
  <si>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</si>
  <si>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</si>
  <si>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</si>
  <si>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</si>
  <si>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</si>
  <si>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</si>
  <si>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</si>
  <si>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</si>
  <si>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0.92</t>
  </si>
  <si>
    <t>▲ 6.42</t>
  </si>
  <si>
    <t>一般会計</t>
  </si>
  <si>
    <t>病院事業会計</t>
  </si>
  <si>
    <t>下水道事業会計</t>
  </si>
  <si>
    <t>国民健康保険特別会計</t>
  </si>
  <si>
    <t>介護保険特別会計（事業勘定）</t>
  </si>
  <si>
    <t>後期高齢者医療特別会計</t>
  </si>
  <si>
    <t>介護保険特別会計（サービス事業）</t>
  </si>
  <si>
    <t>その他会計（赤字）</t>
  </si>
  <si>
    <t>その他会計（黒字）</t>
  </si>
  <si>
    <t>（百万円）</t>
    <phoneticPr fontId="5"/>
  </si>
  <si>
    <t>H30</t>
    <phoneticPr fontId="5"/>
  </si>
  <si>
    <t>R01</t>
    <phoneticPr fontId="5"/>
  </si>
  <si>
    <t>R02</t>
    <phoneticPr fontId="5"/>
  </si>
  <si>
    <t>R03</t>
    <phoneticPr fontId="5"/>
  </si>
  <si>
    <t>R04</t>
    <phoneticPr fontId="5"/>
  </si>
  <si>
    <t>介護保険特別会計（介護サービス事業勘定）</t>
    <rPh sb="9" eb="11">
      <t>カイゴ</t>
    </rPh>
    <rPh sb="17" eb="19">
      <t>カンジョウ</t>
    </rPh>
    <phoneticPr fontId="5"/>
  </si>
  <si>
    <t>介護保険特別会計（保険事業勘定）</t>
    <rPh sb="9" eb="11">
      <t>ホケン</t>
    </rPh>
    <phoneticPr fontId="5"/>
  </si>
  <si>
    <t>-</t>
    <phoneticPr fontId="2"/>
  </si>
  <si>
    <t>尾三消防組合</t>
    <rPh sb="0" eb="2">
      <t>ビサン</t>
    </rPh>
    <rPh sb="2" eb="4">
      <t>ショウボウ</t>
    </rPh>
    <rPh sb="4" eb="6">
      <t>クミアイ</t>
    </rPh>
    <phoneticPr fontId="2"/>
  </si>
  <si>
    <t>尾三衛生組合</t>
    <rPh sb="0" eb="2">
      <t>ビサン</t>
    </rPh>
    <rPh sb="2" eb="4">
      <t>エイセイ</t>
    </rPh>
    <rPh sb="4" eb="6">
      <t>クミアイ</t>
    </rPh>
    <phoneticPr fontId="2"/>
  </si>
  <si>
    <t>愛知中部水道企業団</t>
    <rPh sb="0" eb="2">
      <t>アイチ</t>
    </rPh>
    <rPh sb="2" eb="4">
      <t>チュウブ</t>
    </rPh>
    <rPh sb="4" eb="6">
      <t>スイドウ</t>
    </rPh>
    <rPh sb="6" eb="9">
      <t>キギョウダン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</si>
  <si>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</si>
  <si>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</si>
  <si>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</si>
  <si>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みよし市土地開発公社</t>
    <rPh sb="3" eb="4">
      <t>シ</t>
    </rPh>
    <rPh sb="4" eb="6">
      <t>トチ</t>
    </rPh>
    <rPh sb="6" eb="8">
      <t>カイハツ</t>
    </rPh>
    <rPh sb="8" eb="10">
      <t>コウシャ</t>
    </rPh>
    <phoneticPr fontId="2"/>
  </si>
  <si>
    <t>笑顔輝くこども基金</t>
    <rPh sb="0" eb="2">
      <t>エガオ</t>
    </rPh>
    <rPh sb="2" eb="3">
      <t>カガヤ</t>
    </rPh>
    <rPh sb="7" eb="9">
      <t>キキン</t>
    </rPh>
    <phoneticPr fontId="2"/>
  </si>
  <si>
    <t>公共施設維持管理基金</t>
    <rPh sb="0" eb="2">
      <t>コウキョウ</t>
    </rPh>
    <rPh sb="2" eb="4">
      <t>シセツ</t>
    </rPh>
    <rPh sb="4" eb="6">
      <t>イジ</t>
    </rPh>
    <rPh sb="6" eb="8">
      <t>カンリ</t>
    </rPh>
    <rPh sb="8" eb="10">
      <t>キキン</t>
    </rPh>
    <phoneticPr fontId="5"/>
  </si>
  <si>
    <t>地区拠点施設整備基金</t>
    <rPh sb="0" eb="2">
      <t>チク</t>
    </rPh>
    <rPh sb="2" eb="4">
      <t>キョテン</t>
    </rPh>
    <rPh sb="4" eb="6">
      <t>シセツ</t>
    </rPh>
    <rPh sb="6" eb="8">
      <t>セイビ</t>
    </rPh>
    <rPh sb="8" eb="10">
      <t>キキン</t>
    </rPh>
    <phoneticPr fontId="2"/>
  </si>
  <si>
    <t>福祉基金</t>
    <rPh sb="0" eb="2">
      <t>フクシ</t>
    </rPh>
    <rPh sb="2" eb="4">
      <t>キキン</t>
    </rPh>
    <phoneticPr fontId="2"/>
  </si>
  <si>
    <t>公園緑地保全基金</t>
    <rPh sb="0" eb="2">
      <t>コウエン</t>
    </rPh>
    <rPh sb="2" eb="4">
      <t>リョクチ</t>
    </rPh>
    <rPh sb="4" eb="6">
      <t>ホゼン</t>
    </rPh>
    <rPh sb="6" eb="8">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</si>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</sst>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30EA-40E5-984D-FB5AB316B7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63844</c:v>
                </c:pt>
                <c:pt idx="1">
                  <c:v>65581</c:v>
                </c:pt>
                <c:pt idx="2">
                  <c:v>59926</c:v>
                </c:pt>
                <c:pt idx="3">
                  <c:v>82667</c:v>
                </c:pt>
                <c:pt idx="4">
                  <c:v>71624</c:v>
                </c:pt>
              </c:numCache>
            </c:numRef>
          </c:val>
          <c:smooth val="0"/>
          <c:extLst>
            <c:ext xmlns:c16="http://schemas.microsoft.com/office/drawing/2014/chart" uri="{C3380CC4-5D6E-409C-BE32-E72D297353CC}">
              <c16:uniqueId val="{00000001-30EA-40E5-984D-FB5AB316B7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15.6</c:v>
                </c:pt>
                <c:pt idx="1">
                  <c:v>9.8699999999999992</c:v>
                </c:pt>
                <c:pt idx="2">
                  <c:v>13.61</c:v>
                </c:pt>
                <c:pt idx="3">
                  <c:v>14.58</c:v>
                </c:pt>
                <c:pt idx="4">
                  <c:v>14.57</c:v>
                </c:pt>
              </c:numCache>
            </c:numRef>
          </c:val>
          <c:extLst>
            <c:ext xmlns:c16="http://schemas.microsoft.com/office/drawing/2014/chart" uri="{C3380CC4-5D6E-409C-BE32-E72D297353CC}">
              <c16:uniqueId val="{00000000-5A2E-4D2E-89DD-162A7633BB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52.31</c:v>
                </c:pt>
                <c:pt idx="1">
                  <c:v>44.33</c:v>
                </c:pt>
                <c:pt idx="2">
                  <c:v>44.1</c:v>
                </c:pt>
                <c:pt idx="3">
                  <c:v>41.9</c:v>
                </c:pt>
                <c:pt idx="4">
                  <c:v>49.71</c:v>
                </c:pt>
              </c:numCache>
            </c:numRef>
          </c:val>
          <c:extLst>
            <c:ext xmlns:c16="http://schemas.microsoft.com/office/drawing/2014/chart" uri="{C3380CC4-5D6E-409C-BE32-E72D297353CC}">
              <c16:uniqueId val="{00000001-5A2E-4D2E-89DD-162A7633BB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3.94</c:v>
                </c:pt>
                <c:pt idx="1">
                  <c:v>-0.92</c:v>
                </c:pt>
                <c:pt idx="2">
                  <c:v>2.39</c:v>
                </c:pt>
                <c:pt idx="3">
                  <c:v>-6.42</c:v>
                </c:pt>
                <c:pt idx="4">
                  <c:v>4.8099999999999996</c:v>
                </c:pt>
              </c:numCache>
            </c:numRef>
          </c:val>
          <c:smooth val="0"/>
          <c:extLst>
            <c:ext xmlns:c16="http://schemas.microsoft.com/office/drawing/2014/chart" uri="{C3380CC4-5D6E-409C-BE32-E72D297353CC}">
              <c16:uniqueId val="{00000002-5A2E-4D2E-89DD-162A7633BB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F5-42AE-BAB1-8CCF73054B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F5-42AE-BAB1-8CCF73054B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F5-42AE-BAB1-8CCF73054B5E}"/>
            </c:ext>
          </c:extLst>
        </c:ser>
        <c:ser>
          <c:idx val="3"/>
          <c:order val="3"/>
          <c:tx>
            <c:strRef>
              <c:f>データシート!$A$30</c:f>
              <c:strCache>
                <c:ptCount val="1"/>
                <c:pt idx="0">
                  <c:v>介護保険特別会計（サービス事業）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0.02</c:v>
                </c:pt>
                <c:pt idx="4">
                  <c:v>#N/A</c:v>
                </c:pt>
                <c:pt idx="5">
                  <c:v>0</c:v>
                </c:pt>
                <c:pt idx="6">
                  <c:v>#N/A</c:v>
                </c:pt>
                <c:pt idx="7">
                  <c:v>7.0000000000000007E-2</c:v>
                </c:pt>
                <c:pt idx="8">
                  <c:v>#N/A</c:v>
                </c:pt>
                <c:pt idx="9">
                  <c:v>0</c:v>
                </c:pt>
              </c:numCache>
            </c:numRef>
          </c:val>
          <c:extLst>
            <c:ext xmlns:c16="http://schemas.microsoft.com/office/drawing/2014/chart" uri="{C3380CC4-5D6E-409C-BE32-E72D297353CC}">
              <c16:uniqueId val="{00000003-1DF5-42AE-BAB1-8CCF73054B5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1DF5-42AE-BAB1-8CCF73054B5E}"/>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0.08</c:v>
                </c:pt>
                <c:pt idx="4">
                  <c:v>#N/A</c:v>
                </c:pt>
                <c:pt idx="5">
                  <c:v>0.37</c:v>
                </c:pt>
                <c:pt idx="6">
                  <c:v>#N/A</c:v>
                </c:pt>
                <c:pt idx="7">
                  <c:v>0.5</c:v>
                </c:pt>
                <c:pt idx="8">
                  <c:v>#N/A</c:v>
                </c:pt>
                <c:pt idx="9">
                  <c:v>0.51</c:v>
                </c:pt>
              </c:numCache>
            </c:numRef>
          </c:val>
          <c:extLst>
            <c:ext xmlns:c16="http://schemas.microsoft.com/office/drawing/2014/chart" uri="{C3380CC4-5D6E-409C-BE32-E72D297353CC}">
              <c16:uniqueId val="{00000005-1DF5-42AE-BAB1-8CCF73054B5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0.69</c:v>
                </c:pt>
                <c:pt idx="4">
                  <c:v>#N/A</c:v>
                </c:pt>
                <c:pt idx="5">
                  <c:v>0.88</c:v>
                </c:pt>
                <c:pt idx="6">
                  <c:v>#N/A</c:v>
                </c:pt>
                <c:pt idx="7">
                  <c:v>1.1599999999999999</c:v>
                </c:pt>
                <c:pt idx="8">
                  <c:v>#N/A</c:v>
                </c:pt>
                <c:pt idx="9">
                  <c:v>0.96</c:v>
                </c:pt>
              </c:numCache>
            </c:numRef>
          </c:val>
          <c:extLst>
            <c:ext xmlns:c16="http://schemas.microsoft.com/office/drawing/2014/chart" uri="{C3380CC4-5D6E-409C-BE32-E72D297353CC}">
              <c16:uniqueId val="{00000006-1DF5-42AE-BAB1-8CCF73054B5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1.75</c:v>
                </c:pt>
                <c:pt idx="4">
                  <c:v>#N/A</c:v>
                </c:pt>
                <c:pt idx="5">
                  <c:v>2.17</c:v>
                </c:pt>
                <c:pt idx="6">
                  <c:v>#N/A</c:v>
                </c:pt>
                <c:pt idx="7">
                  <c:v>2.38</c:v>
                </c:pt>
                <c:pt idx="8">
                  <c:v>#N/A</c:v>
                </c:pt>
                <c:pt idx="9">
                  <c:v>3.01</c:v>
                </c:pt>
              </c:numCache>
            </c:numRef>
          </c:val>
          <c:extLst>
            <c:ext xmlns:c16="http://schemas.microsoft.com/office/drawing/2014/chart" uri="{C3380CC4-5D6E-409C-BE32-E72D297353CC}">
              <c16:uniqueId val="{00000007-1DF5-42AE-BAB1-8CCF73054B5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6.84</c:v>
                </c:pt>
                <c:pt idx="2">
                  <c:v>#N/A</c:v>
                </c:pt>
                <c:pt idx="3">
                  <c:v>3.97</c:v>
                </c:pt>
                <c:pt idx="4">
                  <c:v>#N/A</c:v>
                </c:pt>
                <c:pt idx="5">
                  <c:v>3.81</c:v>
                </c:pt>
                <c:pt idx="6">
                  <c:v>#N/A</c:v>
                </c:pt>
                <c:pt idx="7">
                  <c:v>5.93</c:v>
                </c:pt>
                <c:pt idx="8">
                  <c:v>#N/A</c:v>
                </c:pt>
                <c:pt idx="9">
                  <c:v>7.81</c:v>
                </c:pt>
              </c:numCache>
            </c:numRef>
          </c:val>
          <c:extLst>
            <c:ext xmlns:c16="http://schemas.microsoft.com/office/drawing/2014/chart" uri="{C3380CC4-5D6E-409C-BE32-E72D297353CC}">
              <c16:uniqueId val="{00000008-1DF5-42AE-BAB1-8CCF73054B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15.59</c:v>
                </c:pt>
                <c:pt idx="2">
                  <c:v>#N/A</c:v>
                </c:pt>
                <c:pt idx="3">
                  <c:v>9.86</c:v>
                </c:pt>
                <c:pt idx="4">
                  <c:v>#N/A</c:v>
                </c:pt>
                <c:pt idx="5">
                  <c:v>13.61</c:v>
                </c:pt>
                <c:pt idx="6">
                  <c:v>#N/A</c:v>
                </c:pt>
                <c:pt idx="7">
                  <c:v>14.57</c:v>
                </c:pt>
                <c:pt idx="8">
                  <c:v>#N/A</c:v>
                </c:pt>
                <c:pt idx="9">
                  <c:v>14.56</c:v>
                </c:pt>
              </c:numCache>
            </c:numRef>
          </c:val>
          <c:extLst>
            <c:ext xmlns:c16="http://schemas.microsoft.com/office/drawing/2014/chart" uri="{C3380CC4-5D6E-409C-BE32-E72D297353CC}">
              <c16:uniqueId val="{00000009-1DF5-42AE-BAB1-8CCF73054B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1548</c:v>
                </c:pt>
                <c:pt idx="5">
                  <c:v>1733</c:v>
                </c:pt>
                <c:pt idx="8">
                  <c:v>1408</c:v>
                </c:pt>
                <c:pt idx="11">
                  <c:v>1332</c:v>
                </c:pt>
                <c:pt idx="14">
                  <c:v>1186</c:v>
                </c:pt>
              </c:numCache>
            </c:numRef>
          </c:val>
          <c:extLst>
            <c:ext xmlns:c16="http://schemas.microsoft.com/office/drawing/2014/chart" uri="{C3380CC4-5D6E-409C-BE32-E72D297353CC}">
              <c16:uniqueId val="{00000000-A894-44CA-8016-76564DE6DD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94-44CA-8016-76564DE6DD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149</c:v>
                </c:pt>
                <c:pt idx="3">
                  <c:v>230</c:v>
                </c:pt>
                <c:pt idx="6">
                  <c:v>20</c:v>
                </c:pt>
                <c:pt idx="9">
                  <c:v>20</c:v>
                </c:pt>
                <c:pt idx="12">
                  <c:v>20</c:v>
                </c:pt>
              </c:numCache>
            </c:numRef>
          </c:val>
          <c:extLst>
            <c:ext xmlns:c16="http://schemas.microsoft.com/office/drawing/2014/chart" uri="{C3380CC4-5D6E-409C-BE32-E72D297353CC}">
              <c16:uniqueId val="{00000002-A894-44CA-8016-76564DE6DD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91</c:v>
                </c:pt>
                <c:pt idx="6">
                  <c:v>81</c:v>
                </c:pt>
                <c:pt idx="9">
                  <c:v>34</c:v>
                </c:pt>
                <c:pt idx="12">
                  <c:v>35</c:v>
                </c:pt>
              </c:numCache>
            </c:numRef>
          </c:val>
          <c:extLst>
            <c:ext xmlns:c16="http://schemas.microsoft.com/office/drawing/2014/chart" uri="{C3380CC4-5D6E-409C-BE32-E72D297353CC}">
              <c16:uniqueId val="{00000003-A894-44CA-8016-76564DE6DD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675</c:v>
                </c:pt>
                <c:pt idx="3">
                  <c:v>907</c:v>
                </c:pt>
                <c:pt idx="6">
                  <c:v>805</c:v>
                </c:pt>
                <c:pt idx="9">
                  <c:v>689</c:v>
                </c:pt>
                <c:pt idx="12">
                  <c:v>715</c:v>
                </c:pt>
              </c:numCache>
            </c:numRef>
          </c:val>
          <c:extLst>
            <c:ext xmlns:c16="http://schemas.microsoft.com/office/drawing/2014/chart" uri="{C3380CC4-5D6E-409C-BE32-E72D297353CC}">
              <c16:uniqueId val="{00000004-A894-44CA-8016-76564DE6DD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94-44CA-8016-76564DE6DD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94-44CA-8016-76564DE6DD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1105</c:v>
                </c:pt>
                <c:pt idx="3">
                  <c:v>1024</c:v>
                </c:pt>
                <c:pt idx="6">
                  <c:v>906</c:v>
                </c:pt>
                <c:pt idx="9">
                  <c:v>828</c:v>
                </c:pt>
                <c:pt idx="12">
                  <c:v>798</c:v>
                </c:pt>
              </c:numCache>
            </c:numRef>
          </c:val>
          <c:extLst>
            <c:ext xmlns:c16="http://schemas.microsoft.com/office/drawing/2014/chart" uri="{C3380CC4-5D6E-409C-BE32-E72D297353CC}">
              <c16:uniqueId val="{00000007-A894-44CA-8016-76564DE6DD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482</c:v>
                </c:pt>
                <c:pt idx="2">
                  <c:v>#N/A</c:v>
                </c:pt>
                <c:pt idx="3">
                  <c:v>#N/A</c:v>
                </c:pt>
                <c:pt idx="4">
                  <c:v>519</c:v>
                </c:pt>
                <c:pt idx="5">
                  <c:v>#N/A</c:v>
                </c:pt>
                <c:pt idx="6">
                  <c:v>#N/A</c:v>
                </c:pt>
                <c:pt idx="7">
                  <c:v>404</c:v>
                </c:pt>
                <c:pt idx="8">
                  <c:v>#N/A</c:v>
                </c:pt>
                <c:pt idx="9">
                  <c:v>#N/A</c:v>
                </c:pt>
                <c:pt idx="10">
                  <c:v>239</c:v>
                </c:pt>
                <c:pt idx="11">
                  <c:v>#N/A</c:v>
                </c:pt>
                <c:pt idx="12">
                  <c:v>#N/A</c:v>
                </c:pt>
                <c:pt idx="13">
                  <c:v>382</c:v>
                </c:pt>
                <c:pt idx="14">
                  <c:v>#N/A</c:v>
                </c:pt>
              </c:numCache>
            </c:numRef>
          </c:val>
          <c:smooth val="0"/>
          <c:extLst>
            <c:ext xmlns:c16="http://schemas.microsoft.com/office/drawing/2014/chart" uri="{C3380CC4-5D6E-409C-BE32-E72D297353CC}">
              <c16:uniqueId val="{00000008-A894-44CA-8016-76564DE6DD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8689</c:v>
                </c:pt>
                <c:pt idx="5">
                  <c:v>7931</c:v>
                </c:pt>
                <c:pt idx="8">
                  <c:v>7204</c:v>
                </c:pt>
                <c:pt idx="11">
                  <c:v>6761</c:v>
                </c:pt>
                <c:pt idx="14">
                  <c:v>5996</c:v>
                </c:pt>
              </c:numCache>
            </c:numRef>
          </c:val>
          <c:extLst>
            <c:ext xmlns:c16="http://schemas.microsoft.com/office/drawing/2014/chart" uri="{C3380CC4-5D6E-409C-BE32-E72D297353CC}">
              <c16:uniqueId val="{00000000-1FCF-4F08-968F-BA474412E1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5890</c:v>
                </c:pt>
                <c:pt idx="5">
                  <c:v>6083</c:v>
                </c:pt>
                <c:pt idx="8">
                  <c:v>5518</c:v>
                </c:pt>
                <c:pt idx="11">
                  <c:v>5716</c:v>
                </c:pt>
                <c:pt idx="14">
                  <c:v>4961</c:v>
                </c:pt>
              </c:numCache>
            </c:numRef>
          </c:val>
          <c:extLst>
            <c:ext xmlns:c16="http://schemas.microsoft.com/office/drawing/2014/chart" uri="{C3380CC4-5D6E-409C-BE32-E72D297353CC}">
              <c16:uniqueId val="{00000001-1FCF-4F08-968F-BA474412E1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19217</c:v>
                </c:pt>
                <c:pt idx="5">
                  <c:v>20815</c:v>
                </c:pt>
                <c:pt idx="8">
                  <c:v>20578</c:v>
                </c:pt>
                <c:pt idx="11">
                  <c:v>19536</c:v>
                </c:pt>
                <c:pt idx="14">
                  <c:v>20636</c:v>
                </c:pt>
              </c:numCache>
            </c:numRef>
          </c:val>
          <c:extLst>
            <c:ext xmlns:c16="http://schemas.microsoft.com/office/drawing/2014/chart" uri="{C3380CC4-5D6E-409C-BE32-E72D297353CC}">
              <c16:uniqueId val="{00000002-1FCF-4F08-968F-BA474412E1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CF-4F08-968F-BA474412E1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CF-4F08-968F-BA474412E1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1355</c:v>
                </c:pt>
                <c:pt idx="9">
                  <c:v>0</c:v>
                </c:pt>
                <c:pt idx="12">
                  <c:v>0</c:v>
                </c:pt>
              </c:numCache>
            </c:numRef>
          </c:val>
          <c:extLst>
            <c:ext xmlns:c16="http://schemas.microsoft.com/office/drawing/2014/chart" uri="{C3380CC4-5D6E-409C-BE32-E72D297353CC}">
              <c16:uniqueId val="{00000005-1FCF-4F08-968F-BA474412E1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2096</c:v>
                </c:pt>
                <c:pt idx="3">
                  <c:v>550</c:v>
                </c:pt>
                <c:pt idx="6">
                  <c:v>362</c:v>
                </c:pt>
                <c:pt idx="9">
                  <c:v>314</c:v>
                </c:pt>
                <c:pt idx="12">
                  <c:v>256</c:v>
                </c:pt>
              </c:numCache>
            </c:numRef>
          </c:val>
          <c:extLst>
            <c:ext xmlns:c16="http://schemas.microsoft.com/office/drawing/2014/chart" uri="{C3380CC4-5D6E-409C-BE32-E72D297353CC}">
              <c16:uniqueId val="{00000006-1FCF-4F08-968F-BA474412E1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241</c:v>
                </c:pt>
                <c:pt idx="3">
                  <c:v>224</c:v>
                </c:pt>
                <c:pt idx="6">
                  <c:v>181</c:v>
                </c:pt>
                <c:pt idx="9">
                  <c:v>191</c:v>
                </c:pt>
                <c:pt idx="12">
                  <c:v>213</c:v>
                </c:pt>
              </c:numCache>
            </c:numRef>
          </c:val>
          <c:extLst>
            <c:ext xmlns:c16="http://schemas.microsoft.com/office/drawing/2014/chart" uri="{C3380CC4-5D6E-409C-BE32-E72D297353CC}">
              <c16:uniqueId val="{00000007-1FCF-4F08-968F-BA474412E1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1971</c:v>
                </c:pt>
                <c:pt idx="3">
                  <c:v>6449</c:v>
                </c:pt>
                <c:pt idx="6">
                  <c:v>6219</c:v>
                </c:pt>
                <c:pt idx="9">
                  <c:v>6123</c:v>
                </c:pt>
                <c:pt idx="12">
                  <c:v>5503</c:v>
                </c:pt>
              </c:numCache>
            </c:numRef>
          </c:val>
          <c:extLst>
            <c:ext xmlns:c16="http://schemas.microsoft.com/office/drawing/2014/chart" uri="{C3380CC4-5D6E-409C-BE32-E72D297353CC}">
              <c16:uniqueId val="{00000008-1FCF-4F08-968F-BA474412E1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1687</c:v>
                </c:pt>
                <c:pt idx="3">
                  <c:v>1396</c:v>
                </c:pt>
                <c:pt idx="6">
                  <c:v>1035</c:v>
                </c:pt>
                <c:pt idx="9">
                  <c:v>1152</c:v>
                </c:pt>
                <c:pt idx="12">
                  <c:v>1026</c:v>
                </c:pt>
              </c:numCache>
            </c:numRef>
          </c:val>
          <c:extLst>
            <c:ext xmlns:c16="http://schemas.microsoft.com/office/drawing/2014/chart" uri="{C3380CC4-5D6E-409C-BE32-E72D297353CC}">
              <c16:uniqueId val="{00000009-1FCF-4F08-968F-BA474412E1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6746</c:v>
                </c:pt>
                <c:pt idx="3">
                  <c:v>6166</c:v>
                </c:pt>
                <c:pt idx="6">
                  <c:v>6068</c:v>
                </c:pt>
                <c:pt idx="9">
                  <c:v>6509</c:v>
                </c:pt>
                <c:pt idx="12">
                  <c:v>6570</c:v>
                </c:pt>
              </c:numCache>
            </c:numRef>
          </c:val>
          <c:extLst>
            <c:ext xmlns:c16="http://schemas.microsoft.com/office/drawing/2014/chart" uri="{C3380CC4-5D6E-409C-BE32-E72D297353CC}">
              <c16:uniqueId val="{0000000A-1FCF-4F08-968F-BA474412E1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CF-4F08-968F-BA474412E1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7794</c:v>
                </c:pt>
                <c:pt idx="1">
                  <c:v>6794</c:v>
                </c:pt>
                <c:pt idx="2">
                  <c:v>7656</c:v>
                </c:pt>
              </c:numCache>
            </c:numRef>
          </c:val>
          <c:extLst>
            <c:ext xmlns:c16="http://schemas.microsoft.com/office/drawing/2014/chart" uri="{C3380CC4-5D6E-409C-BE32-E72D297353CC}">
              <c16:uniqueId val="{00000000-1BA9-4D96-8682-CDC0F0C8DE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1BA9-4D96-8682-CDC0F0C8DE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11206</c:v>
                </c:pt>
                <c:pt idx="1">
                  <c:v>11187</c:v>
                </c:pt>
                <c:pt idx="2">
                  <c:v>11896</c:v>
                </c:pt>
              </c:numCache>
            </c:numRef>
          </c:val>
          <c:extLst>
            <c:ext xmlns:c16="http://schemas.microsoft.com/office/drawing/2014/chart" uri="{C3380CC4-5D6E-409C-BE32-E72D297353CC}">
              <c16:uniqueId val="{00000002-1BA9-4D96-8682-CDC0F0C8DE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元利償還金等のうち、普通会計における元利償還金は、割合としては大半を占めているものの、残高は、年々減少傾向にある。</a:t>
          </a:r>
          <a:endParaRPr lang="ja-JP" altLang="ja-JP" sz="1400">
            <a:effectLst/>
          </a:endParaRPr>
        </a:p>
        <a:p>
          <a:r>
            <a:rPr kumimoji="1" lang="ja-JP" altLang="ja-JP" sz="1100">
              <a:solidFill>
                <a:schemeClr val="dk1"/>
              </a:solidFill>
              <a:effectLst/>
              <a:latin typeface="+mn-lt"/>
              <a:ea typeface="+mn-ea"/>
              <a:cs typeface="+mn-cs"/>
            </a:rPr>
            <a:t>今後は、普通会計だけでなく、公営企業でも病院施設や下水道施設の老朽化に伴い多くの更新費用が必要になることが見込まれる。</a:t>
          </a:r>
          <a:endParaRPr lang="ja-JP" altLang="ja-JP" sz="1400">
            <a:effectLst/>
          </a:endParaRPr>
        </a:p>
        <a:p>
          <a:r>
            <a:rPr kumimoji="1" lang="ja-JP" altLang="ja-JP" sz="1100">
              <a:solidFill>
                <a:schemeClr val="dk1"/>
              </a:solidFill>
              <a:effectLst/>
              <a:latin typeface="+mn-lt"/>
              <a:ea typeface="+mn-ea"/>
              <a:cs typeface="+mn-cs"/>
            </a:rPr>
            <a:t>引き続き歳入確保や経費削減に努め、基金を活用しながら公債費の適正な水準の維持に努めていく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数値なし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年度における地方債残高は、</a:t>
          </a:r>
          <a:r>
            <a:rPr kumimoji="1" lang="ja-JP" altLang="en-US" sz="1100">
              <a:solidFill>
                <a:schemeClr val="dk1"/>
              </a:solidFill>
              <a:effectLst/>
              <a:latin typeface="+mn-lt"/>
              <a:ea typeface="+mn-ea"/>
              <a:cs typeface="+mn-cs"/>
            </a:rPr>
            <a:t>拠点防災倉庫建設事業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市内４中学校屋内運動場空調設置</a:t>
          </a:r>
          <a:r>
            <a:rPr kumimoji="1" lang="ja-JP" altLang="ja-JP" sz="1100">
              <a:solidFill>
                <a:schemeClr val="dk1"/>
              </a:solidFill>
              <a:effectLst/>
              <a:latin typeface="+mn-lt"/>
              <a:ea typeface="+mn-ea"/>
              <a:cs typeface="+mn-cs"/>
            </a:rPr>
            <a:t>事業などにより、例年よりも借入額が</a:t>
          </a:r>
          <a:r>
            <a:rPr kumimoji="1" lang="ja-JP" altLang="en-US" sz="1100">
              <a:solidFill>
                <a:schemeClr val="dk1"/>
              </a:solidFill>
              <a:effectLst/>
              <a:latin typeface="+mn-lt"/>
              <a:ea typeface="+mn-ea"/>
              <a:cs typeface="+mn-cs"/>
            </a:rPr>
            <a:t>微</a:t>
          </a:r>
          <a:r>
            <a:rPr kumimoji="1" lang="ja-JP" altLang="ja-JP" sz="1100">
              <a:solidFill>
                <a:schemeClr val="dk1"/>
              </a:solidFill>
              <a:effectLst/>
              <a:latin typeface="+mn-lt"/>
              <a:ea typeface="+mn-ea"/>
              <a:cs typeface="+mn-cs"/>
            </a:rPr>
            <a:t>増している。</a:t>
          </a:r>
          <a:endParaRPr lang="ja-JP" altLang="ja-JP" sz="1400">
            <a:effectLst/>
          </a:endParaRPr>
        </a:p>
        <a:p>
          <a:r>
            <a:rPr kumimoji="1" lang="ja-JP" altLang="ja-JP" sz="1100">
              <a:solidFill>
                <a:schemeClr val="dk1"/>
              </a:solidFill>
              <a:effectLst/>
              <a:latin typeface="+mn-lt"/>
              <a:ea typeface="+mn-ea"/>
              <a:cs typeface="+mn-cs"/>
            </a:rPr>
            <a:t>充当可能財源等は、基準財政需要額算入見込額の減少が大きいが、これは、地方債残高のうち今後普通交付税措置される額に相当するため、起債残高の減少に連動して減少している。</a:t>
          </a:r>
          <a:endParaRPr lang="ja-JP" altLang="ja-JP" sz="1400">
            <a:effectLst/>
          </a:endParaRPr>
        </a:p>
        <a:p>
          <a:r>
            <a:rPr kumimoji="1" lang="ja-JP" altLang="ja-JP" sz="1100">
              <a:solidFill>
                <a:schemeClr val="dk1"/>
              </a:solidFill>
              <a:effectLst/>
              <a:latin typeface="+mn-lt"/>
              <a:ea typeface="+mn-ea"/>
              <a:cs typeface="+mn-cs"/>
            </a:rPr>
            <a:t>充当可能基金の残高は</a:t>
          </a:r>
          <a:r>
            <a:rPr kumimoji="1" lang="ja-JP" altLang="en-US" sz="1100">
              <a:solidFill>
                <a:schemeClr val="dk1"/>
              </a:solidFill>
              <a:effectLst/>
              <a:latin typeface="+mn-lt"/>
              <a:ea typeface="+mn-ea"/>
              <a:cs typeface="+mn-cs"/>
            </a:rPr>
            <a:t>、企業業績の回復による法人市民税の増収及び前年度決算余剰金等により積立額が大きく増加した。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今後も計画的な起債の発行と基金の積立を行うことで、健全財政の維持に努めていく。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財政調整基金：当初予算において財源不足を補うために取り崩したが、企業業績の回復による法人市民税の増収及び前年度決算余剰金等による積立額が大きく上回ったことによるもの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公共施設維持管理基金：みなよし地区拠点施設整備事業に充当するために積み立てたことによるもの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福祉基金：福祉事業に充当するために積み立てたことによるもの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公園緑地保全基金：公園緑地の整備、維持管理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笑顔輝く子ども基金：子育てに関する事業の推進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地区拠点施設整備基金：地区拠点施設の整備、維持管理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公園緑地保全基金：公園緑地の整備、維持管理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公共施設維持管理基金：三好公園総合体育館大規模改修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工事のために取り崩したことによるもの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笑顔輝く子ども基金：子育て・教育関連事業に充当するために積み立てたことによるもの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公園緑地保全基金：公園整備事業に充当するために積み立てたことによるもの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地区拠点施設整備基金：みなよし地区拠点施設整備事業に充当するために積み立てたことによるもの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特定の事業を行うに際して、短期的に大きな費用負担が発生する場合に備えて基金として積み立ててきたものであり、今後も、各充当対象事業の事業計画にあわせて計画的に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財政調整基金：当初予算において財源不足を補うために取り崩したが、企業業績の回復による法人市民税の増収及び前年度決算余剰金等による積立額が大きく上回ったことによるもの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の一部国税化、米中貿易摩擦、原材料価格の高騰、為替変動の影響を受けて低下傾向にある本市の税収を補うために財政調整基金を充当する。また、昨今の燃料価格・物価高騰対策についても財政調整基金を充当して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積立や償還について精査しながら有効活用していく。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5AC29B4-E20A-4BD6-AB3F-4091FC3B5E4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AAFC6D1-767C-4729-A405-052F9DD0978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332BABA-E60A-4CD8-B581-B146EBEE33B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6EEA0B2-31A4-48DB-B6B7-54077507C65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F3B2029-341A-4DBF-BE42-20C2414AC94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998B834-F466-4DB4-AB0B-9CD29BACB70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8E7D889-A862-4768-9858-EA8395D579A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B79C8A2-5DCF-4A47-B304-E5F6193CDF0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DD5DA5A-8A28-43F0-BC93-7C1CB5E7745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F6D2ADE-8F50-452F-9B3B-1ECB851903D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59,049
32.19
31,498,484
28,894,956
2,243,571
15,400,187
6,570,429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9DC4A06-60E4-4145-817D-1B74FF06FEA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8C98929-59BB-4C1F-8B08-4EFB1BC72A5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23A76AB-6C47-4FFC-8AD2-62068FB5AE8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D01202D-8CA7-454A-98B2-5EF22CA3777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DF16C96-9A39-4BDB-BD05-5C6ECF080DD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B97AB0B-E4A3-4FBD-B6FC-EEA5DE5563B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0A6C5E2-20D2-4175-A22B-20B864ACC16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D5B8E3F-F4DB-4DF7-AF60-3D06B73912B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07BE64B-2EB4-4EAE-A530-A97478D5BB6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510ADB5-107F-4D7A-BC6F-D6FC4F0933B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B0DC792-0FA4-4865-95CE-6D09FFFE3C1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6A3A94E-F064-4B30-8CE0-4DB4C102183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09BE8C6-0EB9-4575-BB33-E00CEC0A4AD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8DD929A-BCCB-406D-B7A2-CF1DB00BA74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BAEEBCF-0875-4BED-95EA-D019BE4EFEA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B1A4C97-0DF0-4A42-9F98-73D5AC960BE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5BFDFF7-25AA-4F19-9914-622FB7DD1D4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26C4033-52E6-48C6-8624-02C65ED4EDE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C3DD9A1-DA99-44BF-9178-C8B1DE55D37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D5EF039-A9AF-49E0-AEA9-6F21CE921B3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895ABBD-7515-4F52-A566-294E29ADAD4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E217C3B-1595-4A70-9725-CF3F703F356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9FF8E1D-1DEC-4B1A-80E3-50FC3B3B3E8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F6F42F9-E687-4D21-A664-D84644DA975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2331673-B33E-4703-82C5-1F99680B609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DECABC9-DA97-4DCF-A66E-4A659367393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1898A8F-8969-41F3-877A-C21A419F6FC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707C525-1D0C-4042-9EED-64258D41D18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2931723-8485-4846-BE6E-13DF7F0BFCC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18C7E9A-DA3B-40AE-B962-17200F6F610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B803362-AD45-41AF-8E52-B4EB41DBD63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5BA0895-F3C1-4526-A0F8-C87CAFF73B6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88EEFD7-568E-4E03-821A-FC6AF40CF1B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F560D43-675E-4730-9375-7AC1F795805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07558E8-0755-455F-BFB4-9A3F68A8C61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1054D59-00F9-4947-8E45-9F6AF87CD40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8046AC6-EF7F-47C9-A8BC-F829B6CF6F0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輸送用機械器具製造業が主軸の地域となっており、それに関連する法人市民税や固定資産税の税収があるため、財政力指数は、類似団体平均を大きく上回る１．３２となっている。しかし、近年の法人市民税の一部国税化や米中貿易摩擦、原材料価格の高騰、為替変動の影響等を受けており、財政力指数は、平成３０年度以降低下傾向にある。安定した税収を確保するため、今後も企業立地の推進や支援等を行いながら、他の財源についても研究し歳入を確保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2BBD1F3-A465-4AB2-BC18-4AAB3ABDF13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94C21AF-66F3-42F4-BEF2-C64570A5D07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1879DEB-6157-4309-8938-748CC65CF78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828EFE8-788F-479F-9E9E-4E7D1FBF617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D5B4663-0031-45BB-B6D2-A61D8CE1274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74A037E-0AE3-494E-BC4D-701A527CCED1}"/>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C5733-7384-46BB-A56B-6900A808DA8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5F9344A-D1B2-45DD-A01E-BB0F346F479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9F415C9-83E3-4EF8-A246-331B04F0B9E8}"/>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CCC395F1-1763-4A76-85D4-5BE5DFE1240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E393EF8-3CAB-4EAB-B648-FF5AEAB5D29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4F2A8C7-5968-406E-AE2D-55602FB3210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CA14E99-B22E-4064-A180-4FE84F6C235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CEC186A-B51E-42BD-9E4D-79C7394A6E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1E67960-5287-476E-A58E-0A9D3B30BAD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7296760A-9D5A-4066-88E1-B8C742081BEF}"/>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320609AC-6FD8-4ABF-BC62-37E40DF95F2C}"/>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81B2363A-27A8-4BF8-AD10-DB8E7D26FC67}"/>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5453B568-DA9E-417B-B1FB-BA326595DD8F}"/>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F830B4A1-30E7-4EB9-99BE-A3FB5DCFD079}"/>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129117</xdr:rowOff>
    </xdr:from>
    <xdr:to>
      <xdr:col>23</xdr:col>
      <xdr:colOff>133350</xdr:colOff>
      <xdr:row>37</xdr:row>
      <xdr:rowOff>78317</xdr:rowOff>
    </xdr:to>
    <xdr:cxnSp macro="">
      <xdr:nvCxnSpPr>
        <xdr:cNvPr id="69" name="直線コネクタ 68">
          <a:extLst>
            <a:ext uri="{FF2B5EF4-FFF2-40B4-BE49-F238E27FC236}">
              <a16:creationId xmlns:a16="http://schemas.microsoft.com/office/drawing/2014/main" id="{BB05BF10-EE7C-4C74-8741-9ED36288DDC7}"/>
            </a:ext>
          </a:extLst>
        </xdr:cNvPr>
        <xdr:cNvCxnSpPr/>
      </xdr:nvCxnSpPr>
      <xdr:spPr>
        <a:xfrm>
          <a:off x="4114800" y="63013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4899A5FE-048F-4392-B7B5-69484D710145}"/>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31724B3F-57EE-41D3-A04D-D95F5B184E21}"/>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129117</xdr:rowOff>
    </xdr:from>
    <xdr:to>
      <xdr:col>19</xdr:col>
      <xdr:colOff>133350</xdr:colOff>
      <xdr:row>36</xdr:row>
      <xdr:rowOff>142522</xdr:rowOff>
    </xdr:to>
    <xdr:cxnSp macro="">
      <xdr:nvCxnSpPr>
        <xdr:cNvPr id="72" name="直線コネクタ 71">
          <a:extLst>
            <a:ext uri="{FF2B5EF4-FFF2-40B4-BE49-F238E27FC236}">
              <a16:creationId xmlns:a16="http://schemas.microsoft.com/office/drawing/2014/main" id="{572E683B-6F84-4EF4-9721-E0537AE4C84C}"/>
            </a:ext>
          </a:extLst>
        </xdr:cNvPr>
        <xdr:cNvCxnSpPr/>
      </xdr:nvCxnSpPr>
      <xdr:spPr>
        <a:xfrm flipV="1">
          <a:off x="3225800" y="63013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F40F4999-35EE-49F2-88C6-899E89BACBFE}"/>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E2FBB9ED-62F6-4F46-8566-8E8F06800747}"/>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142522</xdr:rowOff>
    </xdr:to>
    <xdr:cxnSp macro="">
      <xdr:nvCxnSpPr>
        <xdr:cNvPr id="75" name="直線コネクタ 74">
          <a:extLst>
            <a:ext uri="{FF2B5EF4-FFF2-40B4-BE49-F238E27FC236}">
              <a16:creationId xmlns:a16="http://schemas.microsoft.com/office/drawing/2014/main" id="{EB64E55A-979D-4BF4-9861-3AFBB988EF4D}"/>
            </a:ext>
          </a:extLst>
        </xdr:cNvPr>
        <xdr:cNvCxnSpPr/>
      </xdr:nvCxnSpPr>
      <xdr:spPr>
        <a:xfrm>
          <a:off x="2336800" y="62208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F38DBEBB-E965-4AD6-93D6-8D06E29C10E3}"/>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61F607CD-B46D-4453-9E11-C00D6DFB517C}"/>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48683</xdr:rowOff>
    </xdr:to>
    <xdr:cxnSp macro="">
      <xdr:nvCxnSpPr>
        <xdr:cNvPr id="78" name="直線コネクタ 77">
          <a:extLst>
            <a:ext uri="{FF2B5EF4-FFF2-40B4-BE49-F238E27FC236}">
              <a16:creationId xmlns:a16="http://schemas.microsoft.com/office/drawing/2014/main" id="{793254A9-DC1D-4BC9-9654-BD22A2BFDE85}"/>
            </a:ext>
          </a:extLst>
        </xdr:cNvPr>
        <xdr:cNvCxnSpPr/>
      </xdr:nvCxnSpPr>
      <xdr:spPr>
        <a:xfrm>
          <a:off x="1447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EB3E5493-BF0D-4309-B143-D39512EB0358}"/>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B66D1845-66E5-4C27-AADA-7B78E7102497}"/>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9B428D7E-9795-4F96-B5C2-DF66C224E24A}"/>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1BFC94F-68A3-4538-9C52-459F576D595F}"/>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9F89967-83A8-4850-AC7F-2763495D85E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76FD502-7D32-4E0A-9100-F8EEFD91D6F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1FA780C-DC0F-427D-A5EB-47EBC5D2066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D2F3809-F9C0-468A-AFBA-94AD73C794B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D0472BD-9454-4D30-B6BE-E7B72A7BBA3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27517</xdr:rowOff>
    </xdr:from>
    <xdr:to>
      <xdr:col>23</xdr:col>
      <xdr:colOff>184150</xdr:colOff>
      <xdr:row>37</xdr:row>
      <xdr:rowOff>129117</xdr:rowOff>
    </xdr:to>
    <xdr:sp macro="" textlink="">
      <xdr:nvSpPr>
        <xdr:cNvPr id="88" name="楕円 87">
          <a:extLst>
            <a:ext uri="{FF2B5EF4-FFF2-40B4-BE49-F238E27FC236}">
              <a16:creationId xmlns:a16="http://schemas.microsoft.com/office/drawing/2014/main" id="{37BB1ECA-2084-4119-B1F9-AB2C8B0A67D8}"/>
            </a:ext>
          </a:extLst>
        </xdr:cNvPr>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120244</xdr:rowOff>
    </xdr:from>
    <xdr:ext cx="762000" cy="259045"/>
    <xdr:sp macro="" textlink="">
      <xdr:nvSpPr>
        <xdr:cNvPr id="89" name="財政力該当値テキスト">
          <a:extLst>
            <a:ext uri="{FF2B5EF4-FFF2-40B4-BE49-F238E27FC236}">
              <a16:creationId xmlns:a16="http://schemas.microsoft.com/office/drawing/2014/main" id="{804CA247-D21A-4C9F-8A14-5F0E6CA58751}"/>
            </a:ext>
          </a:extLst>
        </xdr:cNvPr>
        <xdr:cNvSpPr txBox="1"/>
      </xdr:nvSpPr>
      <xdr:spPr>
        <a:xfrm>
          <a:off x="5041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78317</xdr:rowOff>
    </xdr:from>
    <xdr:to>
      <xdr:col>19</xdr:col>
      <xdr:colOff>184150</xdr:colOff>
      <xdr:row>37</xdr:row>
      <xdr:rowOff>8467</xdr:rowOff>
    </xdr:to>
    <xdr:sp macro="" textlink="">
      <xdr:nvSpPr>
        <xdr:cNvPr id="90" name="楕円 89">
          <a:extLst>
            <a:ext uri="{FF2B5EF4-FFF2-40B4-BE49-F238E27FC236}">
              <a16:creationId xmlns:a16="http://schemas.microsoft.com/office/drawing/2014/main" id="{A2DBC0D2-0B96-4398-8D76-4AABB115BD62}"/>
            </a:ext>
          </a:extLst>
        </xdr:cNvPr>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18644</xdr:rowOff>
    </xdr:from>
    <xdr:ext cx="736600" cy="259045"/>
    <xdr:sp macro="" textlink="">
      <xdr:nvSpPr>
        <xdr:cNvPr id="91" name="テキスト ボックス 90">
          <a:extLst>
            <a:ext uri="{FF2B5EF4-FFF2-40B4-BE49-F238E27FC236}">
              <a16:creationId xmlns:a16="http://schemas.microsoft.com/office/drawing/2014/main" id="{853AC817-00E2-4628-924F-ADB492C68264}"/>
            </a:ext>
          </a:extLst>
        </xdr:cNvPr>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91722</xdr:rowOff>
    </xdr:from>
    <xdr:to>
      <xdr:col>15</xdr:col>
      <xdr:colOff>133350</xdr:colOff>
      <xdr:row>37</xdr:row>
      <xdr:rowOff>21872</xdr:rowOff>
    </xdr:to>
    <xdr:sp macro="" textlink="">
      <xdr:nvSpPr>
        <xdr:cNvPr id="92" name="楕円 91">
          <a:extLst>
            <a:ext uri="{FF2B5EF4-FFF2-40B4-BE49-F238E27FC236}">
              <a16:creationId xmlns:a16="http://schemas.microsoft.com/office/drawing/2014/main" id="{E4FC294D-E19A-4FCF-A518-FF7D34BF8928}"/>
            </a:ext>
          </a:extLst>
        </xdr:cNvPr>
        <xdr:cNvSpPr/>
      </xdr:nvSpPr>
      <xdr:spPr>
        <a:xfrm>
          <a:off x="3175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32049</xdr:rowOff>
    </xdr:from>
    <xdr:ext cx="762000" cy="259045"/>
    <xdr:sp macro="" textlink="">
      <xdr:nvSpPr>
        <xdr:cNvPr id="93" name="テキスト ボックス 92">
          <a:extLst>
            <a:ext uri="{FF2B5EF4-FFF2-40B4-BE49-F238E27FC236}">
              <a16:creationId xmlns:a16="http://schemas.microsoft.com/office/drawing/2014/main" id="{0FD59977-BBA9-463B-9B48-73FB8A48D231}"/>
            </a:ext>
          </a:extLst>
        </xdr:cNvPr>
        <xdr:cNvSpPr txBox="1"/>
      </xdr:nvSpPr>
      <xdr:spPr>
        <a:xfrm>
          <a:off x="2844800" y="603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a:extLst>
            <a:ext uri="{FF2B5EF4-FFF2-40B4-BE49-F238E27FC236}">
              <a16:creationId xmlns:a16="http://schemas.microsoft.com/office/drawing/2014/main" id="{ED1FE378-E851-49E0-86B2-5C6715225602}"/>
            </a:ext>
          </a:extLst>
        </xdr:cNvPr>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a:extLst>
            <a:ext uri="{FF2B5EF4-FFF2-40B4-BE49-F238E27FC236}">
              <a16:creationId xmlns:a16="http://schemas.microsoft.com/office/drawing/2014/main" id="{F5770D06-2FFC-47B0-8987-7A7D05CFD421}"/>
            </a:ext>
          </a:extLst>
        </xdr:cNvPr>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6" name="楕円 95">
          <a:extLst>
            <a:ext uri="{FF2B5EF4-FFF2-40B4-BE49-F238E27FC236}">
              <a16:creationId xmlns:a16="http://schemas.microsoft.com/office/drawing/2014/main" id="{492ABB2D-916C-42FF-BA80-89731EC6B2A2}"/>
            </a:ext>
          </a:extLst>
        </xdr:cNvPr>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7" name="テキスト ボックス 96">
          <a:extLst>
            <a:ext uri="{FF2B5EF4-FFF2-40B4-BE49-F238E27FC236}">
              <a16:creationId xmlns:a16="http://schemas.microsoft.com/office/drawing/2014/main" id="{CC4C57C6-D66F-402E-8FE6-9236FACDC245}"/>
            </a:ext>
          </a:extLst>
        </xdr:cNvPr>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E5FE716-0848-4813-9833-15553E928EE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3D81232-9104-4F7B-B81B-003AF19770B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0E2D36D-A704-49A3-BCD2-CC9AE845A18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D97612C-7FE5-4578-9511-583A8B78D3F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E62D4E9-5A84-4537-BC6C-BFAD0651488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F46DC16-5406-4D98-9F9E-3C9C53A2DCE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3982E4A-4599-4411-B24A-20D1CBB9A8B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390B0-7A8A-45C2-921F-40D6DDB8037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10126DE-5CAE-4EB7-9997-DA6AB820E71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A241DD14-41DB-4910-8A19-F0F98350B4A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59153AF7-F543-4C09-AB16-E9C9791D5FE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A4FD5C3-58D6-48BB-8847-C5E73E185FE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69C437B-6C3B-4408-ADBD-918FC8FDA3C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母数となる経常一般財源（地方税）が類似団体平均を大きく上回っていることにより、経常収支比率は７８．１％となっている。数値が昨年度と比較し、小さくなっているのは、地方税（特に法人市民税）の増によるものである。</a:t>
          </a:r>
          <a:endParaRPr lang="ja-JP" altLang="ja-JP" sz="1400">
            <a:effectLst/>
          </a:endParaRPr>
        </a:p>
        <a:p>
          <a:r>
            <a:rPr kumimoji="1" lang="ja-JP" altLang="ja-JP" sz="1100">
              <a:solidFill>
                <a:schemeClr val="dk1"/>
              </a:solidFill>
              <a:effectLst/>
              <a:latin typeface="+mn-lt"/>
              <a:ea typeface="+mn-ea"/>
              <a:cs typeface="+mn-cs"/>
            </a:rPr>
            <a:t>働き方改革に伴い、事業を見直し、業務のデジタル化・効率化をすることで、人件費の削減に努めている。扶助費は、増加傾向にあり、更に増加していくことが想定されるため、今後も事務事業の見直しを進めるとともに、優先度の低い事務事業については、計画的に廃止・縮小を進め、経常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2B67B31-D863-4574-81AC-4082BB7B24D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29913C3-BB3D-445E-831B-CF7BD552FBB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7BAD23E-7B18-443B-A351-14FC48769D0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74B4E814-3BEF-41D7-99E0-53D9CBC60EF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8E826967-C1A7-41B6-85E5-70F5F23270ED}"/>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F74BECC7-A46D-4D0A-A5F8-25550E917F1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4795FB7F-4546-4887-BA9C-61557BA2185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EF9F9A53-DE23-44C8-905E-C762A8429ED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3DE3E59F-98A4-4AC3-9127-DD1B687406C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58BF4C5D-3D54-4991-8769-F1BDDD510A4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88C220AC-570F-41FE-93B4-EC980D11C5C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875D58D-0F5A-4025-A885-417ABDDFACB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D544D32E-0F16-473F-8464-4F08D33FA5A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B2165DD-82D9-4718-93B2-743F9A53630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3556</xdr:rowOff>
    </xdr:from>
    <xdr:to>
      <xdr:col>23</xdr:col>
      <xdr:colOff>133350</xdr:colOff>
      <xdr:row>66</xdr:row>
      <xdr:rowOff>164592</xdr:rowOff>
    </xdr:to>
    <xdr:cxnSp macro="">
      <xdr:nvCxnSpPr>
        <xdr:cNvPr id="125" name="直線コネクタ 124">
          <a:extLst>
            <a:ext uri="{FF2B5EF4-FFF2-40B4-BE49-F238E27FC236}">
              <a16:creationId xmlns:a16="http://schemas.microsoft.com/office/drawing/2014/main" id="{0252A95F-7FBA-4122-A02B-3C36018A31E6}"/>
            </a:ext>
          </a:extLst>
        </xdr:cNvPr>
        <xdr:cNvCxnSpPr/>
      </xdr:nvCxnSpPr>
      <xdr:spPr>
        <a:xfrm flipV="1">
          <a:off x="4953000" y="1046200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6" name="財政構造の弾力性最小値テキスト">
          <a:extLst>
            <a:ext uri="{FF2B5EF4-FFF2-40B4-BE49-F238E27FC236}">
              <a16:creationId xmlns:a16="http://schemas.microsoft.com/office/drawing/2014/main" id="{DD66F9BA-FA94-4188-88D1-A6D2483B9152}"/>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7" name="直線コネクタ 126">
          <a:extLst>
            <a:ext uri="{FF2B5EF4-FFF2-40B4-BE49-F238E27FC236}">
              <a16:creationId xmlns:a16="http://schemas.microsoft.com/office/drawing/2014/main" id="{DF24F1EA-4F46-4A97-B040-EC278724AF65}"/>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89933</xdr:rowOff>
    </xdr:from>
    <xdr:ext cx="762000" cy="259045"/>
    <xdr:sp macro="" textlink="">
      <xdr:nvSpPr>
        <xdr:cNvPr id="128" name="財政構造の弾力性最大値テキスト">
          <a:extLst>
            <a:ext uri="{FF2B5EF4-FFF2-40B4-BE49-F238E27FC236}">
              <a16:creationId xmlns:a16="http://schemas.microsoft.com/office/drawing/2014/main" id="{C7CE8266-8EC1-4EEB-B1D1-07BB56AEDCFF}"/>
            </a:ext>
          </a:extLst>
        </xdr:cNvPr>
        <xdr:cNvSpPr txBox="1"/>
      </xdr:nvSpPr>
      <xdr:spPr>
        <a:xfrm>
          <a:off x="5041900" y="1020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3556</xdr:rowOff>
    </xdr:from>
    <xdr:to>
      <xdr:col>24</xdr:col>
      <xdr:colOff>12700</xdr:colOff>
      <xdr:row>61</xdr:row>
      <xdr:rowOff>3556</xdr:rowOff>
    </xdr:to>
    <xdr:cxnSp macro="">
      <xdr:nvCxnSpPr>
        <xdr:cNvPr id="129" name="直線コネクタ 128">
          <a:extLst>
            <a:ext uri="{FF2B5EF4-FFF2-40B4-BE49-F238E27FC236}">
              <a16:creationId xmlns:a16="http://schemas.microsoft.com/office/drawing/2014/main" id="{5A633FD1-1EB8-4442-B4D8-AD3CDF1FFCB5}"/>
            </a:ext>
          </a:extLst>
        </xdr:cNvPr>
        <xdr:cNvCxnSpPr/>
      </xdr:nvCxnSpPr>
      <xdr:spPr>
        <a:xfrm>
          <a:off x="4864100" y="1046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62</xdr:row>
      <xdr:rowOff>78232</xdr:rowOff>
    </xdr:to>
    <xdr:cxnSp macro="">
      <xdr:nvCxnSpPr>
        <xdr:cNvPr id="130" name="直線コネクタ 129">
          <a:extLst>
            <a:ext uri="{FF2B5EF4-FFF2-40B4-BE49-F238E27FC236}">
              <a16:creationId xmlns:a16="http://schemas.microsoft.com/office/drawing/2014/main" id="{E57F3AA4-54DC-4A1A-A79A-0F9F4670223E}"/>
            </a:ext>
          </a:extLst>
        </xdr:cNvPr>
        <xdr:cNvCxnSpPr/>
      </xdr:nvCxnSpPr>
      <xdr:spPr>
        <a:xfrm flipV="1">
          <a:off x="4114800" y="1046200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33037</xdr:rowOff>
    </xdr:from>
    <xdr:ext cx="762000" cy="259045"/>
    <xdr:sp macro="" textlink="">
      <xdr:nvSpPr>
        <xdr:cNvPr id="131" name="財政構造の弾力性平均値テキスト">
          <a:extLst>
            <a:ext uri="{FF2B5EF4-FFF2-40B4-BE49-F238E27FC236}">
              <a16:creationId xmlns:a16="http://schemas.microsoft.com/office/drawing/2014/main" id="{C2B9267E-F7FF-40DE-A032-5E34A6D73962}"/>
            </a:ext>
          </a:extLst>
        </xdr:cNvPr>
        <xdr:cNvSpPr txBox="1"/>
      </xdr:nvSpPr>
      <xdr:spPr>
        <a:xfrm>
          <a:off x="5041900" y="1100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32" name="フローチャート: 判断 131">
          <a:extLst>
            <a:ext uri="{FF2B5EF4-FFF2-40B4-BE49-F238E27FC236}">
              <a16:creationId xmlns:a16="http://schemas.microsoft.com/office/drawing/2014/main" id="{9EE3776F-34E1-448B-B80E-372A96C19A5D}"/>
            </a:ext>
          </a:extLst>
        </xdr:cNvPr>
        <xdr:cNvSpPr/>
      </xdr:nvSpPr>
      <xdr:spPr>
        <a:xfrm>
          <a:off x="49022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78232</xdr:rowOff>
    </xdr:to>
    <xdr:cxnSp macro="">
      <xdr:nvCxnSpPr>
        <xdr:cNvPr id="133" name="直線コネクタ 132">
          <a:extLst>
            <a:ext uri="{FF2B5EF4-FFF2-40B4-BE49-F238E27FC236}">
              <a16:creationId xmlns:a16="http://schemas.microsoft.com/office/drawing/2014/main" id="{301767A9-D832-4D6F-A279-8DA13786C286}"/>
            </a:ext>
          </a:extLst>
        </xdr:cNvPr>
        <xdr:cNvCxnSpPr/>
      </xdr:nvCxnSpPr>
      <xdr:spPr>
        <a:xfrm>
          <a:off x="3225800" y="106260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4" name="フローチャート: 判断 133">
          <a:extLst>
            <a:ext uri="{FF2B5EF4-FFF2-40B4-BE49-F238E27FC236}">
              <a16:creationId xmlns:a16="http://schemas.microsoft.com/office/drawing/2014/main" id="{6FEE175F-E07D-402A-9DAB-3244E537F3D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5" name="テキスト ボックス 134">
          <a:extLst>
            <a:ext uri="{FF2B5EF4-FFF2-40B4-BE49-F238E27FC236}">
              <a16:creationId xmlns:a16="http://schemas.microsoft.com/office/drawing/2014/main" id="{BE6BF16A-9B68-4860-94C9-A550890A22B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15748</xdr:rowOff>
    </xdr:from>
    <xdr:to>
      <xdr:col>15</xdr:col>
      <xdr:colOff>82550</xdr:colOff>
      <xdr:row>61</xdr:row>
      <xdr:rowOff>167640</xdr:rowOff>
    </xdr:to>
    <xdr:cxnSp macro="">
      <xdr:nvCxnSpPr>
        <xdr:cNvPr id="136" name="直線コネクタ 135">
          <a:extLst>
            <a:ext uri="{FF2B5EF4-FFF2-40B4-BE49-F238E27FC236}">
              <a16:creationId xmlns:a16="http://schemas.microsoft.com/office/drawing/2014/main" id="{78C8DD74-94AC-471E-B995-248EAFDE8D01}"/>
            </a:ext>
          </a:extLst>
        </xdr:cNvPr>
        <xdr:cNvCxnSpPr/>
      </xdr:nvCxnSpPr>
      <xdr:spPr>
        <a:xfrm>
          <a:off x="2336800" y="1030274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99568</xdr:rowOff>
    </xdr:from>
    <xdr:to>
      <xdr:col>15</xdr:col>
      <xdr:colOff>133350</xdr:colOff>
      <xdr:row>65</xdr:row>
      <xdr:rowOff>29718</xdr:rowOff>
    </xdr:to>
    <xdr:sp macro="" textlink="">
      <xdr:nvSpPr>
        <xdr:cNvPr id="137" name="フローチャート: 判断 136">
          <a:extLst>
            <a:ext uri="{FF2B5EF4-FFF2-40B4-BE49-F238E27FC236}">
              <a16:creationId xmlns:a16="http://schemas.microsoft.com/office/drawing/2014/main" id="{14A40B55-66E8-4E46-AFB1-7F92C898B538}"/>
            </a:ext>
          </a:extLst>
        </xdr:cNvPr>
        <xdr:cNvSpPr/>
      </xdr:nvSpPr>
      <xdr:spPr>
        <a:xfrm>
          <a:off x="3175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38" name="テキスト ボックス 137">
          <a:extLst>
            <a:ext uri="{FF2B5EF4-FFF2-40B4-BE49-F238E27FC236}">
              <a16:creationId xmlns:a16="http://schemas.microsoft.com/office/drawing/2014/main" id="{A149A3DF-3A41-47CD-B4B5-B035E8FD4AA1}"/>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60</xdr:row>
      <xdr:rowOff>15748</xdr:rowOff>
    </xdr:to>
    <xdr:cxnSp macro="">
      <xdr:nvCxnSpPr>
        <xdr:cNvPr id="139" name="直線コネクタ 138">
          <a:extLst>
            <a:ext uri="{FF2B5EF4-FFF2-40B4-BE49-F238E27FC236}">
              <a16:creationId xmlns:a16="http://schemas.microsoft.com/office/drawing/2014/main" id="{37010C98-375A-4C99-835C-C4E331BB8493}"/>
            </a:ext>
          </a:extLst>
        </xdr:cNvPr>
        <xdr:cNvCxnSpPr/>
      </xdr:nvCxnSpPr>
      <xdr:spPr>
        <a:xfrm>
          <a:off x="1447800" y="102737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0" name="フローチャート: 判断 139">
          <a:extLst>
            <a:ext uri="{FF2B5EF4-FFF2-40B4-BE49-F238E27FC236}">
              <a16:creationId xmlns:a16="http://schemas.microsoft.com/office/drawing/2014/main" id="{CDE8ED1A-1C1E-4F4C-916E-C2F1F49E6F0B}"/>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1" name="テキスト ボックス 140">
          <a:extLst>
            <a:ext uri="{FF2B5EF4-FFF2-40B4-BE49-F238E27FC236}">
              <a16:creationId xmlns:a16="http://schemas.microsoft.com/office/drawing/2014/main" id="{813BDB6F-BD24-43D8-8EB2-2CE4FF0B302B}"/>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2" name="フローチャート: 判断 141">
          <a:extLst>
            <a:ext uri="{FF2B5EF4-FFF2-40B4-BE49-F238E27FC236}">
              <a16:creationId xmlns:a16="http://schemas.microsoft.com/office/drawing/2014/main" id="{BD7D986B-8428-4667-B0E2-CFD30A156F46}"/>
            </a:ext>
          </a:extLst>
        </xdr:cNvPr>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3" name="テキスト ボックス 142">
          <a:extLst>
            <a:ext uri="{FF2B5EF4-FFF2-40B4-BE49-F238E27FC236}">
              <a16:creationId xmlns:a16="http://schemas.microsoft.com/office/drawing/2014/main" id="{9EEF7A15-FCAF-4E98-A540-643ECEAC0C0C}"/>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57B00C5-A18D-49C9-86BF-9FDFFA2E1DE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1B6A5C3-AD89-41B5-BF4F-FA06A2FC6BB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67DA820-1894-4B5B-B9AF-4A853098C00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DC2645E-4984-4617-8E47-76F49E706E5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0683899-FAB1-4990-B4E2-D0F5F9A7BDA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9" name="楕円 148">
          <a:extLst>
            <a:ext uri="{FF2B5EF4-FFF2-40B4-BE49-F238E27FC236}">
              <a16:creationId xmlns:a16="http://schemas.microsoft.com/office/drawing/2014/main" id="{8AB2F7D5-D55B-4078-86FC-9B77B37B0920}"/>
            </a:ext>
          </a:extLst>
        </xdr:cNvPr>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45483</xdr:rowOff>
    </xdr:from>
    <xdr:ext cx="762000" cy="259045"/>
    <xdr:sp macro="" textlink="">
      <xdr:nvSpPr>
        <xdr:cNvPr id="150" name="財政構造の弾力性該当値テキスト">
          <a:extLst>
            <a:ext uri="{FF2B5EF4-FFF2-40B4-BE49-F238E27FC236}">
              <a16:creationId xmlns:a16="http://schemas.microsoft.com/office/drawing/2014/main" id="{01F17166-B4E4-4DDB-9A9C-2DFF6AB4C7E8}"/>
            </a:ext>
          </a:extLst>
        </xdr:cNvPr>
        <xdr:cNvSpPr txBox="1"/>
      </xdr:nvSpPr>
      <xdr:spPr>
        <a:xfrm>
          <a:off x="5041900" y="1033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1" name="楕円 150">
          <a:extLst>
            <a:ext uri="{FF2B5EF4-FFF2-40B4-BE49-F238E27FC236}">
              <a16:creationId xmlns:a16="http://schemas.microsoft.com/office/drawing/2014/main" id="{C417D60A-9714-4A2B-A406-0CE9C0F498A9}"/>
            </a:ext>
          </a:extLst>
        </xdr:cNvPr>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2" name="テキスト ボックス 151">
          <a:extLst>
            <a:ext uri="{FF2B5EF4-FFF2-40B4-BE49-F238E27FC236}">
              <a16:creationId xmlns:a16="http://schemas.microsoft.com/office/drawing/2014/main" id="{C7E0E37F-CAFD-42F9-A970-80FE3B14E941}"/>
            </a:ext>
          </a:extLst>
        </xdr:cNvPr>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3" name="楕円 152">
          <a:extLst>
            <a:ext uri="{FF2B5EF4-FFF2-40B4-BE49-F238E27FC236}">
              <a16:creationId xmlns:a16="http://schemas.microsoft.com/office/drawing/2014/main" id="{976A6876-02ED-493E-AE40-5B6FCD0ED5F8}"/>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4" name="テキスト ボックス 153">
          <a:extLst>
            <a:ext uri="{FF2B5EF4-FFF2-40B4-BE49-F238E27FC236}">
              <a16:creationId xmlns:a16="http://schemas.microsoft.com/office/drawing/2014/main" id="{44665985-1B64-446F-B27F-F116D48C1811}"/>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136398</xdr:rowOff>
    </xdr:from>
    <xdr:to>
      <xdr:col>11</xdr:col>
      <xdr:colOff>82550</xdr:colOff>
      <xdr:row>60</xdr:row>
      <xdr:rowOff>66548</xdr:rowOff>
    </xdr:to>
    <xdr:sp macro="" textlink="">
      <xdr:nvSpPr>
        <xdr:cNvPr id="155" name="楕円 154">
          <a:extLst>
            <a:ext uri="{FF2B5EF4-FFF2-40B4-BE49-F238E27FC236}">
              <a16:creationId xmlns:a16="http://schemas.microsoft.com/office/drawing/2014/main" id="{56A65DE7-FCA4-441D-B69F-9F3065A1DC9F}"/>
            </a:ext>
          </a:extLst>
        </xdr:cNvPr>
        <xdr:cNvSpPr/>
      </xdr:nvSpPr>
      <xdr:spPr>
        <a:xfrm>
          <a:off x="2286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76725</xdr:rowOff>
    </xdr:from>
    <xdr:ext cx="762000" cy="259045"/>
    <xdr:sp macro="" textlink="">
      <xdr:nvSpPr>
        <xdr:cNvPr id="156" name="テキスト ボックス 155">
          <a:extLst>
            <a:ext uri="{FF2B5EF4-FFF2-40B4-BE49-F238E27FC236}">
              <a16:creationId xmlns:a16="http://schemas.microsoft.com/office/drawing/2014/main" id="{5E51061B-4F2A-4169-A01D-4B63FFD55386}"/>
            </a:ext>
          </a:extLst>
        </xdr:cNvPr>
        <xdr:cNvSpPr txBox="1"/>
      </xdr:nvSpPr>
      <xdr:spPr>
        <a:xfrm>
          <a:off x="1955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107442</xdr:rowOff>
    </xdr:from>
    <xdr:to>
      <xdr:col>7</xdr:col>
      <xdr:colOff>31750</xdr:colOff>
      <xdr:row>60</xdr:row>
      <xdr:rowOff>37592</xdr:rowOff>
    </xdr:to>
    <xdr:sp macro="" textlink="">
      <xdr:nvSpPr>
        <xdr:cNvPr id="157" name="楕円 156">
          <a:extLst>
            <a:ext uri="{FF2B5EF4-FFF2-40B4-BE49-F238E27FC236}">
              <a16:creationId xmlns:a16="http://schemas.microsoft.com/office/drawing/2014/main" id="{521F065B-D7C1-4602-86A8-C1BEB22A8CF3}"/>
            </a:ext>
          </a:extLst>
        </xdr:cNvPr>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47769</xdr:rowOff>
    </xdr:from>
    <xdr:ext cx="762000" cy="259045"/>
    <xdr:sp macro="" textlink="">
      <xdr:nvSpPr>
        <xdr:cNvPr id="158" name="テキスト ボックス 157">
          <a:extLst>
            <a:ext uri="{FF2B5EF4-FFF2-40B4-BE49-F238E27FC236}">
              <a16:creationId xmlns:a16="http://schemas.microsoft.com/office/drawing/2014/main" id="{BDD1ECEC-5BFC-4471-9EFC-6A251C066E48}"/>
            </a:ext>
          </a:extLst>
        </xdr:cNvPr>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6C70CF26-CF22-4257-8DF5-1619819D6E8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36D46A18-7795-4196-8B8C-3F89027E056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1FC9F85A-748C-4067-9513-D1E4EF41F87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24D1FB22-3CB1-483C-8784-C75723E99E4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F0F01A0A-9764-4A17-A9EA-23572799374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D5D4AC1-80D1-4D1C-AC22-FDE61D3BC62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43EF270E-23CB-445E-B373-323B09DF239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40DADD6D-2B31-4E92-89BB-97258113E8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C5510B4-DE8B-4B7D-9746-D7352956BF3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FEA909F4-E49A-448C-A1E9-890D30BE7C4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D92547BD-A6F8-420D-B8FA-E42F578BEC0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6DE94576-BF28-4CEF-9778-E56D46AA288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34369781-2092-4DA4-9751-3C9F36416E5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決算額が類似団体平均を上回っているのは、主に物件費が要因となっている。これは、施設の指定管理制度の導入や民営化、道路等の改修工事にかかる設計・調査の費用により、委託料が多くなっているためである。</a:t>
          </a:r>
          <a:endParaRPr lang="ja-JP" altLang="ja-JP" sz="1400">
            <a:effectLst/>
          </a:endParaRPr>
        </a:p>
        <a:p>
          <a:r>
            <a:rPr kumimoji="1" lang="ja-JP" altLang="ja-JP" sz="1100">
              <a:solidFill>
                <a:schemeClr val="dk1"/>
              </a:solidFill>
              <a:effectLst/>
              <a:latin typeface="+mn-lt"/>
              <a:ea typeface="+mn-ea"/>
              <a:cs typeface="+mn-cs"/>
            </a:rPr>
            <a:t>多様化する市民ニーズへの対応経費や公共施設の維持管理費用は、ますます増加していくものと思われるため、今後も施設の統廃合や民営化、民間の活力を活用した事業方式を含めた検討を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BF932153-6DE5-4E84-9268-CFBADFA5489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7194628C-A481-4531-B271-5410466BA17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77553D93-322B-4A09-A02C-2C09E8EEDDD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3707754E-A3D8-4A42-99F7-69F98C3C63F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228420C5-B4C3-4564-BBB4-8BA765F3449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764E0AEC-17F6-4B66-9153-F09E351B574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4E44AC7C-5B79-4F4C-ACAB-E9D3643786D5}"/>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82017DBC-8C55-47DE-BE42-95E7360163B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EBFA44B8-BF82-4456-82C4-794F58A9672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D44809B9-84AE-423A-A139-C00EF5BFA33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943FC5DC-5320-4D5B-81A0-B89DB4A39AC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C755E04E-57DF-42FB-8A98-24CED5E9E8A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46FF43E9-328D-426C-908A-F933938B3F7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E9CAED77-105F-461A-9A5A-B61341D1D31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3EC26D2C-09F2-4C6F-BD4E-72002AB022E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F22A47EB-FBC2-4078-AFF4-11F09186202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8" name="直線コネクタ 187">
          <a:extLst>
            <a:ext uri="{FF2B5EF4-FFF2-40B4-BE49-F238E27FC236}">
              <a16:creationId xmlns:a16="http://schemas.microsoft.com/office/drawing/2014/main" id="{A7CC4049-47EB-4C60-ACD8-844C8231C254}"/>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9" name="人件費・物件費等の状況最小値テキスト">
          <a:extLst>
            <a:ext uri="{FF2B5EF4-FFF2-40B4-BE49-F238E27FC236}">
              <a16:creationId xmlns:a16="http://schemas.microsoft.com/office/drawing/2014/main" id="{191AB5AE-D4E7-462C-A4F8-38906E58B76D}"/>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90" name="直線コネクタ 189">
          <a:extLst>
            <a:ext uri="{FF2B5EF4-FFF2-40B4-BE49-F238E27FC236}">
              <a16:creationId xmlns:a16="http://schemas.microsoft.com/office/drawing/2014/main" id="{147A681C-F702-4346-9738-6FE0B71DD1D5}"/>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91" name="人件費・物件費等の状況最大値テキスト">
          <a:extLst>
            <a:ext uri="{FF2B5EF4-FFF2-40B4-BE49-F238E27FC236}">
              <a16:creationId xmlns:a16="http://schemas.microsoft.com/office/drawing/2014/main" id="{C8679829-115C-4E09-BE8A-9176DDB920A5}"/>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2" name="直線コネクタ 191">
          <a:extLst>
            <a:ext uri="{FF2B5EF4-FFF2-40B4-BE49-F238E27FC236}">
              <a16:creationId xmlns:a16="http://schemas.microsoft.com/office/drawing/2014/main" id="{3364E4A2-08AA-49F8-AA3C-F2C73ABB546F}"/>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73371</xdr:rowOff>
    </xdr:from>
    <xdr:to>
      <xdr:col>23</xdr:col>
      <xdr:colOff>133350</xdr:colOff>
      <xdr:row>83</xdr:row>
      <xdr:rowOff>90954</xdr:rowOff>
    </xdr:to>
    <xdr:cxnSp macro="">
      <xdr:nvCxnSpPr>
        <xdr:cNvPr id="193" name="直線コネクタ 192">
          <a:extLst>
            <a:ext uri="{FF2B5EF4-FFF2-40B4-BE49-F238E27FC236}">
              <a16:creationId xmlns:a16="http://schemas.microsoft.com/office/drawing/2014/main" id="{1BBC2A09-361F-449F-B534-AFDA035B182B}"/>
            </a:ext>
          </a:extLst>
        </xdr:cNvPr>
        <xdr:cNvCxnSpPr/>
      </xdr:nvCxnSpPr>
      <xdr:spPr>
        <a:xfrm>
          <a:off x="4114800" y="14303721"/>
          <a:ext cx="8382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4" name="人件費・物件費等の状況平均値テキスト">
          <a:extLst>
            <a:ext uri="{FF2B5EF4-FFF2-40B4-BE49-F238E27FC236}">
              <a16:creationId xmlns:a16="http://schemas.microsoft.com/office/drawing/2014/main" id="{B3DC7C4F-4F94-4FE2-810A-51B912E0F619}"/>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5" name="フローチャート: 判断 194">
          <a:extLst>
            <a:ext uri="{FF2B5EF4-FFF2-40B4-BE49-F238E27FC236}">
              <a16:creationId xmlns:a16="http://schemas.microsoft.com/office/drawing/2014/main" id="{319DFC64-B7C8-4E88-87E6-C96180999CC5}"/>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113867</xdr:rowOff>
    </xdr:from>
    <xdr:to>
      <xdr:col>19</xdr:col>
      <xdr:colOff>133350</xdr:colOff>
      <xdr:row>83</xdr:row>
      <xdr:rowOff>73371</xdr:rowOff>
    </xdr:to>
    <xdr:cxnSp macro="">
      <xdr:nvCxnSpPr>
        <xdr:cNvPr id="196" name="直線コネクタ 195">
          <a:extLst>
            <a:ext uri="{FF2B5EF4-FFF2-40B4-BE49-F238E27FC236}">
              <a16:creationId xmlns:a16="http://schemas.microsoft.com/office/drawing/2014/main" id="{68BA8EB6-F842-4289-BB37-681660FFBCBD}"/>
            </a:ext>
          </a:extLst>
        </xdr:cNvPr>
        <xdr:cNvCxnSpPr/>
      </xdr:nvCxnSpPr>
      <xdr:spPr>
        <a:xfrm>
          <a:off x="3225800" y="14172767"/>
          <a:ext cx="889000" cy="1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7" name="フローチャート: 判断 196">
          <a:extLst>
            <a:ext uri="{FF2B5EF4-FFF2-40B4-BE49-F238E27FC236}">
              <a16:creationId xmlns:a16="http://schemas.microsoft.com/office/drawing/2014/main" id="{215AB25E-F89C-4325-B8C3-9C61FA9E4CEB}"/>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8" name="テキスト ボックス 197">
          <a:extLst>
            <a:ext uri="{FF2B5EF4-FFF2-40B4-BE49-F238E27FC236}">
              <a16:creationId xmlns:a16="http://schemas.microsoft.com/office/drawing/2014/main" id="{C8CEE7EC-9AEB-47D7-A453-C3C63C508D02}"/>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78894</xdr:rowOff>
    </xdr:from>
    <xdr:to>
      <xdr:col>15</xdr:col>
      <xdr:colOff>82550</xdr:colOff>
      <xdr:row>82</xdr:row>
      <xdr:rowOff>113867</xdr:rowOff>
    </xdr:to>
    <xdr:cxnSp macro="">
      <xdr:nvCxnSpPr>
        <xdr:cNvPr id="199" name="直線コネクタ 198">
          <a:extLst>
            <a:ext uri="{FF2B5EF4-FFF2-40B4-BE49-F238E27FC236}">
              <a16:creationId xmlns:a16="http://schemas.microsoft.com/office/drawing/2014/main" id="{64B15CC9-5960-4D2C-82E2-27D26E18D79D}"/>
            </a:ext>
          </a:extLst>
        </xdr:cNvPr>
        <xdr:cNvCxnSpPr/>
      </xdr:nvCxnSpPr>
      <xdr:spPr>
        <a:xfrm>
          <a:off x="2336800" y="14137794"/>
          <a:ext cx="889000" cy="3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200" name="フローチャート: 判断 199">
          <a:extLst>
            <a:ext uri="{FF2B5EF4-FFF2-40B4-BE49-F238E27FC236}">
              <a16:creationId xmlns:a16="http://schemas.microsoft.com/office/drawing/2014/main" id="{8B838D2D-AF19-47DA-BA8A-0D0FD0920A9C}"/>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201" name="テキスト ボックス 200">
          <a:extLst>
            <a:ext uri="{FF2B5EF4-FFF2-40B4-BE49-F238E27FC236}">
              <a16:creationId xmlns:a16="http://schemas.microsoft.com/office/drawing/2014/main" id="{533CE906-63B1-4066-9301-38AB3843FFE3}"/>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46698</xdr:rowOff>
    </xdr:from>
    <xdr:to>
      <xdr:col>11</xdr:col>
      <xdr:colOff>31750</xdr:colOff>
      <xdr:row>82</xdr:row>
      <xdr:rowOff>78894</xdr:rowOff>
    </xdr:to>
    <xdr:cxnSp macro="">
      <xdr:nvCxnSpPr>
        <xdr:cNvPr id="202" name="直線コネクタ 201">
          <a:extLst>
            <a:ext uri="{FF2B5EF4-FFF2-40B4-BE49-F238E27FC236}">
              <a16:creationId xmlns:a16="http://schemas.microsoft.com/office/drawing/2014/main" id="{2CBF2CE1-B47B-4653-812C-A094274B4389}"/>
            </a:ext>
          </a:extLst>
        </xdr:cNvPr>
        <xdr:cNvCxnSpPr/>
      </xdr:nvCxnSpPr>
      <xdr:spPr>
        <a:xfrm>
          <a:off x="1447800" y="14105598"/>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3" name="フローチャート: 判断 202">
          <a:extLst>
            <a:ext uri="{FF2B5EF4-FFF2-40B4-BE49-F238E27FC236}">
              <a16:creationId xmlns:a16="http://schemas.microsoft.com/office/drawing/2014/main" id="{112171BE-188B-4D44-B8B2-29257BFFCECB}"/>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4" name="テキスト ボックス 203">
          <a:extLst>
            <a:ext uri="{FF2B5EF4-FFF2-40B4-BE49-F238E27FC236}">
              <a16:creationId xmlns:a16="http://schemas.microsoft.com/office/drawing/2014/main" id="{91B13661-F646-4AA7-91F2-163426BE4822}"/>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5" name="フローチャート: 判断 204">
          <a:extLst>
            <a:ext uri="{FF2B5EF4-FFF2-40B4-BE49-F238E27FC236}">
              <a16:creationId xmlns:a16="http://schemas.microsoft.com/office/drawing/2014/main" id="{F68F2C7A-A080-4D55-9950-9F9BBD1B370C}"/>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6" name="テキスト ボックス 205">
          <a:extLst>
            <a:ext uri="{FF2B5EF4-FFF2-40B4-BE49-F238E27FC236}">
              <a16:creationId xmlns:a16="http://schemas.microsoft.com/office/drawing/2014/main" id="{47177E89-B673-45A1-9D5B-5967CB20873A}"/>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D7949BA-32B6-4A9B-84E6-FB9F8F852CA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0556C57-E9F8-4603-8F48-AEE245799A1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395B476-D49A-4195-A7EC-968E4707F10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98ED648-826B-44F8-BECB-1AAA84184E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22BE066-E8A5-4FEB-8CAE-A9D33CE91A4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40154</xdr:rowOff>
    </xdr:from>
    <xdr:to>
      <xdr:col>23</xdr:col>
      <xdr:colOff>184150</xdr:colOff>
      <xdr:row>83</xdr:row>
      <xdr:rowOff>141754</xdr:rowOff>
    </xdr:to>
    <xdr:sp macro="" textlink="">
      <xdr:nvSpPr>
        <xdr:cNvPr id="212" name="楕円 211">
          <a:extLst>
            <a:ext uri="{FF2B5EF4-FFF2-40B4-BE49-F238E27FC236}">
              <a16:creationId xmlns:a16="http://schemas.microsoft.com/office/drawing/2014/main" id="{507F3EBB-B0B3-4D27-B65E-BA318193F7F7}"/>
            </a:ext>
          </a:extLst>
        </xdr:cNvPr>
        <xdr:cNvSpPr/>
      </xdr:nvSpPr>
      <xdr:spPr>
        <a:xfrm>
          <a:off x="4902200" y="142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12231</xdr:rowOff>
    </xdr:from>
    <xdr:ext cx="762000" cy="259045"/>
    <xdr:sp macro="" textlink="">
      <xdr:nvSpPr>
        <xdr:cNvPr id="213" name="人件費・物件費等の状況該当値テキスト">
          <a:extLst>
            <a:ext uri="{FF2B5EF4-FFF2-40B4-BE49-F238E27FC236}">
              <a16:creationId xmlns:a16="http://schemas.microsoft.com/office/drawing/2014/main" id="{EF703212-F03F-4C9A-B133-16D5968406EB}"/>
            </a:ext>
          </a:extLst>
        </xdr:cNvPr>
        <xdr:cNvSpPr txBox="1"/>
      </xdr:nvSpPr>
      <xdr:spPr>
        <a:xfrm>
          <a:off x="5041900" y="1424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22571</xdr:rowOff>
    </xdr:from>
    <xdr:to>
      <xdr:col>19</xdr:col>
      <xdr:colOff>184150</xdr:colOff>
      <xdr:row>83</xdr:row>
      <xdr:rowOff>124171</xdr:rowOff>
    </xdr:to>
    <xdr:sp macro="" textlink="">
      <xdr:nvSpPr>
        <xdr:cNvPr id="214" name="楕円 213">
          <a:extLst>
            <a:ext uri="{FF2B5EF4-FFF2-40B4-BE49-F238E27FC236}">
              <a16:creationId xmlns:a16="http://schemas.microsoft.com/office/drawing/2014/main" id="{29D036D8-ED22-4123-B94B-AE3443CA7158}"/>
            </a:ext>
          </a:extLst>
        </xdr:cNvPr>
        <xdr:cNvSpPr/>
      </xdr:nvSpPr>
      <xdr:spPr>
        <a:xfrm>
          <a:off x="4064000" y="142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108948</xdr:rowOff>
    </xdr:from>
    <xdr:ext cx="736600" cy="259045"/>
    <xdr:sp macro="" textlink="">
      <xdr:nvSpPr>
        <xdr:cNvPr id="215" name="テキスト ボックス 214">
          <a:extLst>
            <a:ext uri="{FF2B5EF4-FFF2-40B4-BE49-F238E27FC236}">
              <a16:creationId xmlns:a16="http://schemas.microsoft.com/office/drawing/2014/main" id="{2AFBF6DC-9D93-4553-BBFD-C98F6409509C}"/>
            </a:ext>
          </a:extLst>
        </xdr:cNvPr>
        <xdr:cNvSpPr txBox="1"/>
      </xdr:nvSpPr>
      <xdr:spPr>
        <a:xfrm>
          <a:off x="3733800" y="14339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63067</xdr:rowOff>
    </xdr:from>
    <xdr:to>
      <xdr:col>15</xdr:col>
      <xdr:colOff>133350</xdr:colOff>
      <xdr:row>82</xdr:row>
      <xdr:rowOff>164667</xdr:rowOff>
    </xdr:to>
    <xdr:sp macro="" textlink="">
      <xdr:nvSpPr>
        <xdr:cNvPr id="216" name="楕円 215">
          <a:extLst>
            <a:ext uri="{FF2B5EF4-FFF2-40B4-BE49-F238E27FC236}">
              <a16:creationId xmlns:a16="http://schemas.microsoft.com/office/drawing/2014/main" id="{C739B8D0-0AB9-41F3-9848-3EEC44A72D93}"/>
            </a:ext>
          </a:extLst>
        </xdr:cNvPr>
        <xdr:cNvSpPr/>
      </xdr:nvSpPr>
      <xdr:spPr>
        <a:xfrm>
          <a:off x="3175000" y="1412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149444</xdr:rowOff>
    </xdr:from>
    <xdr:ext cx="762000" cy="259045"/>
    <xdr:sp macro="" textlink="">
      <xdr:nvSpPr>
        <xdr:cNvPr id="217" name="テキスト ボックス 216">
          <a:extLst>
            <a:ext uri="{FF2B5EF4-FFF2-40B4-BE49-F238E27FC236}">
              <a16:creationId xmlns:a16="http://schemas.microsoft.com/office/drawing/2014/main" id="{407056BF-D1E1-4F40-AAE4-11980948F09C}"/>
            </a:ext>
          </a:extLst>
        </xdr:cNvPr>
        <xdr:cNvSpPr txBox="1"/>
      </xdr:nvSpPr>
      <xdr:spPr>
        <a:xfrm>
          <a:off x="2844800" y="1420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28094</xdr:rowOff>
    </xdr:from>
    <xdr:to>
      <xdr:col>11</xdr:col>
      <xdr:colOff>82550</xdr:colOff>
      <xdr:row>82</xdr:row>
      <xdr:rowOff>129694</xdr:rowOff>
    </xdr:to>
    <xdr:sp macro="" textlink="">
      <xdr:nvSpPr>
        <xdr:cNvPr id="218" name="楕円 217">
          <a:extLst>
            <a:ext uri="{FF2B5EF4-FFF2-40B4-BE49-F238E27FC236}">
              <a16:creationId xmlns:a16="http://schemas.microsoft.com/office/drawing/2014/main" id="{90AC4210-48E2-427D-AA8E-C2C50BD111D0}"/>
            </a:ext>
          </a:extLst>
        </xdr:cNvPr>
        <xdr:cNvSpPr/>
      </xdr:nvSpPr>
      <xdr:spPr>
        <a:xfrm>
          <a:off x="2286000" y="140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114471</xdr:rowOff>
    </xdr:from>
    <xdr:ext cx="762000" cy="259045"/>
    <xdr:sp macro="" textlink="">
      <xdr:nvSpPr>
        <xdr:cNvPr id="219" name="テキスト ボックス 218">
          <a:extLst>
            <a:ext uri="{FF2B5EF4-FFF2-40B4-BE49-F238E27FC236}">
              <a16:creationId xmlns:a16="http://schemas.microsoft.com/office/drawing/2014/main" id="{704AEE0B-60C7-49BA-AFC7-9D78370AB28D}"/>
            </a:ext>
          </a:extLst>
        </xdr:cNvPr>
        <xdr:cNvSpPr txBox="1"/>
      </xdr:nvSpPr>
      <xdr:spPr>
        <a:xfrm>
          <a:off x="1955800" y="141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167348</xdr:rowOff>
    </xdr:from>
    <xdr:to>
      <xdr:col>7</xdr:col>
      <xdr:colOff>31750</xdr:colOff>
      <xdr:row>82</xdr:row>
      <xdr:rowOff>97498</xdr:rowOff>
    </xdr:to>
    <xdr:sp macro="" textlink="">
      <xdr:nvSpPr>
        <xdr:cNvPr id="220" name="楕円 219">
          <a:extLst>
            <a:ext uri="{FF2B5EF4-FFF2-40B4-BE49-F238E27FC236}">
              <a16:creationId xmlns:a16="http://schemas.microsoft.com/office/drawing/2014/main" id="{7D7D023A-2F3B-4009-9130-616C9305059F}"/>
            </a:ext>
          </a:extLst>
        </xdr:cNvPr>
        <xdr:cNvSpPr/>
      </xdr:nvSpPr>
      <xdr:spPr>
        <a:xfrm>
          <a:off x="1397000" y="140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82275</xdr:rowOff>
    </xdr:from>
    <xdr:ext cx="762000" cy="259045"/>
    <xdr:sp macro="" textlink="">
      <xdr:nvSpPr>
        <xdr:cNvPr id="221" name="テキスト ボックス 220">
          <a:extLst>
            <a:ext uri="{FF2B5EF4-FFF2-40B4-BE49-F238E27FC236}">
              <a16:creationId xmlns:a16="http://schemas.microsoft.com/office/drawing/2014/main" id="{7F239BFD-B80A-49FA-B46F-52521966D534}"/>
            </a:ext>
          </a:extLst>
        </xdr:cNvPr>
        <xdr:cNvSpPr txBox="1"/>
      </xdr:nvSpPr>
      <xdr:spPr>
        <a:xfrm>
          <a:off x="1066800" y="141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21FA81E-DFD2-4614-B637-2752E641EF8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78429F5-96B1-47C0-917C-2C064C30227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3194DAA1-1A63-4978-98AD-95D4F90EB78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F4F53BF-FF5D-4383-A431-E781A9BB6D0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FDEFA955-4BE4-4417-B6CF-9477735423C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DE86B9A-2DE4-4FAA-825D-20CAD20BC5E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1098C0C-C53D-4518-B00C-01DE447D9EA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0C48488-8014-4665-97A3-18AE2651A46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4B08ED6-3A47-4111-A4B3-0EAE445CBCB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2737F6F-A328-4050-BD75-9389DBBF873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8945347-304C-409D-972B-856CD3A79CF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2AB712B6-59B7-491B-B463-F11C419F969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6E7157C-EF83-42ED-9116-C1F77E62B43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ラスパイレス指数については、９８．８と類似団体平均と比較して高い水準となっている。高くなっているのは、初任給の高い職員の採用や昇給等によるものである。</a:t>
          </a:r>
          <a:endParaRPr lang="ja-JP" altLang="ja-JP" sz="1400">
            <a:effectLst/>
          </a:endParaRPr>
        </a:p>
        <a:p>
          <a:r>
            <a:rPr kumimoji="1" lang="ja-JP" altLang="ja-JP" sz="1100">
              <a:solidFill>
                <a:schemeClr val="dk1"/>
              </a:solidFill>
              <a:effectLst/>
              <a:latin typeface="+mn-lt"/>
              <a:ea typeface="+mn-ea"/>
              <a:cs typeface="+mn-cs"/>
            </a:rPr>
            <a:t>今後も類似団体や近隣市町村の動向に留意しつつ、人事評価制度の適切な運用及び昇給などにより、給与水準の適正化に努めていく。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9CD97DCA-2CD2-4103-9057-D0292808BC1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D75916A-884A-4652-9A31-C6A09FBD1C4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6E0D23A9-4B21-4D7D-90DB-B7C62A6B34E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721BA921-7FB8-49FE-B6C8-13B933AEDA3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786EB68E-2A1F-41C3-8CA0-7C072301515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1933FBF5-945C-4B04-9B84-B66971A9CDFC}"/>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20E1807D-839A-40A7-AECA-82D7ABAA9A81}"/>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68070CD7-3F5F-46F5-9743-8E27FC7B120B}"/>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4F8B1C88-AA9F-41B9-916E-350E80DEC0A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C799B349-AB34-4E2C-8513-E84963F9835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FD5E9803-2820-4630-B2E2-E845C3036EC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AF278C1-06F0-4D35-95ED-26FDBBDCF74A}"/>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7DD99885-984B-43C8-9823-93731C88505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DAB594C3-AAC2-4063-87B9-7761678A92F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334C7E60-1467-42B3-87C0-A6DB220BCCD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F49D460D-C81B-401B-B24E-949D16E23F1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8E38CFB2-554A-4D71-A824-5A3DDE2A8EA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BB8B8DB4-A003-43FB-BF59-D850B0FE29CC}"/>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90FD0C44-FC1F-45B9-BFA0-63ED035F5437}"/>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B26E6DAF-4416-4B44-97E1-C30EAFDF77A1}"/>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A8288B0D-BB8B-4EED-9253-9D8BB6A60071}"/>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8411B61E-CBF6-4941-8A3E-A9B3EDB9FADF}"/>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170543</xdr:rowOff>
    </xdr:to>
    <xdr:cxnSp macro="">
      <xdr:nvCxnSpPr>
        <xdr:cNvPr id="257" name="直線コネクタ 256">
          <a:extLst>
            <a:ext uri="{FF2B5EF4-FFF2-40B4-BE49-F238E27FC236}">
              <a16:creationId xmlns:a16="http://schemas.microsoft.com/office/drawing/2014/main" id="{5FD79238-803C-4A4B-B4C5-1862051958B3}"/>
            </a:ext>
          </a:extLst>
        </xdr:cNvPr>
        <xdr:cNvCxnSpPr/>
      </xdr:nvCxnSpPr>
      <xdr:spPr>
        <a:xfrm>
          <a:off x="16179800" y="14605000"/>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8" name="給与水準   （国との比較）平均値テキスト">
          <a:extLst>
            <a:ext uri="{FF2B5EF4-FFF2-40B4-BE49-F238E27FC236}">
              <a16:creationId xmlns:a16="http://schemas.microsoft.com/office/drawing/2014/main" id="{9A2F5FB3-3289-443E-9DC3-53020D840FFE}"/>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9" name="フローチャート: 判断 258">
          <a:extLst>
            <a:ext uri="{FF2B5EF4-FFF2-40B4-BE49-F238E27FC236}">
              <a16:creationId xmlns:a16="http://schemas.microsoft.com/office/drawing/2014/main" id="{36D4829B-D5FD-4449-B0BB-1F3155694B1D}"/>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31750</xdr:rowOff>
    </xdr:to>
    <xdr:cxnSp macro="">
      <xdr:nvCxnSpPr>
        <xdr:cNvPr id="260" name="直線コネクタ 259">
          <a:extLst>
            <a:ext uri="{FF2B5EF4-FFF2-40B4-BE49-F238E27FC236}">
              <a16:creationId xmlns:a16="http://schemas.microsoft.com/office/drawing/2014/main" id="{926FD3C2-9D9B-4F9F-B915-44DD21790162}"/>
            </a:ext>
          </a:extLst>
        </xdr:cNvPr>
        <xdr:cNvCxnSpPr/>
      </xdr:nvCxnSpPr>
      <xdr:spPr>
        <a:xfrm>
          <a:off x="15290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1" name="フローチャート: 判断 260">
          <a:extLst>
            <a:ext uri="{FF2B5EF4-FFF2-40B4-BE49-F238E27FC236}">
              <a16:creationId xmlns:a16="http://schemas.microsoft.com/office/drawing/2014/main" id="{792F076B-1FCA-4B3B-8729-943B33C7B174}"/>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2" name="テキスト ボックス 261">
          <a:extLst>
            <a:ext uri="{FF2B5EF4-FFF2-40B4-BE49-F238E27FC236}">
              <a16:creationId xmlns:a16="http://schemas.microsoft.com/office/drawing/2014/main" id="{3434C6FA-F09A-40CB-8FB5-32B92D1D678B}"/>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651E55B9-CC2D-43A1-9EFF-E96B87CDCD90}"/>
            </a:ext>
          </a:extLst>
        </xdr:cNvPr>
        <xdr:cNvCxnSpPr/>
      </xdr:nvCxnSpPr>
      <xdr:spPr>
        <a:xfrm flipV="1">
          <a:off x="14401800" y="14536057"/>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7A828A50-90FA-4B50-BB57-624E39F2FDA5}"/>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08A8CDFA-94F8-47D5-982B-5F5600FCDA4F}"/>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0</xdr:rowOff>
    </xdr:to>
    <xdr:cxnSp macro="">
      <xdr:nvCxnSpPr>
        <xdr:cNvPr id="266" name="直線コネクタ 265">
          <a:extLst>
            <a:ext uri="{FF2B5EF4-FFF2-40B4-BE49-F238E27FC236}">
              <a16:creationId xmlns:a16="http://schemas.microsoft.com/office/drawing/2014/main" id="{CB180C92-2772-4C97-BD1F-2F220A681BD4}"/>
            </a:ext>
          </a:extLst>
        </xdr:cNvPr>
        <xdr:cNvCxnSpPr/>
      </xdr:nvCxnSpPr>
      <xdr:spPr>
        <a:xfrm>
          <a:off x="13512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7" name="フローチャート: 判断 266">
          <a:extLst>
            <a:ext uri="{FF2B5EF4-FFF2-40B4-BE49-F238E27FC236}">
              <a16:creationId xmlns:a16="http://schemas.microsoft.com/office/drawing/2014/main" id="{93F6DE35-BE55-4F06-AC09-60A21D08EB55}"/>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6813FCA4-0702-4BAC-9FB1-A8F6B780CEDA}"/>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a:extLst>
            <a:ext uri="{FF2B5EF4-FFF2-40B4-BE49-F238E27FC236}">
              <a16:creationId xmlns:a16="http://schemas.microsoft.com/office/drawing/2014/main" id="{826AACB7-CEF0-41C6-9165-3AA829E51D4D}"/>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2CD46877-6801-4E8D-B606-BDA5C1652E5D}"/>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7817482-39A3-4E11-AA2E-F3DED3217C8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44280BE-5C4F-4080-9791-25C82494566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5EB6B05-7304-4A6B-9B9F-BC9FFA786C4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25DD981-BE61-402E-B088-03B602DC59E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1539899-48B0-4F01-8F7D-31CCCFA5F87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a:extLst>
            <a:ext uri="{FF2B5EF4-FFF2-40B4-BE49-F238E27FC236}">
              <a16:creationId xmlns:a16="http://schemas.microsoft.com/office/drawing/2014/main" id="{257EC340-795D-43F0-BE19-FE441E87243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7" name="給与水準   （国との比較）該当値テキスト">
          <a:extLst>
            <a:ext uri="{FF2B5EF4-FFF2-40B4-BE49-F238E27FC236}">
              <a16:creationId xmlns:a16="http://schemas.microsoft.com/office/drawing/2014/main" id="{9E264ADB-835C-4477-9D93-3F3C920B7FDF}"/>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11398754-5608-47F4-91D8-16B73D4D355B}"/>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3BD5A398-9D19-4666-ACC4-E4FE44911B84}"/>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0" name="楕円 279">
          <a:extLst>
            <a:ext uri="{FF2B5EF4-FFF2-40B4-BE49-F238E27FC236}">
              <a16:creationId xmlns:a16="http://schemas.microsoft.com/office/drawing/2014/main" id="{8A82AA27-E0A8-49AA-B68C-2FCCD9397499}"/>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1" name="テキスト ボックス 280">
          <a:extLst>
            <a:ext uri="{FF2B5EF4-FFF2-40B4-BE49-F238E27FC236}">
              <a16:creationId xmlns:a16="http://schemas.microsoft.com/office/drawing/2014/main" id="{E7335465-0748-4091-A27F-6D91A6CA48CD}"/>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a16="http://schemas.microsoft.com/office/drawing/2014/main" id="{F37341C7-31B6-4DD5-9285-5F89449FD44E}"/>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7ACE5E9D-56F2-49A8-B176-4BF05827EAE7}"/>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4" name="楕円 283">
          <a:extLst>
            <a:ext uri="{FF2B5EF4-FFF2-40B4-BE49-F238E27FC236}">
              <a16:creationId xmlns:a16="http://schemas.microsoft.com/office/drawing/2014/main" id="{0234BCF8-4627-46CE-8B19-C36BCFB2E6E5}"/>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55766C18-85B3-4238-8FFF-C2744A6B1B58}"/>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DB0AC218-5C35-451C-BE5F-67E6CF8156D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F7353A8C-4345-4BED-963F-41AA4A5229F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D3C7D8D4-F52D-409D-9AAE-FD71E655CDE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8CF8565F-C913-47F7-BA8B-823D9F7486C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5691D336-6AFF-4519-9874-34E85627187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E59B4B19-7CE5-4584-A66F-17F91D91993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82405378-DA11-4A41-BB60-409485B86A0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D6DD229C-DBFC-432B-8F2A-ABB852B0FE0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6C4E7D37-78CC-446A-AE28-5964CC8B7FD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3909D84-BED7-4967-9451-462C64A86E1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5FF5DCC4-C515-4992-8A42-A2F7D252676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A8D67D4E-D1A2-4B7F-962D-669F188C884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FDF285AD-50C6-4264-B89B-97F692EAAB3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８年度から職員定員管理計画を策定し、計画的な職員数削減を実施してきていることから、人口１，０００人当たり職員数は、６．４９人と類似団体平均を下回っている。指定管理者制度の導入や委託等を行いながら、今後も、職員定員管理計画に基づき、管理を行くことで過度な職員配置とならないよう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B42B49A8-2A24-4255-A9C0-54F34869CDE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72D99A01-9A0D-4091-9FE1-FB5F142B2F1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9531078E-3E70-4F8F-BCFE-30D25CEBEA4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D5B44BB4-D86E-45E6-BEF1-3025F0DE6C51}"/>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DB42541D-8AE4-4002-8AAA-73D0E28CF1EE}"/>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95BD3183-14C4-4670-81CC-EBD76EC64BD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DAFAE2AF-BB74-4AA1-839F-FBAF597F8ACE}"/>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C17D4C75-501B-42C8-8C6D-DE56E5CD839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FBA55C8A-6EDD-4235-9781-875AAC9582D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8D6B8173-E4AA-4827-A2CA-31F30BD5297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BAFBEB89-F759-42F0-93F6-7F91EC60150F}"/>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879C5B26-DF4B-438C-AE9D-8859F062C80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6733397B-163C-4ADB-886D-B27ACEF09A8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A942DEDA-C9FC-4DCC-AA53-9DA06D4BB18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47D4CCE0-AC89-40B8-A72B-2EC8E64F677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9C1900A-D45C-4CFF-BF15-BDF31C05FAA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5" name="直線コネクタ 314">
          <a:extLst>
            <a:ext uri="{FF2B5EF4-FFF2-40B4-BE49-F238E27FC236}">
              <a16:creationId xmlns:a16="http://schemas.microsoft.com/office/drawing/2014/main" id="{89B07FB8-1D63-4723-A503-22D4F7E4328E}"/>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6" name="定員管理の状況最小値テキスト">
          <a:extLst>
            <a:ext uri="{FF2B5EF4-FFF2-40B4-BE49-F238E27FC236}">
              <a16:creationId xmlns:a16="http://schemas.microsoft.com/office/drawing/2014/main" id="{71DE2609-711D-4D24-9BB8-5EBB7B6D6B1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7" name="直線コネクタ 316">
          <a:extLst>
            <a:ext uri="{FF2B5EF4-FFF2-40B4-BE49-F238E27FC236}">
              <a16:creationId xmlns:a16="http://schemas.microsoft.com/office/drawing/2014/main" id="{88E0F156-D261-42DB-B73A-3394F33A363B}"/>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8" name="定員管理の状況最大値テキスト">
          <a:extLst>
            <a:ext uri="{FF2B5EF4-FFF2-40B4-BE49-F238E27FC236}">
              <a16:creationId xmlns:a16="http://schemas.microsoft.com/office/drawing/2014/main" id="{CC4397B6-70F2-43A0-B71B-EEC5268FCEB3}"/>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9" name="直線コネクタ 318">
          <a:extLst>
            <a:ext uri="{FF2B5EF4-FFF2-40B4-BE49-F238E27FC236}">
              <a16:creationId xmlns:a16="http://schemas.microsoft.com/office/drawing/2014/main" id="{8DDA7FAB-A70E-43F8-A5BF-0FE1A8F34D25}"/>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32914</xdr:rowOff>
    </xdr:from>
    <xdr:to>
      <xdr:col>81</xdr:col>
      <xdr:colOff>44450</xdr:colOff>
      <xdr:row>61</xdr:row>
      <xdr:rowOff>36936</xdr:rowOff>
    </xdr:to>
    <xdr:cxnSp macro="">
      <xdr:nvCxnSpPr>
        <xdr:cNvPr id="320" name="直線コネクタ 319">
          <a:extLst>
            <a:ext uri="{FF2B5EF4-FFF2-40B4-BE49-F238E27FC236}">
              <a16:creationId xmlns:a16="http://schemas.microsoft.com/office/drawing/2014/main" id="{9515E0B1-9D2F-4337-8E1F-0BBADA700B57}"/>
            </a:ext>
          </a:extLst>
        </xdr:cNvPr>
        <xdr:cNvCxnSpPr/>
      </xdr:nvCxnSpPr>
      <xdr:spPr>
        <a:xfrm flipV="1">
          <a:off x="16179800" y="1049136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21" name="定員管理の状況平均値テキスト">
          <a:extLst>
            <a:ext uri="{FF2B5EF4-FFF2-40B4-BE49-F238E27FC236}">
              <a16:creationId xmlns:a16="http://schemas.microsoft.com/office/drawing/2014/main" id="{1BE9A09C-B420-4229-8E6B-09EC36C40799}"/>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2" name="フローチャート: 判断 321">
          <a:extLst>
            <a:ext uri="{FF2B5EF4-FFF2-40B4-BE49-F238E27FC236}">
              <a16:creationId xmlns:a16="http://schemas.microsoft.com/office/drawing/2014/main" id="{8FBF2C48-2117-44F6-9CAF-B32569C62C02}"/>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36936</xdr:rowOff>
    </xdr:from>
    <xdr:to>
      <xdr:col>77</xdr:col>
      <xdr:colOff>44450</xdr:colOff>
      <xdr:row>61</xdr:row>
      <xdr:rowOff>36936</xdr:rowOff>
    </xdr:to>
    <xdr:cxnSp macro="">
      <xdr:nvCxnSpPr>
        <xdr:cNvPr id="323" name="直線コネクタ 322">
          <a:extLst>
            <a:ext uri="{FF2B5EF4-FFF2-40B4-BE49-F238E27FC236}">
              <a16:creationId xmlns:a16="http://schemas.microsoft.com/office/drawing/2014/main" id="{61578B4F-A437-4332-90A3-6CE9D9FE8A25}"/>
            </a:ext>
          </a:extLst>
        </xdr:cNvPr>
        <xdr:cNvCxnSpPr/>
      </xdr:nvCxnSpPr>
      <xdr:spPr>
        <a:xfrm>
          <a:off x="15290800" y="104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4" name="フローチャート: 判断 323">
          <a:extLst>
            <a:ext uri="{FF2B5EF4-FFF2-40B4-BE49-F238E27FC236}">
              <a16:creationId xmlns:a16="http://schemas.microsoft.com/office/drawing/2014/main" id="{E6A3032C-A369-4E9D-B874-87E5F2835B8D}"/>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5" name="テキスト ボックス 324">
          <a:extLst>
            <a:ext uri="{FF2B5EF4-FFF2-40B4-BE49-F238E27FC236}">
              <a16:creationId xmlns:a16="http://schemas.microsoft.com/office/drawing/2014/main" id="{4CDF9965-5B7A-4638-9E4E-2934DD4C6831}"/>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36936</xdr:rowOff>
    </xdr:to>
    <xdr:cxnSp macro="">
      <xdr:nvCxnSpPr>
        <xdr:cNvPr id="326" name="直線コネクタ 325">
          <a:extLst>
            <a:ext uri="{FF2B5EF4-FFF2-40B4-BE49-F238E27FC236}">
              <a16:creationId xmlns:a16="http://schemas.microsoft.com/office/drawing/2014/main" id="{F4184CA8-4142-42D7-A65A-09D31143096A}"/>
            </a:ext>
          </a:extLst>
        </xdr:cNvPr>
        <xdr:cNvCxnSpPr/>
      </xdr:nvCxnSpPr>
      <xdr:spPr>
        <a:xfrm>
          <a:off x="14401800" y="1048131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7" name="フローチャート: 判断 326">
          <a:extLst>
            <a:ext uri="{FF2B5EF4-FFF2-40B4-BE49-F238E27FC236}">
              <a16:creationId xmlns:a16="http://schemas.microsoft.com/office/drawing/2014/main" id="{5E39A261-BAF9-46EE-9AB1-CF91DFB06C1F}"/>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8" name="テキスト ボックス 327">
          <a:extLst>
            <a:ext uri="{FF2B5EF4-FFF2-40B4-BE49-F238E27FC236}">
              <a16:creationId xmlns:a16="http://schemas.microsoft.com/office/drawing/2014/main" id="{0A1A391D-4A67-46BC-B43E-A192FCFCC66A}"/>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8784</xdr:rowOff>
    </xdr:from>
    <xdr:to>
      <xdr:col>68</xdr:col>
      <xdr:colOff>152400</xdr:colOff>
      <xdr:row>61</xdr:row>
      <xdr:rowOff>22860</xdr:rowOff>
    </xdr:to>
    <xdr:cxnSp macro="">
      <xdr:nvCxnSpPr>
        <xdr:cNvPr id="329" name="直線コネクタ 328">
          <a:extLst>
            <a:ext uri="{FF2B5EF4-FFF2-40B4-BE49-F238E27FC236}">
              <a16:creationId xmlns:a16="http://schemas.microsoft.com/office/drawing/2014/main" id="{F357AE69-EB50-41B6-A801-95C2F2777749}"/>
            </a:ext>
          </a:extLst>
        </xdr:cNvPr>
        <xdr:cNvCxnSpPr/>
      </xdr:nvCxnSpPr>
      <xdr:spPr>
        <a:xfrm>
          <a:off x="13512800" y="104672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0" name="フローチャート: 判断 329">
          <a:extLst>
            <a:ext uri="{FF2B5EF4-FFF2-40B4-BE49-F238E27FC236}">
              <a16:creationId xmlns:a16="http://schemas.microsoft.com/office/drawing/2014/main" id="{82C7B1F4-6D46-4C7B-A942-D67D0871DC3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A5E9EC65-956D-482B-BA38-D09DFBC25695}"/>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2" name="フローチャート: 判断 331">
          <a:extLst>
            <a:ext uri="{FF2B5EF4-FFF2-40B4-BE49-F238E27FC236}">
              <a16:creationId xmlns:a16="http://schemas.microsoft.com/office/drawing/2014/main" id="{A90FEF0C-09FF-4FF6-A1FA-2D1A9E88E9CA}"/>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3" name="テキスト ボックス 332">
          <a:extLst>
            <a:ext uri="{FF2B5EF4-FFF2-40B4-BE49-F238E27FC236}">
              <a16:creationId xmlns:a16="http://schemas.microsoft.com/office/drawing/2014/main" id="{0CF2DD31-E90E-44B7-8940-CA23D014064D}"/>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2DD9920-321F-4D46-AC87-5C75961B435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973ABC8-0AEB-44F1-967A-C13FFE37C0D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06C811C-BC47-4C70-83D6-B44AE98E811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696DACB-69B6-4A3C-8B02-EBF60AD1B79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33BA194-B90D-487C-9F69-7AB8C7AAADC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153564</xdr:rowOff>
    </xdr:from>
    <xdr:to>
      <xdr:col>81</xdr:col>
      <xdr:colOff>95250</xdr:colOff>
      <xdr:row>61</xdr:row>
      <xdr:rowOff>83714</xdr:rowOff>
    </xdr:to>
    <xdr:sp macro="" textlink="">
      <xdr:nvSpPr>
        <xdr:cNvPr id="339" name="楕円 338">
          <a:extLst>
            <a:ext uri="{FF2B5EF4-FFF2-40B4-BE49-F238E27FC236}">
              <a16:creationId xmlns:a16="http://schemas.microsoft.com/office/drawing/2014/main" id="{43EBCB85-1BB5-4BD0-9BBD-5A15D0BAFFD7}"/>
            </a:ext>
          </a:extLst>
        </xdr:cNvPr>
        <xdr:cNvSpPr/>
      </xdr:nvSpPr>
      <xdr:spPr>
        <a:xfrm>
          <a:off x="169672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170091</xdr:rowOff>
    </xdr:from>
    <xdr:ext cx="762000" cy="259045"/>
    <xdr:sp macro="" textlink="">
      <xdr:nvSpPr>
        <xdr:cNvPr id="340" name="定員管理の状況該当値テキスト">
          <a:extLst>
            <a:ext uri="{FF2B5EF4-FFF2-40B4-BE49-F238E27FC236}">
              <a16:creationId xmlns:a16="http://schemas.microsoft.com/office/drawing/2014/main" id="{A1E9489F-8D18-40F9-87BC-6296A8B93412}"/>
            </a:ext>
          </a:extLst>
        </xdr:cNvPr>
        <xdr:cNvSpPr txBox="1"/>
      </xdr:nvSpPr>
      <xdr:spPr>
        <a:xfrm>
          <a:off x="17106900" y="1028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157586</xdr:rowOff>
    </xdr:from>
    <xdr:to>
      <xdr:col>77</xdr:col>
      <xdr:colOff>95250</xdr:colOff>
      <xdr:row>61</xdr:row>
      <xdr:rowOff>87736</xdr:rowOff>
    </xdr:to>
    <xdr:sp macro="" textlink="">
      <xdr:nvSpPr>
        <xdr:cNvPr id="341" name="楕円 340">
          <a:extLst>
            <a:ext uri="{FF2B5EF4-FFF2-40B4-BE49-F238E27FC236}">
              <a16:creationId xmlns:a16="http://schemas.microsoft.com/office/drawing/2014/main" id="{6EF60891-73EE-4966-998B-B83EFE0893B4}"/>
            </a:ext>
          </a:extLst>
        </xdr:cNvPr>
        <xdr:cNvSpPr/>
      </xdr:nvSpPr>
      <xdr:spPr>
        <a:xfrm>
          <a:off x="16129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42" name="テキスト ボックス 341">
          <a:extLst>
            <a:ext uri="{FF2B5EF4-FFF2-40B4-BE49-F238E27FC236}">
              <a16:creationId xmlns:a16="http://schemas.microsoft.com/office/drawing/2014/main" id="{892EEC2B-7067-4949-934A-A97DEC4EBD74}"/>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157586</xdr:rowOff>
    </xdr:from>
    <xdr:to>
      <xdr:col>73</xdr:col>
      <xdr:colOff>44450</xdr:colOff>
      <xdr:row>61</xdr:row>
      <xdr:rowOff>87736</xdr:rowOff>
    </xdr:to>
    <xdr:sp macro="" textlink="">
      <xdr:nvSpPr>
        <xdr:cNvPr id="343" name="楕円 342">
          <a:extLst>
            <a:ext uri="{FF2B5EF4-FFF2-40B4-BE49-F238E27FC236}">
              <a16:creationId xmlns:a16="http://schemas.microsoft.com/office/drawing/2014/main" id="{243A648D-2E20-41C3-A37C-D55DE61C399A}"/>
            </a:ext>
          </a:extLst>
        </xdr:cNvPr>
        <xdr:cNvSpPr/>
      </xdr:nvSpPr>
      <xdr:spPr>
        <a:xfrm>
          <a:off x="15240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97913</xdr:rowOff>
    </xdr:from>
    <xdr:ext cx="762000" cy="259045"/>
    <xdr:sp macro="" textlink="">
      <xdr:nvSpPr>
        <xdr:cNvPr id="344" name="テキスト ボックス 343">
          <a:extLst>
            <a:ext uri="{FF2B5EF4-FFF2-40B4-BE49-F238E27FC236}">
              <a16:creationId xmlns:a16="http://schemas.microsoft.com/office/drawing/2014/main" id="{8CBCBFBB-2A8E-4B65-9C22-DE7B3C757EE7}"/>
            </a:ext>
          </a:extLst>
        </xdr:cNvPr>
        <xdr:cNvSpPr txBox="1"/>
      </xdr:nvSpPr>
      <xdr:spPr>
        <a:xfrm>
          <a:off x="14909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5" name="楕円 344">
          <a:extLst>
            <a:ext uri="{FF2B5EF4-FFF2-40B4-BE49-F238E27FC236}">
              <a16:creationId xmlns:a16="http://schemas.microsoft.com/office/drawing/2014/main" id="{6019A8D3-C31E-4702-AC87-47C12064331D}"/>
            </a:ext>
          </a:extLst>
        </xdr:cNvPr>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6" name="テキスト ボックス 345">
          <a:extLst>
            <a:ext uri="{FF2B5EF4-FFF2-40B4-BE49-F238E27FC236}">
              <a16:creationId xmlns:a16="http://schemas.microsoft.com/office/drawing/2014/main" id="{0B6BEEA9-CA4D-4824-BD35-35B914BD52EE}"/>
            </a:ext>
          </a:extLst>
        </xdr:cNvPr>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129434</xdr:rowOff>
    </xdr:from>
    <xdr:to>
      <xdr:col>64</xdr:col>
      <xdr:colOff>152400</xdr:colOff>
      <xdr:row>61</xdr:row>
      <xdr:rowOff>59584</xdr:rowOff>
    </xdr:to>
    <xdr:sp macro="" textlink="">
      <xdr:nvSpPr>
        <xdr:cNvPr id="347" name="楕円 346">
          <a:extLst>
            <a:ext uri="{FF2B5EF4-FFF2-40B4-BE49-F238E27FC236}">
              <a16:creationId xmlns:a16="http://schemas.microsoft.com/office/drawing/2014/main" id="{65B2764F-E615-4C31-98D2-E6B8CCDB50B5}"/>
            </a:ext>
          </a:extLst>
        </xdr:cNvPr>
        <xdr:cNvSpPr/>
      </xdr:nvSpPr>
      <xdr:spPr>
        <a:xfrm>
          <a:off x="13462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69761</xdr:rowOff>
    </xdr:from>
    <xdr:ext cx="762000" cy="259045"/>
    <xdr:sp macro="" textlink="">
      <xdr:nvSpPr>
        <xdr:cNvPr id="348" name="テキスト ボックス 347">
          <a:extLst>
            <a:ext uri="{FF2B5EF4-FFF2-40B4-BE49-F238E27FC236}">
              <a16:creationId xmlns:a16="http://schemas.microsoft.com/office/drawing/2014/main" id="{43CAC76C-8E38-4622-B3AD-96EF48504577}"/>
            </a:ext>
          </a:extLst>
        </xdr:cNvPr>
        <xdr:cNvSpPr txBox="1"/>
      </xdr:nvSpPr>
      <xdr:spPr>
        <a:xfrm>
          <a:off x="13131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7C7AC1B-8602-4B9E-8009-1862B1FE1B9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2680D1A-4F24-422C-BBD9-3348C7FE00E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5037DCEB-DF78-4ED2-8CD9-6AFC04C1E51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9AAD807-667E-499F-911C-24D99A6CBCE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B0AEE50-1CBF-4138-A76F-A2417F4FBB1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F84BB03E-DFFA-4A8B-B5C3-19868E2D715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16772CA-02FB-4AC5-BB1A-645096F081D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981A9EF6-1E28-43B3-ABA5-910BACCAE92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E25935D4-0E1E-4A0F-AE55-957851AC500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DA3659E7-DC0B-4901-9490-DAD6F907E09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258645EE-2096-4FB2-ACDE-6DE85C8B39A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CAE96BF-07F0-4C65-806B-2F635905B77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D86BA07-6F1A-468B-8D55-10CB27308BB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２．２％と類似団体平均を下回っている。主な要因としては、類似団体平均を上回る税収入により、基準財政収入額及び標準財政規模が大きくなっているためである。過去に借り入れた地方債の償還終了や新たに借り入れた地方債の償還開始などで、若干の数値の増減は見られるが、毎年、低い水準で推移しており、今後も世代間の負担と公平性と将来負担のバランスをとりながら、過度に起債に頼らない財政運営を継続していく。</a:t>
          </a:r>
          <a:endParaRPr lang="ja-JP" altLang="ja-JP" sz="1400">
            <a:effectLst/>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7C92EA81-940E-4DA0-A8A6-19D362728BE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778B2A89-28EA-4BB0-9BE4-BD7BA171350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E2AE225D-0B0C-4EE8-BF03-D98FEF9E63E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8ED636D3-33EE-4972-81FD-ABE552A460A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9341BBE-7678-4B66-9ECE-5B0BCE38BC2E}"/>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6D39EA14-CA8C-4C93-B76A-1C62C43C7ADB}"/>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8BE4ACD9-EC2A-49ED-917F-7FD3FC9A46B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CE05C12E-207B-4308-96F5-11BC6850DE61}"/>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700B9BD3-65F6-4F6B-A802-C33BE8E7651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E6789F6C-F933-4B8F-A53C-2B26C81D11CE}"/>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FD2DA06E-E702-45BA-B8DC-D667B3DB923D}"/>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D9FB85B2-1098-480F-9AFB-CDB9D91AD1E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3D303FAD-7FE0-4DF2-A22F-BBC2B60FDF4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5" name="直線コネクタ 374">
          <a:extLst>
            <a:ext uri="{FF2B5EF4-FFF2-40B4-BE49-F238E27FC236}">
              <a16:creationId xmlns:a16="http://schemas.microsoft.com/office/drawing/2014/main" id="{04E64D48-CE56-401A-92DF-034C05148A2C}"/>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6" name="公債費負担の状況最小値テキスト">
          <a:extLst>
            <a:ext uri="{FF2B5EF4-FFF2-40B4-BE49-F238E27FC236}">
              <a16:creationId xmlns:a16="http://schemas.microsoft.com/office/drawing/2014/main" id="{E8171415-97D7-4947-9690-BD405F6406CB}"/>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7" name="直線コネクタ 376">
          <a:extLst>
            <a:ext uri="{FF2B5EF4-FFF2-40B4-BE49-F238E27FC236}">
              <a16:creationId xmlns:a16="http://schemas.microsoft.com/office/drawing/2014/main" id="{260F7E75-6352-412F-B18C-23A43D25D49F}"/>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8" name="公債費負担の状況最大値テキスト">
          <a:extLst>
            <a:ext uri="{FF2B5EF4-FFF2-40B4-BE49-F238E27FC236}">
              <a16:creationId xmlns:a16="http://schemas.microsoft.com/office/drawing/2014/main" id="{694CF197-6B95-42D4-87DD-B2724CF76EDA}"/>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9" name="直線コネクタ 378">
          <a:extLst>
            <a:ext uri="{FF2B5EF4-FFF2-40B4-BE49-F238E27FC236}">
              <a16:creationId xmlns:a16="http://schemas.microsoft.com/office/drawing/2014/main" id="{3370F21C-26E7-41AB-B656-2BE5526D1FF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37</xdr:row>
      <xdr:rowOff>139446</xdr:rowOff>
    </xdr:to>
    <xdr:cxnSp macro="">
      <xdr:nvCxnSpPr>
        <xdr:cNvPr id="380" name="直線コネクタ 379">
          <a:extLst>
            <a:ext uri="{FF2B5EF4-FFF2-40B4-BE49-F238E27FC236}">
              <a16:creationId xmlns:a16="http://schemas.microsoft.com/office/drawing/2014/main" id="{73ADE86E-E7BE-41BD-BC3D-128C7347B304}"/>
            </a:ext>
          </a:extLst>
        </xdr:cNvPr>
        <xdr:cNvCxnSpPr/>
      </xdr:nvCxnSpPr>
      <xdr:spPr>
        <a:xfrm flipV="1">
          <a:off x="16179800" y="64734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81" name="公債費負担の状況平均値テキスト">
          <a:extLst>
            <a:ext uri="{FF2B5EF4-FFF2-40B4-BE49-F238E27FC236}">
              <a16:creationId xmlns:a16="http://schemas.microsoft.com/office/drawing/2014/main" id="{980C8D29-1086-4230-A53F-01E0C66131B9}"/>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2" name="フローチャート: 判断 381">
          <a:extLst>
            <a:ext uri="{FF2B5EF4-FFF2-40B4-BE49-F238E27FC236}">
              <a16:creationId xmlns:a16="http://schemas.microsoft.com/office/drawing/2014/main" id="{8956A270-6B9A-4452-8844-FE824C8582AE}"/>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139446</xdr:rowOff>
    </xdr:from>
    <xdr:to>
      <xdr:col>77</xdr:col>
      <xdr:colOff>44450</xdr:colOff>
      <xdr:row>38</xdr:row>
      <xdr:rowOff>35560</xdr:rowOff>
    </xdr:to>
    <xdr:cxnSp macro="">
      <xdr:nvCxnSpPr>
        <xdr:cNvPr id="383" name="直線コネクタ 382">
          <a:extLst>
            <a:ext uri="{FF2B5EF4-FFF2-40B4-BE49-F238E27FC236}">
              <a16:creationId xmlns:a16="http://schemas.microsoft.com/office/drawing/2014/main" id="{AD784F16-043B-459B-8DA1-931CD7FD5785}"/>
            </a:ext>
          </a:extLst>
        </xdr:cNvPr>
        <xdr:cNvCxnSpPr/>
      </xdr:nvCxnSpPr>
      <xdr:spPr>
        <a:xfrm flipV="1">
          <a:off x="15290800" y="64830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4" name="フローチャート: 判断 383">
          <a:extLst>
            <a:ext uri="{FF2B5EF4-FFF2-40B4-BE49-F238E27FC236}">
              <a16:creationId xmlns:a16="http://schemas.microsoft.com/office/drawing/2014/main" id="{E3252D06-63D2-481C-8A72-959D8BC3758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5" name="テキスト ボックス 384">
          <a:extLst>
            <a:ext uri="{FF2B5EF4-FFF2-40B4-BE49-F238E27FC236}">
              <a16:creationId xmlns:a16="http://schemas.microsoft.com/office/drawing/2014/main" id="{99E51FE9-766F-444A-AA43-3EFDE0A8D06E}"/>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54864</xdr:rowOff>
    </xdr:to>
    <xdr:cxnSp macro="">
      <xdr:nvCxnSpPr>
        <xdr:cNvPr id="386" name="直線コネクタ 385">
          <a:extLst>
            <a:ext uri="{FF2B5EF4-FFF2-40B4-BE49-F238E27FC236}">
              <a16:creationId xmlns:a16="http://schemas.microsoft.com/office/drawing/2014/main" id="{15B93403-5E9E-4676-B124-F00665EE7779}"/>
            </a:ext>
          </a:extLst>
        </xdr:cNvPr>
        <xdr:cNvCxnSpPr/>
      </xdr:nvCxnSpPr>
      <xdr:spPr>
        <a:xfrm flipV="1">
          <a:off x="14401800" y="655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44989DE5-9845-4FC6-975E-A9AB11D2C9A3}"/>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a:extLst>
            <a:ext uri="{FF2B5EF4-FFF2-40B4-BE49-F238E27FC236}">
              <a16:creationId xmlns:a16="http://schemas.microsoft.com/office/drawing/2014/main" id="{19A1A849-8EAD-4C1D-BD8A-AF4265A0A661}"/>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54864</xdr:rowOff>
    </xdr:from>
    <xdr:to>
      <xdr:col>68</xdr:col>
      <xdr:colOff>152400</xdr:colOff>
      <xdr:row>38</xdr:row>
      <xdr:rowOff>54864</xdr:rowOff>
    </xdr:to>
    <xdr:cxnSp macro="">
      <xdr:nvCxnSpPr>
        <xdr:cNvPr id="389" name="直線コネクタ 388">
          <a:extLst>
            <a:ext uri="{FF2B5EF4-FFF2-40B4-BE49-F238E27FC236}">
              <a16:creationId xmlns:a16="http://schemas.microsoft.com/office/drawing/2014/main" id="{88CAA1DD-5D35-4EB6-AF8C-010BB84179CA}"/>
            </a:ext>
          </a:extLst>
        </xdr:cNvPr>
        <xdr:cNvCxnSpPr/>
      </xdr:nvCxnSpPr>
      <xdr:spPr>
        <a:xfrm>
          <a:off x="13512800" y="6569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90" name="フローチャート: 判断 389">
          <a:extLst>
            <a:ext uri="{FF2B5EF4-FFF2-40B4-BE49-F238E27FC236}">
              <a16:creationId xmlns:a16="http://schemas.microsoft.com/office/drawing/2014/main" id="{7E4C2840-0114-4116-8BEA-9E1FB3D9A1A2}"/>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91" name="テキスト ボックス 390">
          <a:extLst>
            <a:ext uri="{FF2B5EF4-FFF2-40B4-BE49-F238E27FC236}">
              <a16:creationId xmlns:a16="http://schemas.microsoft.com/office/drawing/2014/main" id="{782DEE00-13E6-4404-90DB-A7F6DFBB8CB1}"/>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2" name="フローチャート: 判断 391">
          <a:extLst>
            <a:ext uri="{FF2B5EF4-FFF2-40B4-BE49-F238E27FC236}">
              <a16:creationId xmlns:a16="http://schemas.microsoft.com/office/drawing/2014/main" id="{2E1DD46F-AA04-4125-AFED-041F096598A4}"/>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3" name="テキスト ボックス 392">
          <a:extLst>
            <a:ext uri="{FF2B5EF4-FFF2-40B4-BE49-F238E27FC236}">
              <a16:creationId xmlns:a16="http://schemas.microsoft.com/office/drawing/2014/main" id="{951B1F8D-DB58-48EA-90E9-06B81BE55424}"/>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A1CD89C-FB5F-4395-9ECE-86B269B5FEF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311CC24-4078-4DD5-B810-E17DD22DD7D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2720079-D74A-4A04-AF25-0EDE98FE4A7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8D00A2B-1A46-4683-A33F-552417932DC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2AB6050-B40E-44D0-9957-7821E8FF4D1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78994</xdr:rowOff>
    </xdr:from>
    <xdr:to>
      <xdr:col>81</xdr:col>
      <xdr:colOff>95250</xdr:colOff>
      <xdr:row>38</xdr:row>
      <xdr:rowOff>9144</xdr:rowOff>
    </xdr:to>
    <xdr:sp macro="" textlink="">
      <xdr:nvSpPr>
        <xdr:cNvPr id="399" name="楕円 398">
          <a:extLst>
            <a:ext uri="{FF2B5EF4-FFF2-40B4-BE49-F238E27FC236}">
              <a16:creationId xmlns:a16="http://schemas.microsoft.com/office/drawing/2014/main" id="{6FE20D40-0C93-4A41-93BE-14FEEAD202AB}"/>
            </a:ext>
          </a:extLst>
        </xdr:cNvPr>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95521</xdr:rowOff>
    </xdr:from>
    <xdr:ext cx="762000" cy="259045"/>
    <xdr:sp macro="" textlink="">
      <xdr:nvSpPr>
        <xdr:cNvPr id="400" name="公債費負担の状況該当値テキスト">
          <a:extLst>
            <a:ext uri="{FF2B5EF4-FFF2-40B4-BE49-F238E27FC236}">
              <a16:creationId xmlns:a16="http://schemas.microsoft.com/office/drawing/2014/main" id="{9571F1E4-C298-4EFB-932E-2C1D15CD2E07}"/>
            </a:ext>
          </a:extLst>
        </xdr:cNvPr>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88646</xdr:rowOff>
    </xdr:from>
    <xdr:to>
      <xdr:col>77</xdr:col>
      <xdr:colOff>95250</xdr:colOff>
      <xdr:row>38</xdr:row>
      <xdr:rowOff>18796</xdr:rowOff>
    </xdr:to>
    <xdr:sp macro="" textlink="">
      <xdr:nvSpPr>
        <xdr:cNvPr id="401" name="楕円 400">
          <a:extLst>
            <a:ext uri="{FF2B5EF4-FFF2-40B4-BE49-F238E27FC236}">
              <a16:creationId xmlns:a16="http://schemas.microsoft.com/office/drawing/2014/main" id="{12369C49-B260-4CAA-92D1-5045B7066507}"/>
            </a:ext>
          </a:extLst>
        </xdr:cNvPr>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28973</xdr:rowOff>
    </xdr:from>
    <xdr:ext cx="736600" cy="259045"/>
    <xdr:sp macro="" textlink="">
      <xdr:nvSpPr>
        <xdr:cNvPr id="402" name="テキスト ボックス 401">
          <a:extLst>
            <a:ext uri="{FF2B5EF4-FFF2-40B4-BE49-F238E27FC236}">
              <a16:creationId xmlns:a16="http://schemas.microsoft.com/office/drawing/2014/main" id="{42012893-2F16-403C-A7F2-542EFB7141B5}"/>
            </a:ext>
          </a:extLst>
        </xdr:cNvPr>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3" name="楕円 402">
          <a:extLst>
            <a:ext uri="{FF2B5EF4-FFF2-40B4-BE49-F238E27FC236}">
              <a16:creationId xmlns:a16="http://schemas.microsoft.com/office/drawing/2014/main" id="{5B661AF7-14B0-444D-9400-50904E9DAE3A}"/>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4" name="テキスト ボックス 403">
          <a:extLst>
            <a:ext uri="{FF2B5EF4-FFF2-40B4-BE49-F238E27FC236}">
              <a16:creationId xmlns:a16="http://schemas.microsoft.com/office/drawing/2014/main" id="{806F9629-8281-4C1A-9D31-AC486035BB58}"/>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5" name="楕円 404">
          <a:extLst>
            <a:ext uri="{FF2B5EF4-FFF2-40B4-BE49-F238E27FC236}">
              <a16:creationId xmlns:a16="http://schemas.microsoft.com/office/drawing/2014/main" id="{CA3498F2-F30C-483F-BEB1-7EA2322256E4}"/>
            </a:ext>
          </a:extLst>
        </xdr:cNvPr>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6" name="テキスト ボックス 405">
          <a:extLst>
            <a:ext uri="{FF2B5EF4-FFF2-40B4-BE49-F238E27FC236}">
              <a16:creationId xmlns:a16="http://schemas.microsoft.com/office/drawing/2014/main" id="{88A1C123-F6E7-4FAB-A95D-93272508AD36}"/>
            </a:ext>
          </a:extLst>
        </xdr:cNvPr>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4064</xdr:rowOff>
    </xdr:from>
    <xdr:to>
      <xdr:col>64</xdr:col>
      <xdr:colOff>152400</xdr:colOff>
      <xdr:row>38</xdr:row>
      <xdr:rowOff>105664</xdr:rowOff>
    </xdr:to>
    <xdr:sp macro="" textlink="">
      <xdr:nvSpPr>
        <xdr:cNvPr id="407" name="楕円 406">
          <a:extLst>
            <a:ext uri="{FF2B5EF4-FFF2-40B4-BE49-F238E27FC236}">
              <a16:creationId xmlns:a16="http://schemas.microsoft.com/office/drawing/2014/main" id="{3D06ADCA-D924-4BB1-8770-CE925D538DDC}"/>
            </a:ext>
          </a:extLst>
        </xdr:cNvPr>
        <xdr:cNvSpPr/>
      </xdr:nvSpPr>
      <xdr:spPr>
        <a:xfrm>
          <a:off x="13462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115841</xdr:rowOff>
    </xdr:from>
    <xdr:ext cx="762000" cy="259045"/>
    <xdr:sp macro="" textlink="">
      <xdr:nvSpPr>
        <xdr:cNvPr id="408" name="テキスト ボックス 407">
          <a:extLst>
            <a:ext uri="{FF2B5EF4-FFF2-40B4-BE49-F238E27FC236}">
              <a16:creationId xmlns:a16="http://schemas.microsoft.com/office/drawing/2014/main" id="{AB3DA85D-F77F-4F99-BD0C-6EDAF5B9C25F}"/>
            </a:ext>
          </a:extLst>
        </xdr:cNvPr>
        <xdr:cNvSpPr txBox="1"/>
      </xdr:nvSpPr>
      <xdr:spPr>
        <a:xfrm>
          <a:off x="13131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664C9411-0AC4-4286-8490-4F04BDE98C1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736019A9-28F8-4B74-8D32-71C2AA1553A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32B9542-6B5D-41DC-87DC-CA4394774E1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B2088EAB-9BE9-45B7-9224-6E8E2A72602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19FE2C53-24A3-44EE-88E9-CCFDFF166B2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54740528-6DAA-4DF8-B561-FA07CD88834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9ECA2769-294D-44BA-892C-1B2031B6AFB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C94251B2-4FD6-4866-B451-95EB77C7F11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C04A978C-BE1A-48B0-8688-1BBF7123495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CDFFBA4A-9DE5-4541-9A70-0F2D226112F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F87C5773-FA35-4AEC-BFA5-74D333DB0EF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F0601760-B98D-4261-9435-FCA9716880A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741E032A-42F5-4081-A4C0-1EB56D1DDF9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対して充当可能財源等が上回るため、将来負担比率の表示はない。これは、過去から現在に至るまで市債発行の抑制や、基金の計画的な積み立てに努めてきた結果である。引き続き、健全財政と適正な将来負担の維持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7F8EF5C-D254-4129-AB50-1F5D634F4CE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AC67DC44-6670-4E54-8EEC-F0A8ED13CBC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FA1A8553-070B-4FB2-96F2-B6498289F6B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1B14E2C5-7C50-48C4-A59D-37B5ACB24D0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D203D9BE-3FD9-4D78-9DE7-EE2FABB4A67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CE74E9DD-32C3-4508-8B94-852C56410475}"/>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3339C615-47FF-4B19-B108-1E725A06BFE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A977B4A6-9F24-4E85-9C82-E5938186D3B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4E865D5F-B914-429E-B12A-8A2956F268F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C0355EE6-B940-4E1E-9655-7EA31FE89C7F}"/>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6A79F0D-6BF4-48B4-9B3F-54E4B58A5C9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61DA9EE7-3A38-4EC7-9157-AB54F1A68B4E}"/>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D31BF54F-38F8-47F7-9721-5BF6FDFBA4E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9EBA4BD5-EC65-403D-95DB-A2FBEC00942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784DB989-46D5-4604-A236-1DE4878069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93235CBF-BE73-49DA-AA44-3D85F650C4F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4E14BBEA-B397-4D8A-85E1-D567E04A774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9" name="直線コネクタ 438">
          <a:extLst>
            <a:ext uri="{FF2B5EF4-FFF2-40B4-BE49-F238E27FC236}">
              <a16:creationId xmlns:a16="http://schemas.microsoft.com/office/drawing/2014/main" id="{B4817073-E1DF-4E20-8CBE-5165FFF13F17}"/>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40" name="将来負担の状況最小値テキスト">
          <a:extLst>
            <a:ext uri="{FF2B5EF4-FFF2-40B4-BE49-F238E27FC236}">
              <a16:creationId xmlns:a16="http://schemas.microsoft.com/office/drawing/2014/main" id="{D12638F8-FC79-4348-896F-866844B931E8}"/>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41" name="直線コネクタ 440">
          <a:extLst>
            <a:ext uri="{FF2B5EF4-FFF2-40B4-BE49-F238E27FC236}">
              <a16:creationId xmlns:a16="http://schemas.microsoft.com/office/drawing/2014/main" id="{8B435582-0142-4AB7-8E8D-28DA16891416}"/>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21A25787-829C-4592-9DEA-C7172D564AA4}"/>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635D0E1C-F8EF-4D47-9202-4BB90C62EC9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4" name="将来負担の状況平均値テキスト">
          <a:extLst>
            <a:ext uri="{FF2B5EF4-FFF2-40B4-BE49-F238E27FC236}">
              <a16:creationId xmlns:a16="http://schemas.microsoft.com/office/drawing/2014/main" id="{F34E6C36-B804-4993-A5F8-23A1C523FA67}"/>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5" name="フローチャート: 判断 444">
          <a:extLst>
            <a:ext uri="{FF2B5EF4-FFF2-40B4-BE49-F238E27FC236}">
              <a16:creationId xmlns:a16="http://schemas.microsoft.com/office/drawing/2014/main" id="{A1B76009-E44F-4117-B05B-B4571872CA32}"/>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2A2CAEB7-93BD-435C-AB19-12057992A4FC}"/>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5110BD92-7231-489C-8E0C-D89155AFFDDC}"/>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8" name="フローチャート: 判断 447">
          <a:extLst>
            <a:ext uri="{FF2B5EF4-FFF2-40B4-BE49-F238E27FC236}">
              <a16:creationId xmlns:a16="http://schemas.microsoft.com/office/drawing/2014/main" id="{664378E2-DD75-422C-B402-D04888AA19EE}"/>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9" name="テキスト ボックス 448">
          <a:extLst>
            <a:ext uri="{FF2B5EF4-FFF2-40B4-BE49-F238E27FC236}">
              <a16:creationId xmlns:a16="http://schemas.microsoft.com/office/drawing/2014/main" id="{0BA3B922-3003-4B80-8A5C-0DAC926DD4B9}"/>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a:extLst>
            <a:ext uri="{FF2B5EF4-FFF2-40B4-BE49-F238E27FC236}">
              <a16:creationId xmlns:a16="http://schemas.microsoft.com/office/drawing/2014/main" id="{BC8F5CE1-1F2A-4FEF-A808-87F01A920D9B}"/>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1" name="テキスト ボックス 450">
          <a:extLst>
            <a:ext uri="{FF2B5EF4-FFF2-40B4-BE49-F238E27FC236}">
              <a16:creationId xmlns:a16="http://schemas.microsoft.com/office/drawing/2014/main" id="{DD5AEFD7-6255-42BC-9356-38D44B674AC7}"/>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a:extLst>
            <a:ext uri="{FF2B5EF4-FFF2-40B4-BE49-F238E27FC236}">
              <a16:creationId xmlns:a16="http://schemas.microsoft.com/office/drawing/2014/main" id="{D8D90628-195E-40BD-80DF-CE491BE3A36B}"/>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3" name="テキスト ボックス 452">
          <a:extLst>
            <a:ext uri="{FF2B5EF4-FFF2-40B4-BE49-F238E27FC236}">
              <a16:creationId xmlns:a16="http://schemas.microsoft.com/office/drawing/2014/main" id="{985B88BC-A331-445C-A6BB-3828E00641E2}"/>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B6D0E71-D1F6-4D7C-A510-8D6B7E58B29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7C12B01-ADF7-4B1E-B5E7-47DE92A9E34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2766EF4-CFF5-4267-B71E-1217E8D9A73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47963F0-8F2F-4667-B3B4-D3C66F04FC8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DD74525-6591-4167-A826-D37A13327BD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59,049
32.19
31,498,484
28,894,956
2,243,571
15,400,187
6,570,429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類似団体平均と比較して経常一般財源が多いことや、消防やごみ処理などの事務を一部事務組合で行っていることから、人件費に係る経常収支比率は低い数値となっている。数値が昨年度と比較し、</a:t>
          </a:r>
          <a:r>
            <a:rPr kumimoji="1" lang="ja-JP" altLang="en-US" sz="1100">
              <a:solidFill>
                <a:schemeClr val="dk1"/>
              </a:solidFill>
              <a:effectLst/>
              <a:latin typeface="+mn-lt"/>
              <a:ea typeface="+mn-ea"/>
              <a:cs typeface="+mn-cs"/>
            </a:rPr>
            <a:t>小さ</a:t>
          </a:r>
          <a:r>
            <a:rPr kumimoji="1" lang="ja-JP" altLang="ja-JP" sz="1100">
              <a:solidFill>
                <a:schemeClr val="dk1"/>
              </a:solidFill>
              <a:effectLst/>
              <a:latin typeface="+mn-lt"/>
              <a:ea typeface="+mn-ea"/>
              <a:cs typeface="+mn-cs"/>
            </a:rPr>
            <a:t>くなっているのは、経常一般財源における地方税の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によるものである。指定管理者制度の導入や直営から民営への移行、働き方改革に伴い、事業を見直し、業務のデジタル化・効率化をすることで、人件費の削減に努めている。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49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5688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指定管理者制度の導入や直営から民営への移行、道路等の改修工事にかかる設計・調査の費用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委託料が多くなって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物件費に係る経常収支比率は、類似団体平均を上回っている。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今度も効率的な施設管理と経費削減を進める必要がある。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19</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73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115570</xdr:rowOff>
    </xdr:from>
    <xdr:to>
      <xdr:col>78</xdr:col>
      <xdr:colOff>69850</xdr:colOff>
      <xdr:row>19</xdr:row>
      <xdr:rowOff>130810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73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130810</xdr:rowOff>
    </xdr:from>
    <xdr:to>
      <xdr:col>73</xdr:col>
      <xdr:colOff>180975</xdr:colOff>
      <xdr:row>20</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88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64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80010</xdr:rowOff>
    </xdr:from>
    <xdr:to>
      <xdr:col>74</xdr:col>
      <xdr:colOff>31750</xdr:colOff>
      <xdr:row>20</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166387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して経常一般財源が多いことから、扶助費に係る経常収支比率は低い数値となっている。ただし、高齢者医療費や各種手当支給などに係る費用が増加傾向にあり、今後も社会保障関係経費の増加が見込まれるため、事業の見直しを進め、経費の縮減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54</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403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042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25599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2722</xdr:rowOff>
    </xdr:from>
    <xdr:to>
      <xdr:col>15</xdr:col>
      <xdr:colOff>149225</xdr:colOff>
      <xdr:row>53</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民健康保険事業など特別会計への繰出金など、その他の経費に係る経常収支比率は、類似団体平均を大きく下回っているが、国民健康保険事業や介護保険事業の経費の増加が見込まれており、今後も繰出基準等に基づき普通会計から負担すべき経費を精査し、適正な繰り出し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53</xdr:row>
      <xdr:rowOff>156935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89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124278</xdr:rowOff>
    </xdr:from>
    <xdr:to>
      <xdr:col>78</xdr:col>
      <xdr:colOff>69850</xdr:colOff>
      <xdr:row>53</xdr:row>
      <xdr:rowOff>156935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80735</xdr:rowOff>
    </xdr:from>
    <xdr:to>
      <xdr:col>73</xdr:col>
      <xdr:colOff>180975</xdr:colOff>
      <xdr:row>53</xdr:row>
      <xdr:rowOff>124278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167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80735</xdr:rowOff>
    </xdr:from>
    <xdr:to>
      <xdr:col>69</xdr:col>
      <xdr:colOff>92075</xdr:colOff>
      <xdr:row>53</xdr:row>
      <xdr:rowOff>102507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131734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106135</xdr:rowOff>
    </xdr:from>
    <xdr:to>
      <xdr:col>78</xdr:col>
      <xdr:colOff>120650</xdr:colOff>
      <xdr:row>54</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46462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73478</xdr:rowOff>
    </xdr:from>
    <xdr:to>
      <xdr:col>74</xdr:col>
      <xdr:colOff>31750</xdr:colOff>
      <xdr:row>54</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29935</xdr:rowOff>
    </xdr:from>
    <xdr:to>
      <xdr:col>69</xdr:col>
      <xdr:colOff>142875</xdr:colOff>
      <xdr:row>53</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141712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51707</xdr:rowOff>
    </xdr:from>
    <xdr:to>
      <xdr:col>65</xdr:col>
      <xdr:colOff>53975</xdr:colOff>
      <xdr:row>53</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補助費等に係る経常収支比率が類似団体平均を上回っているのは、消防やごみ処理などの事務に係る一部事務組合への負担金、病院事業や下水道事業に係る公営企業への負担金が多いためである。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74422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106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60706</xdr:rowOff>
    </xdr:from>
    <xdr:to>
      <xdr:col>78</xdr:col>
      <xdr:colOff>69850</xdr:colOff>
      <xdr:row>39</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7472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39</xdr:row>
      <xdr:rowOff>60706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146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99568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460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9906</xdr:rowOff>
    </xdr:from>
    <xdr:to>
      <xdr:col>74</xdr:col>
      <xdr:colOff>31750</xdr:colOff>
      <xdr:row>39</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して経常一般財源が多いことから、公債費に係る経常収支比率は低い数値となっている。今後の経常一般財源の動向を見据え、償還額と借入額のバランスに注意して健全な財政運営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94996</xdr:rowOff>
    </xdr:from>
    <xdr:to>
      <xdr:col>24</xdr:col>
      <xdr:colOff>25400</xdr:colOff>
      <xdr:row>74</xdr:row>
      <xdr:rowOff>131572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7822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131572</xdr:rowOff>
    </xdr:from>
    <xdr:to>
      <xdr:col>19</xdr:col>
      <xdr:colOff>187325</xdr:colOff>
      <xdr:row>74</xdr:row>
      <xdr:rowOff>145288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18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145288</xdr:rowOff>
    </xdr:from>
    <xdr:to>
      <xdr:col>15</xdr:col>
      <xdr:colOff>98425</xdr:colOff>
      <xdr:row>74</xdr:row>
      <xdr:rowOff>154432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154432</xdr:rowOff>
    </xdr:from>
    <xdr:to>
      <xdr:col>11</xdr:col>
      <xdr:colOff>9525</xdr:colOff>
      <xdr:row>75</xdr:row>
      <xdr:rowOff>14986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417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44196</xdr:rowOff>
    </xdr:from>
    <xdr:to>
      <xdr:col>24</xdr:col>
      <xdr:colOff>76200</xdr:colOff>
      <xdr:row>74</xdr:row>
      <xdr:rowOff>145796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124223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80772</xdr:rowOff>
    </xdr:from>
    <xdr:to>
      <xdr:col>20</xdr:col>
      <xdr:colOff>38100</xdr:colOff>
      <xdr:row>75</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21099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94488</xdr:rowOff>
    </xdr:from>
    <xdr:to>
      <xdr:col>15</xdr:col>
      <xdr:colOff>149225</xdr:colOff>
      <xdr:row>75</xdr:row>
      <xdr:rowOff>24638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34815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103632</xdr:rowOff>
    </xdr:from>
    <xdr:to>
      <xdr:col>11</xdr:col>
      <xdr:colOff>60325</xdr:colOff>
      <xdr:row>75</xdr:row>
      <xdr:rowOff>33782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43959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135636</xdr:rowOff>
    </xdr:from>
    <xdr:to>
      <xdr:col>6</xdr:col>
      <xdr:colOff>171450</xdr:colOff>
      <xdr:row>75</xdr:row>
      <xdr:rowOff>65786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75963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類似団体平均と比較して経常一般財源が多いことから、類似団体平均と比較して低い数値を維持していたが、物件費や補助費等において類似団体平均を上回っている。</a:t>
          </a:r>
          <a:endParaRPr lang="ja-JP" altLang="ja-JP" sz="1400">
            <a:effectLst/>
          </a:endParaRPr>
        </a:p>
        <a:p>
          <a:r>
            <a:rPr kumimoji="1" lang="ja-JP" altLang="ja-JP" sz="1100">
              <a:solidFill>
                <a:schemeClr val="dk1"/>
              </a:solidFill>
              <a:effectLst/>
              <a:latin typeface="+mn-lt"/>
              <a:ea typeface="+mn-ea"/>
              <a:cs typeface="+mn-cs"/>
            </a:rPr>
            <a:t>今後も引き続き事業内容や必要経費を精査し、健全な財政運営に努めていく。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78</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16637"/>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40132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21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77</xdr:row>
      <xdr:rowOff>120142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0632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13938</xdr:rowOff>
    </xdr:from>
    <xdr:to>
      <xdr:col>29</xdr:col>
      <xdr:colOff>127000</xdr:colOff>
      <xdr:row>16</xdr:row>
      <xdr:rowOff>37941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04763"/>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13938</xdr:rowOff>
    </xdr:from>
    <xdr:to>
      <xdr:col>26</xdr:col>
      <xdr:colOff>50800</xdr:colOff>
      <xdr:row>16</xdr:row>
      <xdr:rowOff>40418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4763"/>
          <a:ext cx="698500" cy="2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40418</xdr:rowOff>
    </xdr:from>
    <xdr:to>
      <xdr:col>22</xdr:col>
      <xdr:colOff>114300</xdr:colOff>
      <xdr:row>16</xdr:row>
      <xdr:rowOff>74251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1243"/>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39903</xdr:rowOff>
    </xdr:from>
    <xdr:to>
      <xdr:col>18</xdr:col>
      <xdr:colOff>177800</xdr:colOff>
      <xdr:row>16</xdr:row>
      <xdr:rowOff>74251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30728"/>
          <a:ext cx="698500" cy="3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158591</xdr:rowOff>
    </xdr:from>
    <xdr:to>
      <xdr:col>29</xdr:col>
      <xdr:colOff>177800</xdr:colOff>
      <xdr:row>16</xdr:row>
      <xdr:rowOff>88741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130668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134588</xdr:rowOff>
    </xdr:from>
    <xdr:to>
      <xdr:col>26</xdr:col>
      <xdr:colOff>101600</xdr:colOff>
      <xdr:row>16</xdr:row>
      <xdr:rowOff>64738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74915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161068</xdr:rowOff>
    </xdr:from>
    <xdr:to>
      <xdr:col>22</xdr:col>
      <xdr:colOff>165100</xdr:colOff>
      <xdr:row>16</xdr:row>
      <xdr:rowOff>91218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101395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23451</xdr:rowOff>
    </xdr:from>
    <xdr:to>
      <xdr:col>19</xdr:col>
      <xdr:colOff>38100</xdr:colOff>
      <xdr:row>16</xdr:row>
      <xdr:rowOff>125051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135228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160553</xdr:rowOff>
    </xdr:from>
    <xdr:to>
      <xdr:col>15</xdr:col>
      <xdr:colOff>101600</xdr:colOff>
      <xdr:row>16</xdr:row>
      <xdr:rowOff>90703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100880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195466</xdr:rowOff>
    </xdr:from>
    <xdr:to>
      <xdr:col>29</xdr:col>
      <xdr:colOff>127000</xdr:colOff>
      <xdr:row>37</xdr:row>
      <xdr:rowOff>282410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20166"/>
          <a:ext cx="647700" cy="86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180911</xdr:rowOff>
    </xdr:from>
    <xdr:to>
      <xdr:col>26</xdr:col>
      <xdr:colOff>50800</xdr:colOff>
      <xdr:row>37</xdr:row>
      <xdr:rowOff>282410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05611"/>
          <a:ext cx="698500" cy="10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108331</xdr:rowOff>
    </xdr:from>
    <xdr:to>
      <xdr:col>22</xdr:col>
      <xdr:colOff>114300</xdr:colOff>
      <xdr:row>37</xdr:row>
      <xdr:rowOff>180911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33031"/>
          <a:ext cx="6985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108331</xdr:rowOff>
    </xdr:from>
    <xdr:to>
      <xdr:col>18</xdr:col>
      <xdr:colOff>177800</xdr:colOff>
      <xdr:row>37</xdr:row>
      <xdr:rowOff>132753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33031"/>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144666</xdr:rowOff>
    </xdr:from>
    <xdr:to>
      <xdr:col>29</xdr:col>
      <xdr:colOff>177800</xdr:colOff>
      <xdr:row>37</xdr:row>
      <xdr:rowOff>246266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6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116743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231610</xdr:rowOff>
    </xdr:from>
    <xdr:to>
      <xdr:col>26</xdr:col>
      <xdr:colOff>101600</xdr:colOff>
      <xdr:row>37</xdr:row>
      <xdr:rowOff>333210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317987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4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130111</xdr:rowOff>
    </xdr:from>
    <xdr:to>
      <xdr:col>22</xdr:col>
      <xdr:colOff>165100</xdr:colOff>
      <xdr:row>37</xdr:row>
      <xdr:rowOff>231711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216488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57531</xdr:rowOff>
    </xdr:from>
    <xdr:to>
      <xdr:col>19</xdr:col>
      <xdr:colOff>38100</xdr:colOff>
      <xdr:row>37</xdr:row>
      <xdr:rowOff>159131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143908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6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81953</xdr:rowOff>
    </xdr:from>
    <xdr:to>
      <xdr:col>15</xdr:col>
      <xdr:colOff>101600</xdr:colOff>
      <xdr:row>37</xdr:row>
      <xdr:rowOff>183553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168330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59,049
32.19
31,498,484
28,894,956
2,243,571
15,400,187
6,570,429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35497</xdr:rowOff>
    </xdr:from>
    <xdr:to>
      <xdr:col>24</xdr:col>
      <xdr:colOff>63500</xdr:colOff>
      <xdr:row>36</xdr:row>
      <xdr:rowOff>42907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07697"/>
          <a:ext cx="8382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35497</xdr:rowOff>
    </xdr:from>
    <xdr:to>
      <xdr:col>19</xdr:col>
      <xdr:colOff>177800</xdr:colOff>
      <xdr:row>36</xdr:row>
      <xdr:rowOff>56604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7697"/>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56604</xdr:rowOff>
    </xdr:from>
    <xdr:to>
      <xdr:col>15</xdr:col>
      <xdr:colOff>50800</xdr:colOff>
      <xdr:row>37</xdr:row>
      <xdr:rowOff>89008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8804"/>
          <a:ext cx="889000" cy="20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86646</xdr:rowOff>
    </xdr:from>
    <xdr:to>
      <xdr:col>10</xdr:col>
      <xdr:colOff>114300</xdr:colOff>
      <xdr:row>37</xdr:row>
      <xdr:rowOff>89008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0296"/>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163557</xdr:rowOff>
    </xdr:from>
    <xdr:to>
      <xdr:col>24</xdr:col>
      <xdr:colOff>114300</xdr:colOff>
      <xdr:row>36</xdr:row>
      <xdr:rowOff>93707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141984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156147</xdr:rowOff>
    </xdr:from>
    <xdr:to>
      <xdr:col>20</xdr:col>
      <xdr:colOff>38100</xdr:colOff>
      <xdr:row>36</xdr:row>
      <xdr:rowOff>86297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77424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5804</xdr:rowOff>
    </xdr:from>
    <xdr:to>
      <xdr:col>15</xdr:col>
      <xdr:colOff>101600</xdr:colOff>
      <xdr:row>36</xdr:row>
      <xdr:rowOff>107404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98531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38208</xdr:rowOff>
    </xdr:from>
    <xdr:to>
      <xdr:col>10</xdr:col>
      <xdr:colOff>165100</xdr:colOff>
      <xdr:row>37</xdr:row>
      <xdr:rowOff>139808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130935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35846</xdr:rowOff>
    </xdr:from>
    <xdr:to>
      <xdr:col>6</xdr:col>
      <xdr:colOff>38100</xdr:colOff>
      <xdr:row>37</xdr:row>
      <xdr:rowOff>137446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128573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39007</xdr:rowOff>
    </xdr:from>
    <xdr:to>
      <xdr:col>24</xdr:col>
      <xdr:colOff>63500</xdr:colOff>
      <xdr:row>55</xdr:row>
      <xdr:rowOff>75626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68757"/>
          <a:ext cx="838200" cy="3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75626</xdr:rowOff>
    </xdr:from>
    <xdr:to>
      <xdr:col>19</xdr:col>
      <xdr:colOff>177800</xdr:colOff>
      <xdr:row>56</xdr:row>
      <xdr:rowOff>65656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5376"/>
          <a:ext cx="889000" cy="1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165074</xdr:rowOff>
    </xdr:from>
    <xdr:to>
      <xdr:col>15</xdr:col>
      <xdr:colOff>50800</xdr:colOff>
      <xdr:row>56</xdr:row>
      <xdr:rowOff>65656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94824"/>
          <a:ext cx="8890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165074</xdr:rowOff>
    </xdr:from>
    <xdr:to>
      <xdr:col>10</xdr:col>
      <xdr:colOff>114300</xdr:colOff>
      <xdr:row>56</xdr:row>
      <xdr:rowOff>31964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94824"/>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159657</xdr:rowOff>
    </xdr:from>
    <xdr:to>
      <xdr:col>24</xdr:col>
      <xdr:colOff>114300</xdr:colOff>
      <xdr:row>55</xdr:row>
      <xdr:rowOff>89807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11084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24826</xdr:rowOff>
    </xdr:from>
    <xdr:to>
      <xdr:col>20</xdr:col>
      <xdr:colOff>38100</xdr:colOff>
      <xdr:row>55</xdr:row>
      <xdr:rowOff>126426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142953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14856</xdr:rowOff>
    </xdr:from>
    <xdr:to>
      <xdr:col>15</xdr:col>
      <xdr:colOff>101600</xdr:colOff>
      <xdr:row>56</xdr:row>
      <xdr:rowOff>116456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132983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114274</xdr:rowOff>
    </xdr:from>
    <xdr:to>
      <xdr:col>10</xdr:col>
      <xdr:colOff>165100</xdr:colOff>
      <xdr:row>56</xdr:row>
      <xdr:rowOff>44424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60951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152614</xdr:rowOff>
    </xdr:from>
    <xdr:to>
      <xdr:col>6</xdr:col>
      <xdr:colOff>38100</xdr:colOff>
      <xdr:row>56</xdr:row>
      <xdr:rowOff>82764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99291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166294</xdr:rowOff>
    </xdr:from>
    <xdr:to>
      <xdr:col>24</xdr:col>
      <xdr:colOff>63500</xdr:colOff>
      <xdr:row>78</xdr:row>
      <xdr:rowOff>168847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9394"/>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154026</xdr:rowOff>
    </xdr:from>
    <xdr:to>
      <xdr:col>19</xdr:col>
      <xdr:colOff>177800</xdr:colOff>
      <xdr:row>78</xdr:row>
      <xdr:rowOff>168847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7126"/>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154026</xdr:rowOff>
    </xdr:from>
    <xdr:to>
      <xdr:col>15</xdr:col>
      <xdr:colOff>50800</xdr:colOff>
      <xdr:row>78</xdr:row>
      <xdr:rowOff>157759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712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157759</xdr:rowOff>
    </xdr:from>
    <xdr:to>
      <xdr:col>10</xdr:col>
      <xdr:colOff>114300</xdr:colOff>
      <xdr:row>78</xdr:row>
      <xdr:rowOff>168047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0859"/>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115494</xdr:rowOff>
    </xdr:from>
    <xdr:to>
      <xdr:col>24</xdr:col>
      <xdr:colOff>114300</xdr:colOff>
      <xdr:row>79</xdr:row>
      <xdr:rowOff>45644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30421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118047</xdr:rowOff>
    </xdr:from>
    <xdr:to>
      <xdr:col>20</xdr:col>
      <xdr:colOff>38100</xdr:colOff>
      <xdr:row>79</xdr:row>
      <xdr:rowOff>48197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39324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103226</xdr:rowOff>
    </xdr:from>
    <xdr:to>
      <xdr:col>15</xdr:col>
      <xdr:colOff>101600</xdr:colOff>
      <xdr:row>79</xdr:row>
      <xdr:rowOff>33376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24503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106959</xdr:rowOff>
    </xdr:from>
    <xdr:to>
      <xdr:col>10</xdr:col>
      <xdr:colOff>165100</xdr:colOff>
      <xdr:row>79</xdr:row>
      <xdr:rowOff>37109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28236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117247</xdr:rowOff>
    </xdr:from>
    <xdr:to>
      <xdr:col>6</xdr:col>
      <xdr:colOff>38100</xdr:colOff>
      <xdr:row>79</xdr:row>
      <xdr:rowOff>47397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38524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38658</xdr:rowOff>
    </xdr:from>
    <xdr:to>
      <xdr:col>24</xdr:col>
      <xdr:colOff>62865</xdr:colOff>
      <xdr:row>96</xdr:row>
      <xdr:rowOff>99797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9158"/>
          <a:ext cx="1270" cy="108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103624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99797</xdr:rowOff>
    </xdr:from>
    <xdr:to>
      <xdr:col>24</xdr:col>
      <xdr:colOff>152400</xdr:colOff>
      <xdr:row>96</xdr:row>
      <xdr:rowOff>99797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5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38658</xdr:rowOff>
    </xdr:from>
    <xdr:to>
      <xdr:col>24</xdr:col>
      <xdr:colOff>152400</xdr:colOff>
      <xdr:row>90</xdr:row>
      <xdr:rowOff>38658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63754</xdr:rowOff>
    </xdr:from>
    <xdr:to>
      <xdr:col>24</xdr:col>
      <xdr:colOff>63500</xdr:colOff>
      <xdr:row>96</xdr:row>
      <xdr:rowOff>99797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51504"/>
          <a:ext cx="838200" cy="2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166285</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3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143408</xdr:rowOff>
    </xdr:from>
    <xdr:to>
      <xdr:col>24</xdr:col>
      <xdr:colOff>114300</xdr:colOff>
      <xdr:row>94</xdr:row>
      <xdr:rowOff>73558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63754</xdr:rowOff>
    </xdr:from>
    <xdr:to>
      <xdr:col>19</xdr:col>
      <xdr:colOff>177800</xdr:colOff>
      <xdr:row>97</xdr:row>
      <xdr:rowOff>44411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51504"/>
          <a:ext cx="889000" cy="3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163094</xdr:rowOff>
    </xdr:from>
    <xdr:to>
      <xdr:col>20</xdr:col>
      <xdr:colOff>38100</xdr:colOff>
      <xdr:row>93</xdr:row>
      <xdr:rowOff>93244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93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109771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7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44411</xdr:rowOff>
    </xdr:from>
    <xdr:to>
      <xdr:col>15</xdr:col>
      <xdr:colOff>50800</xdr:colOff>
      <xdr:row>97</xdr:row>
      <xdr:rowOff>83769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5061"/>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120168</xdr:rowOff>
    </xdr:from>
    <xdr:to>
      <xdr:col>15</xdr:col>
      <xdr:colOff>101600</xdr:colOff>
      <xdr:row>95</xdr:row>
      <xdr:rowOff>50318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66845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83769</xdr:rowOff>
    </xdr:from>
    <xdr:to>
      <xdr:col>10</xdr:col>
      <xdr:colOff>114300</xdr:colOff>
      <xdr:row>97</xdr:row>
      <xdr:rowOff>128232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14419"/>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164833</xdr:rowOff>
    </xdr:from>
    <xdr:to>
      <xdr:col>10</xdr:col>
      <xdr:colOff>165100</xdr:colOff>
      <xdr:row>95</xdr:row>
      <xdr:rowOff>94983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8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42875</xdr:rowOff>
    </xdr:from>
    <xdr:to>
      <xdr:col>6</xdr:col>
      <xdr:colOff>38100</xdr:colOff>
      <xdr:row>95</xdr:row>
      <xdr:rowOff>144475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161002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1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48997</xdr:rowOff>
    </xdr:from>
    <xdr:to>
      <xdr:col>24</xdr:col>
      <xdr:colOff>114300</xdr:colOff>
      <xdr:row>96</xdr:row>
      <xdr:rowOff>150597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135374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12954</xdr:rowOff>
    </xdr:from>
    <xdr:to>
      <xdr:col>20</xdr:col>
      <xdr:colOff>38100</xdr:colOff>
      <xdr:row>95</xdr:row>
      <xdr:rowOff>114554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105681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165061</xdr:rowOff>
    </xdr:from>
    <xdr:to>
      <xdr:col>15</xdr:col>
      <xdr:colOff>101600</xdr:colOff>
      <xdr:row>97</xdr:row>
      <xdr:rowOff>95211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32969</xdr:rowOff>
    </xdr:from>
    <xdr:to>
      <xdr:col>10</xdr:col>
      <xdr:colOff>165100</xdr:colOff>
      <xdr:row>97</xdr:row>
      <xdr:rowOff>134569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125696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77432</xdr:rowOff>
    </xdr:from>
    <xdr:to>
      <xdr:col>6</xdr:col>
      <xdr:colOff>38100</xdr:colOff>
      <xdr:row>98</xdr:row>
      <xdr:rowOff>7582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170159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145224</xdr:rowOff>
    </xdr:from>
    <xdr:to>
      <xdr:col>55</xdr:col>
      <xdr:colOff>0</xdr:colOff>
      <xdr:row>35</xdr:row>
      <xdr:rowOff>158521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45974"/>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3363</xdr:rowOff>
    </xdr:from>
    <xdr:to>
      <xdr:col>50</xdr:col>
      <xdr:colOff>114300</xdr:colOff>
      <xdr:row>35</xdr:row>
      <xdr:rowOff>158521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18313"/>
          <a:ext cx="889000" cy="8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3363</xdr:rowOff>
    </xdr:from>
    <xdr:to>
      <xdr:col>45</xdr:col>
      <xdr:colOff>177800</xdr:colOff>
      <xdr:row>36</xdr:row>
      <xdr:rowOff>80051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18313"/>
          <a:ext cx="889000" cy="9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80051</xdr:rowOff>
    </xdr:from>
    <xdr:to>
      <xdr:col>41</xdr:col>
      <xdr:colOff>50800</xdr:colOff>
      <xdr:row>36</xdr:row>
      <xdr:rowOff>132827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52251"/>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94424</xdr:rowOff>
    </xdr:from>
    <xdr:to>
      <xdr:col>55</xdr:col>
      <xdr:colOff>50800</xdr:colOff>
      <xdr:row>36</xdr:row>
      <xdr:rowOff>24574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117301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107721</xdr:rowOff>
    </xdr:from>
    <xdr:to>
      <xdr:col>50</xdr:col>
      <xdr:colOff>165100</xdr:colOff>
      <xdr:row>36</xdr:row>
      <xdr:rowOff>37871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54398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8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124013</xdr:rowOff>
    </xdr:from>
    <xdr:to>
      <xdr:col>46</xdr:col>
      <xdr:colOff>38100</xdr:colOff>
      <xdr:row>31</xdr:row>
      <xdr:rowOff>54163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2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70690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04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29251</xdr:rowOff>
    </xdr:from>
    <xdr:to>
      <xdr:col>41</xdr:col>
      <xdr:colOff>101600</xdr:colOff>
      <xdr:row>36</xdr:row>
      <xdr:rowOff>130851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147378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82027</xdr:rowOff>
    </xdr:from>
    <xdr:to>
      <xdr:col>36</xdr:col>
      <xdr:colOff>165100</xdr:colOff>
      <xdr:row>37</xdr:row>
      <xdr:rowOff>12177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28704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56239</xdr:rowOff>
    </xdr:from>
    <xdr:to>
      <xdr:col>55</xdr:col>
      <xdr:colOff>0</xdr:colOff>
      <xdr:row>55</xdr:row>
      <xdr:rowOff>5000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14539"/>
          <a:ext cx="8382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56239</xdr:rowOff>
    </xdr:from>
    <xdr:to>
      <xdr:col>50</xdr:col>
      <xdr:colOff>114300</xdr:colOff>
      <xdr:row>55</xdr:row>
      <xdr:rowOff>132342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14539"/>
          <a:ext cx="889000" cy="24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70783</xdr:rowOff>
    </xdr:from>
    <xdr:to>
      <xdr:col>45</xdr:col>
      <xdr:colOff>177800</xdr:colOff>
      <xdr:row>55</xdr:row>
      <xdr:rowOff>132342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500533"/>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70783</xdr:rowOff>
    </xdr:from>
    <xdr:to>
      <xdr:col>41</xdr:col>
      <xdr:colOff>50800</xdr:colOff>
      <xdr:row>55</xdr:row>
      <xdr:rowOff>89691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00533"/>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125650</xdr:rowOff>
    </xdr:from>
    <xdr:to>
      <xdr:col>55</xdr:col>
      <xdr:colOff>50800</xdr:colOff>
      <xdr:row>55</xdr:row>
      <xdr:rowOff>55800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8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148527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3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5439</xdr:rowOff>
    </xdr:from>
    <xdr:to>
      <xdr:col>50</xdr:col>
      <xdr:colOff>165100</xdr:colOff>
      <xdr:row>54</xdr:row>
      <xdr:rowOff>107039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123566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0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81542</xdr:rowOff>
    </xdr:from>
    <xdr:to>
      <xdr:col>46</xdr:col>
      <xdr:colOff>38100</xdr:colOff>
      <xdr:row>56</xdr:row>
      <xdr:rowOff>11692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0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19983</xdr:rowOff>
    </xdr:from>
    <xdr:to>
      <xdr:col>41</xdr:col>
      <xdr:colOff>101600</xdr:colOff>
      <xdr:row>55</xdr:row>
      <xdr:rowOff>121583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138110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38891</xdr:rowOff>
    </xdr:from>
    <xdr:to>
      <xdr:col>36</xdr:col>
      <xdr:colOff>165100</xdr:colOff>
      <xdr:row>55</xdr:row>
      <xdr:rowOff>140491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157018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4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170332</xdr:rowOff>
    </xdr:from>
    <xdr:to>
      <xdr:col>55</xdr:col>
      <xdr:colOff>0</xdr:colOff>
      <xdr:row>76</xdr:row>
      <xdr:rowOff>95878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29082"/>
          <a:ext cx="838200" cy="9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95878</xdr:rowOff>
    </xdr:from>
    <xdr:to>
      <xdr:col>50</xdr:col>
      <xdr:colOff>114300</xdr:colOff>
      <xdr:row>76</xdr:row>
      <xdr:rowOff>113388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26078"/>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63667</xdr:rowOff>
    </xdr:from>
    <xdr:to>
      <xdr:col>45</xdr:col>
      <xdr:colOff>177800</xdr:colOff>
      <xdr:row>76</xdr:row>
      <xdr:rowOff>113388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9386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63667</xdr:rowOff>
    </xdr:from>
    <xdr:to>
      <xdr:col>41</xdr:col>
      <xdr:colOff>50800</xdr:colOff>
      <xdr:row>78</xdr:row>
      <xdr:rowOff>60947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093867"/>
          <a:ext cx="889000" cy="3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119532</xdr:rowOff>
    </xdr:from>
    <xdr:to>
      <xdr:col>55</xdr:col>
      <xdr:colOff>50800</xdr:colOff>
      <xdr:row>76</xdr:row>
      <xdr:rowOff>49682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9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142409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45078</xdr:rowOff>
    </xdr:from>
    <xdr:to>
      <xdr:col>50</xdr:col>
      <xdr:colOff>165100</xdr:colOff>
      <xdr:row>76</xdr:row>
      <xdr:rowOff>146678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163204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62588</xdr:rowOff>
    </xdr:from>
    <xdr:to>
      <xdr:col>46</xdr:col>
      <xdr:colOff>38100</xdr:colOff>
      <xdr:row>76</xdr:row>
      <xdr:rowOff>164188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155315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12867</xdr:rowOff>
    </xdr:from>
    <xdr:to>
      <xdr:col>41</xdr:col>
      <xdr:colOff>101600</xdr:colOff>
      <xdr:row>76</xdr:row>
      <xdr:rowOff>114467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130994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81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10147</xdr:rowOff>
    </xdr:from>
    <xdr:to>
      <xdr:col>36</xdr:col>
      <xdr:colOff>165100</xdr:colOff>
      <xdr:row>78</xdr:row>
      <xdr:rowOff>111747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102874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7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108398</xdr:rowOff>
    </xdr:from>
    <xdr:to>
      <xdr:col>55</xdr:col>
      <xdr:colOff>0</xdr:colOff>
      <xdr:row>95</xdr:row>
      <xdr:rowOff>57452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053248"/>
          <a:ext cx="838200" cy="29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108398</xdr:rowOff>
    </xdr:from>
    <xdr:to>
      <xdr:col>50</xdr:col>
      <xdr:colOff>114300</xdr:colOff>
      <xdr:row>96</xdr:row>
      <xdr:rowOff>7438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053248"/>
          <a:ext cx="889000" cy="4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7438</xdr:rowOff>
    </xdr:from>
    <xdr:to>
      <xdr:col>45</xdr:col>
      <xdr:colOff>177800</xdr:colOff>
      <xdr:row>96</xdr:row>
      <xdr:rowOff>98667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66638"/>
          <a:ext cx="889000" cy="9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159424</xdr:rowOff>
    </xdr:from>
    <xdr:to>
      <xdr:col>41</xdr:col>
      <xdr:colOff>50800</xdr:colOff>
      <xdr:row>96</xdr:row>
      <xdr:rowOff>98667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275724"/>
          <a:ext cx="889000" cy="2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6652</xdr:rowOff>
    </xdr:from>
    <xdr:to>
      <xdr:col>55</xdr:col>
      <xdr:colOff>50800</xdr:colOff>
      <xdr:row>95</xdr:row>
      <xdr:rowOff>108252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29529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57598</xdr:rowOff>
    </xdr:from>
    <xdr:to>
      <xdr:col>50</xdr:col>
      <xdr:colOff>165100</xdr:colOff>
      <xdr:row>93</xdr:row>
      <xdr:rowOff>159198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00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4275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7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128088</xdr:rowOff>
    </xdr:from>
    <xdr:to>
      <xdr:col>46</xdr:col>
      <xdr:colOff>38100</xdr:colOff>
      <xdr:row>96</xdr:row>
      <xdr:rowOff>58238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74765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47867</xdr:rowOff>
    </xdr:from>
    <xdr:to>
      <xdr:col>41</xdr:col>
      <xdr:colOff>101600</xdr:colOff>
      <xdr:row>96</xdr:row>
      <xdr:rowOff>149467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140594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108624</xdr:rowOff>
    </xdr:from>
    <xdr:to>
      <xdr:col>36</xdr:col>
      <xdr:colOff>165100</xdr:colOff>
      <xdr:row>95</xdr:row>
      <xdr:rowOff>38774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55301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0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139495</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59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139449</xdr:rowOff>
    </xdr:from>
    <xdr:to>
      <xdr:col>76</xdr:col>
      <xdr:colOff>114300</xdr:colOff>
      <xdr:row>38</xdr:row>
      <xdr:rowOff>139495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5454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139449</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545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88695</xdr:rowOff>
    </xdr:from>
    <xdr:to>
      <xdr:col>76</xdr:col>
      <xdr:colOff>165100</xdr:colOff>
      <xdr:row>39</xdr:row>
      <xdr:rowOff>18845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9972</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88649</xdr:rowOff>
    </xdr:from>
    <xdr:to>
      <xdr:col>72</xdr:col>
      <xdr:colOff>38100</xdr:colOff>
      <xdr:row>39</xdr:row>
      <xdr:rowOff>18799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9926</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46333" y="6696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49485</xdr:rowOff>
    </xdr:from>
    <xdr:to>
      <xdr:col>85</xdr:col>
      <xdr:colOff>127000</xdr:colOff>
      <xdr:row>78</xdr:row>
      <xdr:rowOff>58367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422585"/>
          <a:ext cx="8382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28797</xdr:rowOff>
    </xdr:from>
    <xdr:to>
      <xdr:col>81</xdr:col>
      <xdr:colOff>50800</xdr:colOff>
      <xdr:row>78</xdr:row>
      <xdr:rowOff>49485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40189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168325</xdr:rowOff>
    </xdr:from>
    <xdr:to>
      <xdr:col>76</xdr:col>
      <xdr:colOff>114300</xdr:colOff>
      <xdr:row>78</xdr:row>
      <xdr:rowOff>28797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369975"/>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147374</xdr:rowOff>
    </xdr:from>
    <xdr:to>
      <xdr:col>71</xdr:col>
      <xdr:colOff>177800</xdr:colOff>
      <xdr:row>77</xdr:row>
      <xdr:rowOff>168325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349024"/>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7567</xdr:rowOff>
    </xdr:from>
    <xdr:to>
      <xdr:col>85</xdr:col>
      <xdr:colOff>177800</xdr:colOff>
      <xdr:row>78</xdr:row>
      <xdr:rowOff>109167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93944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9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170135</xdr:rowOff>
    </xdr:from>
    <xdr:to>
      <xdr:col>81</xdr:col>
      <xdr:colOff>101600</xdr:colOff>
      <xdr:row>78</xdr:row>
      <xdr:rowOff>100285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91412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149447</xdr:rowOff>
    </xdr:from>
    <xdr:to>
      <xdr:col>76</xdr:col>
      <xdr:colOff>165100</xdr:colOff>
      <xdr:row>78</xdr:row>
      <xdr:rowOff>79597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70724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117525</xdr:rowOff>
    </xdr:from>
    <xdr:to>
      <xdr:col>72</xdr:col>
      <xdr:colOff>38100</xdr:colOff>
      <xdr:row>78</xdr:row>
      <xdr:rowOff>47675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38802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96574</xdr:rowOff>
    </xdr:from>
    <xdr:to>
      <xdr:col>67</xdr:col>
      <xdr:colOff>101600</xdr:colOff>
      <xdr:row>78</xdr:row>
      <xdr:rowOff>26724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17851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100304</xdr:rowOff>
    </xdr:from>
    <xdr:to>
      <xdr:col>85</xdr:col>
      <xdr:colOff>127000</xdr:colOff>
      <xdr:row>95</xdr:row>
      <xdr:rowOff>48058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216604"/>
          <a:ext cx="838200" cy="1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100304</xdr:rowOff>
    </xdr:from>
    <xdr:to>
      <xdr:col>81</xdr:col>
      <xdr:colOff>50800</xdr:colOff>
      <xdr:row>97</xdr:row>
      <xdr:rowOff>9347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216604"/>
          <a:ext cx="889000" cy="4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43408</xdr:rowOff>
    </xdr:from>
    <xdr:to>
      <xdr:col>76</xdr:col>
      <xdr:colOff>114300</xdr:colOff>
      <xdr:row>97</xdr:row>
      <xdr:rowOff>9347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5988258"/>
          <a:ext cx="889000" cy="6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43408</xdr:rowOff>
    </xdr:from>
    <xdr:to>
      <xdr:col>71</xdr:col>
      <xdr:colOff>177800</xdr:colOff>
      <xdr:row>95</xdr:row>
      <xdr:rowOff>166027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5988258"/>
          <a:ext cx="889000" cy="4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168708</xdr:rowOff>
    </xdr:from>
    <xdr:to>
      <xdr:col>85</xdr:col>
      <xdr:colOff>177800</xdr:colOff>
      <xdr:row>95</xdr:row>
      <xdr:rowOff>98858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2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20135</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1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49504</xdr:rowOff>
    </xdr:from>
    <xdr:to>
      <xdr:col>81</xdr:col>
      <xdr:colOff>101600</xdr:colOff>
      <xdr:row>94</xdr:row>
      <xdr:rowOff>151104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1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167631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59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129997</xdr:rowOff>
    </xdr:from>
    <xdr:to>
      <xdr:col>76</xdr:col>
      <xdr:colOff>165100</xdr:colOff>
      <xdr:row>97</xdr:row>
      <xdr:rowOff>60147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76674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164058</xdr:rowOff>
    </xdr:from>
    <xdr:to>
      <xdr:col>72</xdr:col>
      <xdr:colOff>38100</xdr:colOff>
      <xdr:row>93</xdr:row>
      <xdr:rowOff>94208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59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110735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5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115227</xdr:rowOff>
    </xdr:from>
    <xdr:to>
      <xdr:col>67</xdr:col>
      <xdr:colOff>101600</xdr:colOff>
      <xdr:row>96</xdr:row>
      <xdr:rowOff>45377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4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61904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1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51506</xdr:rowOff>
    </xdr:from>
    <xdr:to>
      <xdr:col>116</xdr:col>
      <xdr:colOff>63500</xdr:colOff>
      <xdr:row>37</xdr:row>
      <xdr:rowOff>90963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395156"/>
          <a:ext cx="8382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20554</xdr:rowOff>
    </xdr:from>
    <xdr:to>
      <xdr:col>111</xdr:col>
      <xdr:colOff>177800</xdr:colOff>
      <xdr:row>37</xdr:row>
      <xdr:rowOff>51506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364204"/>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81499</xdr:rowOff>
    </xdr:from>
    <xdr:to>
      <xdr:col>107</xdr:col>
      <xdr:colOff>50800</xdr:colOff>
      <xdr:row>37</xdr:row>
      <xdr:rowOff>20554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082249"/>
          <a:ext cx="889000" cy="28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81499</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082249"/>
          <a:ext cx="889000" cy="57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40163</xdr:rowOff>
    </xdr:from>
    <xdr:to>
      <xdr:col>116</xdr:col>
      <xdr:colOff>114300</xdr:colOff>
      <xdr:row>37</xdr:row>
      <xdr:rowOff>141763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63040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3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706</xdr:rowOff>
    </xdr:from>
    <xdr:to>
      <xdr:col>112</xdr:col>
      <xdr:colOff>38100</xdr:colOff>
      <xdr:row>37</xdr:row>
      <xdr:rowOff>102306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118833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1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141204</xdr:rowOff>
    </xdr:from>
    <xdr:to>
      <xdr:col>107</xdr:col>
      <xdr:colOff>101600</xdr:colOff>
      <xdr:row>37</xdr:row>
      <xdr:rowOff>71354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3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87881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08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30699</xdr:rowOff>
    </xdr:from>
    <xdr:to>
      <xdr:col>102</xdr:col>
      <xdr:colOff>165100</xdr:colOff>
      <xdr:row>35</xdr:row>
      <xdr:rowOff>132299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03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148826</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278111" y="58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8369</xdr:rowOff>
    </xdr:from>
    <xdr:to>
      <xdr:col>116</xdr:col>
      <xdr:colOff>63500</xdr:colOff>
      <xdr:row>59</xdr:row>
      <xdr:rowOff>8522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2391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8369</xdr:rowOff>
    </xdr:from>
    <xdr:to>
      <xdr:col>111</xdr:col>
      <xdr:colOff>177800</xdr:colOff>
      <xdr:row>59</xdr:row>
      <xdr:rowOff>8369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23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8293</xdr:rowOff>
    </xdr:from>
    <xdr:to>
      <xdr:col>107</xdr:col>
      <xdr:colOff>50800</xdr:colOff>
      <xdr:row>59</xdr:row>
      <xdr:rowOff>8369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238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8293</xdr:rowOff>
    </xdr:from>
    <xdr:to>
      <xdr:col>102</xdr:col>
      <xdr:colOff>114300</xdr:colOff>
      <xdr:row>59</xdr:row>
      <xdr:rowOff>8369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238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129172</xdr:rowOff>
    </xdr:from>
    <xdr:to>
      <xdr:col>116</xdr:col>
      <xdr:colOff>114300</xdr:colOff>
      <xdr:row>59</xdr:row>
      <xdr:rowOff>59322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44099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88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129019</xdr:rowOff>
    </xdr:from>
    <xdr:to>
      <xdr:col>112</xdr:col>
      <xdr:colOff>38100</xdr:colOff>
      <xdr:row>59</xdr:row>
      <xdr:rowOff>59169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50296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129019</xdr:rowOff>
    </xdr:from>
    <xdr:to>
      <xdr:col>107</xdr:col>
      <xdr:colOff>101600</xdr:colOff>
      <xdr:row>59</xdr:row>
      <xdr:rowOff>59169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50296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128943</xdr:rowOff>
    </xdr:from>
    <xdr:to>
      <xdr:col>102</xdr:col>
      <xdr:colOff>165100</xdr:colOff>
      <xdr:row>59</xdr:row>
      <xdr:rowOff>59093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50220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6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129019</xdr:rowOff>
    </xdr:from>
    <xdr:to>
      <xdr:col>98</xdr:col>
      <xdr:colOff>38100</xdr:colOff>
      <xdr:row>59</xdr:row>
      <xdr:rowOff>59169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50296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158464</xdr:rowOff>
    </xdr:from>
    <xdr:to>
      <xdr:col>116</xdr:col>
      <xdr:colOff>62864</xdr:colOff>
      <xdr:row>77</xdr:row>
      <xdr:rowOff>89770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31414"/>
          <a:ext cx="1269" cy="9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93597</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2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89770</xdr:rowOff>
    </xdr:from>
    <xdr:to>
      <xdr:col>116</xdr:col>
      <xdr:colOff>152400</xdr:colOff>
      <xdr:row>77</xdr:row>
      <xdr:rowOff>89770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29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105141</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158464</xdr:rowOff>
    </xdr:from>
    <xdr:to>
      <xdr:col>116</xdr:col>
      <xdr:colOff>152400</xdr:colOff>
      <xdr:row>71</xdr:row>
      <xdr:rowOff>158464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3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81198</xdr:rowOff>
    </xdr:from>
    <xdr:to>
      <xdr:col>116</xdr:col>
      <xdr:colOff>63500</xdr:colOff>
      <xdr:row>77</xdr:row>
      <xdr:rowOff>96304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282848"/>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4068</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9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152641</xdr:rowOff>
    </xdr:from>
    <xdr:to>
      <xdr:col>116</xdr:col>
      <xdr:colOff>114300</xdr:colOff>
      <xdr:row>75</xdr:row>
      <xdr:rowOff>82791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96304</xdr:rowOff>
    </xdr:from>
    <xdr:to>
      <xdr:col>111</xdr:col>
      <xdr:colOff>177800</xdr:colOff>
      <xdr:row>77</xdr:row>
      <xdr:rowOff>109201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297954"/>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162147</xdr:rowOff>
    </xdr:from>
    <xdr:to>
      <xdr:col>112</xdr:col>
      <xdr:colOff>38100</xdr:colOff>
      <xdr:row>75</xdr:row>
      <xdr:rowOff>92297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108824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109201</xdr:rowOff>
    </xdr:from>
    <xdr:to>
      <xdr:col>107</xdr:col>
      <xdr:colOff>50800</xdr:colOff>
      <xdr:row>77</xdr:row>
      <xdr:rowOff>120974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31085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16529</xdr:rowOff>
    </xdr:from>
    <xdr:to>
      <xdr:col>107</xdr:col>
      <xdr:colOff>101600</xdr:colOff>
      <xdr:row>75</xdr:row>
      <xdr:rowOff>118129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134656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78454</xdr:rowOff>
    </xdr:from>
    <xdr:to>
      <xdr:col>102</xdr:col>
      <xdr:colOff>114300</xdr:colOff>
      <xdr:row>77</xdr:row>
      <xdr:rowOff>120974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108654"/>
          <a:ext cx="889000" cy="2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78613</xdr:rowOff>
    </xdr:from>
    <xdr:to>
      <xdr:col>102</xdr:col>
      <xdr:colOff>165100</xdr:colOff>
      <xdr:row>75</xdr:row>
      <xdr:rowOff>8763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25290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5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53524</xdr:rowOff>
    </xdr:from>
    <xdr:to>
      <xdr:col>98</xdr:col>
      <xdr:colOff>38100</xdr:colOff>
      <xdr:row>74</xdr:row>
      <xdr:rowOff>155124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5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30398</xdr:rowOff>
    </xdr:from>
    <xdr:to>
      <xdr:col>116</xdr:col>
      <xdr:colOff>114300</xdr:colOff>
      <xdr:row>77</xdr:row>
      <xdr:rowOff>131998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2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116775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45504</xdr:rowOff>
    </xdr:from>
    <xdr:to>
      <xdr:col>112</xdr:col>
      <xdr:colOff>38100</xdr:colOff>
      <xdr:row>77</xdr:row>
      <xdr:rowOff>147104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138231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3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58401</xdr:rowOff>
    </xdr:from>
    <xdr:to>
      <xdr:col>107</xdr:col>
      <xdr:colOff>101600</xdr:colOff>
      <xdr:row>77</xdr:row>
      <xdr:rowOff>160001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151128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70174</xdr:rowOff>
    </xdr:from>
    <xdr:to>
      <xdr:col>102</xdr:col>
      <xdr:colOff>165100</xdr:colOff>
      <xdr:row>78</xdr:row>
      <xdr:rowOff>324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162901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27654</xdr:rowOff>
    </xdr:from>
    <xdr:to>
      <xdr:col>98</xdr:col>
      <xdr:colOff>38100</xdr:colOff>
      <xdr:row>76</xdr:row>
      <xdr:rowOff>129254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120381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人件費における住民一人当たりのコストは、６７，</a:t>
          </a:r>
          <a:r>
            <a:rPr kumimoji="1" lang="ja-JP" altLang="en-US" sz="1100">
              <a:solidFill>
                <a:schemeClr val="dk1"/>
              </a:solidFill>
              <a:effectLst/>
              <a:latin typeface="+mn-lt"/>
              <a:ea typeface="+mn-ea"/>
              <a:cs typeface="+mn-cs"/>
            </a:rPr>
            <a:t>０８１</a:t>
          </a:r>
          <a:r>
            <a:rPr kumimoji="1" lang="ja-JP" altLang="ja-JP" sz="1100">
              <a:solidFill>
                <a:schemeClr val="dk1"/>
              </a:solidFill>
              <a:effectLst/>
              <a:latin typeface="+mn-lt"/>
              <a:ea typeface="+mn-ea"/>
              <a:cs typeface="+mn-cs"/>
            </a:rPr>
            <a:t>円となっており、類似団体平均と比較して低い水準で推移している。指定管理者制度の導入や直営から民営への移行、働き方改革に伴う業務の見直し、業務のデジタル化・効率化により人件費の削減に努めている。</a:t>
          </a:r>
          <a:endParaRPr lang="ja-JP" altLang="ja-JP" sz="1400">
            <a:effectLst/>
          </a:endParaRPr>
        </a:p>
        <a:p>
          <a:r>
            <a:rPr kumimoji="1" lang="ja-JP" altLang="ja-JP" sz="1100">
              <a:solidFill>
                <a:schemeClr val="dk1"/>
              </a:solidFill>
              <a:effectLst/>
              <a:latin typeface="+mn-lt"/>
              <a:ea typeface="+mn-ea"/>
              <a:cs typeface="+mn-cs"/>
            </a:rPr>
            <a:t>反対に、物件費における住民一人当たりのコストは、９</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５００</a:t>
          </a:r>
          <a:r>
            <a:rPr kumimoji="1" lang="ja-JP" altLang="ja-JP" sz="1100">
              <a:solidFill>
                <a:schemeClr val="dk1"/>
              </a:solidFill>
              <a:effectLst/>
              <a:latin typeface="+mn-lt"/>
              <a:ea typeface="+mn-ea"/>
              <a:cs typeface="+mn-cs"/>
            </a:rPr>
            <a:t>円となっており、類似団体平均と比較して高い水準で推移している。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補助費等における住民一人当たりのコストは、７</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７７５</a:t>
          </a:r>
          <a:r>
            <a:rPr kumimoji="1" lang="ja-JP" altLang="ja-JP" sz="1100">
              <a:solidFill>
                <a:schemeClr val="dk1"/>
              </a:solidFill>
              <a:effectLst/>
              <a:latin typeface="+mn-lt"/>
              <a:ea typeface="+mn-ea"/>
              <a:cs typeface="+mn-cs"/>
            </a:rPr>
            <a:t>円となっており、類似団体平均と比較して高くなっている。消防やごみ処理などの事務に係る一部事務組合への負担金、病院事業や下水道事業に係る公営企業への負担金等が多いためである。</a:t>
          </a:r>
          <a:endParaRPr lang="ja-JP" altLang="ja-JP" sz="1400">
            <a:effectLst/>
          </a:endParaRPr>
        </a:p>
        <a:p>
          <a:r>
            <a:rPr kumimoji="1" lang="ja-JP" altLang="ja-JP" sz="1100">
              <a:solidFill>
                <a:schemeClr val="dk1"/>
              </a:solidFill>
              <a:effectLst/>
              <a:latin typeface="+mn-lt"/>
              <a:ea typeface="+mn-ea"/>
              <a:cs typeface="+mn-cs"/>
            </a:rPr>
            <a:t>積立金における住民一人当たりのコストは、</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７１６</a:t>
          </a:r>
          <a:r>
            <a:rPr kumimoji="1" lang="ja-JP" altLang="ja-JP" sz="1100">
              <a:solidFill>
                <a:schemeClr val="dk1"/>
              </a:solidFill>
              <a:effectLst/>
              <a:latin typeface="+mn-lt"/>
              <a:ea typeface="+mn-ea"/>
              <a:cs typeface="+mn-cs"/>
            </a:rPr>
            <a:t>円となっており、類似団体平均と比較して高い水準で推移している。本市における税収の多くは法人税等であり、景気や災害等の影響を受けやすいため、積立による財源を確保している。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59,049
32.19
31,498,484
28,894,956
2,243,571
15,400,187
6,570,429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151587</xdr:rowOff>
    </xdr:from>
    <xdr:to>
      <xdr:col>24</xdr:col>
      <xdr:colOff>63500</xdr:colOff>
      <xdr:row>34</xdr:row>
      <xdr:rowOff>38659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66537"/>
          <a:ext cx="838200" cy="4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170332</xdr:rowOff>
    </xdr:from>
    <xdr:to>
      <xdr:col>19</xdr:col>
      <xdr:colOff>177800</xdr:colOff>
      <xdr:row>34</xdr:row>
      <xdr:rowOff>38659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28182"/>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170332</xdr:rowOff>
    </xdr:from>
    <xdr:to>
      <xdr:col>15</xdr:col>
      <xdr:colOff>50800</xdr:colOff>
      <xdr:row>34</xdr:row>
      <xdr:rowOff>39573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2818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20828</xdr:rowOff>
    </xdr:from>
    <xdr:to>
      <xdr:col>10</xdr:col>
      <xdr:colOff>114300</xdr:colOff>
      <xdr:row>34</xdr:row>
      <xdr:rowOff>39573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012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100787</xdr:rowOff>
    </xdr:from>
    <xdr:to>
      <xdr:col>24</xdr:col>
      <xdr:colOff>114300</xdr:colOff>
      <xdr:row>32</xdr:row>
      <xdr:rowOff>30937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53814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159309</xdr:rowOff>
    </xdr:from>
    <xdr:to>
      <xdr:col>20</xdr:col>
      <xdr:colOff>38100</xdr:colOff>
      <xdr:row>34</xdr:row>
      <xdr:rowOff>89459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105986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119532</xdr:rowOff>
    </xdr:from>
    <xdr:to>
      <xdr:col>15</xdr:col>
      <xdr:colOff>101600</xdr:colOff>
      <xdr:row>34</xdr:row>
      <xdr:rowOff>49682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66209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160223</xdr:rowOff>
    </xdr:from>
    <xdr:to>
      <xdr:col>10</xdr:col>
      <xdr:colOff>165100</xdr:colOff>
      <xdr:row>34</xdr:row>
      <xdr:rowOff>90373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106900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141478</xdr:rowOff>
    </xdr:from>
    <xdr:to>
      <xdr:col>6</xdr:col>
      <xdr:colOff>38100</xdr:colOff>
      <xdr:row>34</xdr:row>
      <xdr:rowOff>71628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88155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148605</xdr:rowOff>
    </xdr:from>
    <xdr:to>
      <xdr:col>24</xdr:col>
      <xdr:colOff>63500</xdr:colOff>
      <xdr:row>56</xdr:row>
      <xdr:rowOff>54813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78355"/>
          <a:ext cx="838200" cy="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65568</xdr:rowOff>
    </xdr:from>
    <xdr:to>
      <xdr:col>19</xdr:col>
      <xdr:colOff>177800</xdr:colOff>
      <xdr:row>55</xdr:row>
      <xdr:rowOff>148605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09518"/>
          <a:ext cx="889000" cy="7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65568</xdr:rowOff>
    </xdr:from>
    <xdr:to>
      <xdr:col>15</xdr:col>
      <xdr:colOff>50800</xdr:colOff>
      <xdr:row>56</xdr:row>
      <xdr:rowOff>26717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09518"/>
          <a:ext cx="889000" cy="8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26717</xdr:rowOff>
    </xdr:from>
    <xdr:to>
      <xdr:col>10</xdr:col>
      <xdr:colOff>114300</xdr:colOff>
      <xdr:row>56</xdr:row>
      <xdr:rowOff>27294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27917"/>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4013</xdr:rowOff>
    </xdr:from>
    <xdr:to>
      <xdr:col>24</xdr:col>
      <xdr:colOff>114300</xdr:colOff>
      <xdr:row>56</xdr:row>
      <xdr:rowOff>105613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26890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97805</xdr:rowOff>
    </xdr:from>
    <xdr:to>
      <xdr:col>20</xdr:col>
      <xdr:colOff>38100</xdr:colOff>
      <xdr:row>56</xdr:row>
      <xdr:rowOff>27955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44482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30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14768</xdr:rowOff>
    </xdr:from>
    <xdr:to>
      <xdr:col>15</xdr:col>
      <xdr:colOff>101600</xdr:colOff>
      <xdr:row>51</xdr:row>
      <xdr:rowOff>116368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107495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147367</xdr:rowOff>
    </xdr:from>
    <xdr:to>
      <xdr:col>10</xdr:col>
      <xdr:colOff>165100</xdr:colOff>
      <xdr:row>56</xdr:row>
      <xdr:rowOff>77517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94044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5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147944</xdr:rowOff>
    </xdr:from>
    <xdr:to>
      <xdr:col>6</xdr:col>
      <xdr:colOff>38100</xdr:colOff>
      <xdr:row>56</xdr:row>
      <xdr:rowOff>78094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94621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35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53180</xdr:rowOff>
    </xdr:from>
    <xdr:to>
      <xdr:col>24</xdr:col>
      <xdr:colOff>62865</xdr:colOff>
      <xdr:row>77</xdr:row>
      <xdr:rowOff>102101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54680"/>
          <a:ext cx="1270" cy="124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105928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0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102101</xdr:rowOff>
    </xdr:from>
    <xdr:to>
      <xdr:col>24</xdr:col>
      <xdr:colOff>152400</xdr:colOff>
      <xdr:row>77</xdr:row>
      <xdr:rowOff>102101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0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171307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2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53180</xdr:rowOff>
    </xdr:from>
    <xdr:to>
      <xdr:col>24</xdr:col>
      <xdr:colOff>152400</xdr:colOff>
      <xdr:row>70</xdr:row>
      <xdr:rowOff>53180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5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135803</xdr:rowOff>
    </xdr:from>
    <xdr:to>
      <xdr:col>24</xdr:col>
      <xdr:colOff>63500</xdr:colOff>
      <xdr:row>76</xdr:row>
      <xdr:rowOff>76693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94553"/>
          <a:ext cx="8382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83463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99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60586</xdr:rowOff>
    </xdr:from>
    <xdr:to>
      <xdr:col>24</xdr:col>
      <xdr:colOff>114300</xdr:colOff>
      <xdr:row>74</xdr:row>
      <xdr:rowOff>162186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135803</xdr:rowOff>
    </xdr:from>
    <xdr:to>
      <xdr:col>19</xdr:col>
      <xdr:colOff>177800</xdr:colOff>
      <xdr:row>77</xdr:row>
      <xdr:rowOff>84759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94553"/>
          <a:ext cx="889000" cy="29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141129</xdr:rowOff>
    </xdr:from>
    <xdr:to>
      <xdr:col>20</xdr:col>
      <xdr:colOff>38100</xdr:colOff>
      <xdr:row>74</xdr:row>
      <xdr:rowOff>71279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87806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43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84759</xdr:rowOff>
    </xdr:from>
    <xdr:to>
      <xdr:col>15</xdr:col>
      <xdr:colOff>50800</xdr:colOff>
      <xdr:row>78</xdr:row>
      <xdr:rowOff>9038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86409"/>
          <a:ext cx="8890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76850</xdr:rowOff>
    </xdr:from>
    <xdr:to>
      <xdr:col>15</xdr:col>
      <xdr:colOff>101600</xdr:colOff>
      <xdr:row>76</xdr:row>
      <xdr:rowOff>7000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23527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9038</xdr:rowOff>
    </xdr:from>
    <xdr:to>
      <xdr:col>10</xdr:col>
      <xdr:colOff>114300</xdr:colOff>
      <xdr:row>78</xdr:row>
      <xdr:rowOff>35883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82138"/>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135338</xdr:rowOff>
    </xdr:from>
    <xdr:to>
      <xdr:col>10</xdr:col>
      <xdr:colOff>165100</xdr:colOff>
      <xdr:row>76</xdr:row>
      <xdr:rowOff>65487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82015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24696</xdr:rowOff>
    </xdr:from>
    <xdr:to>
      <xdr:col>6</xdr:col>
      <xdr:colOff>38100</xdr:colOff>
      <xdr:row>76</xdr:row>
      <xdr:rowOff>126296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142823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25893</xdr:rowOff>
    </xdr:from>
    <xdr:to>
      <xdr:col>24</xdr:col>
      <xdr:colOff>114300</xdr:colOff>
      <xdr:row>76</xdr:row>
      <xdr:rowOff>127493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4320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3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85003</xdr:rowOff>
    </xdr:from>
    <xdr:to>
      <xdr:col>20</xdr:col>
      <xdr:colOff>38100</xdr:colOff>
      <xdr:row>76</xdr:row>
      <xdr:rowOff>15153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3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33959</xdr:rowOff>
    </xdr:from>
    <xdr:to>
      <xdr:col>15</xdr:col>
      <xdr:colOff>101600</xdr:colOff>
      <xdr:row>77</xdr:row>
      <xdr:rowOff>135559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126686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129688</xdr:rowOff>
    </xdr:from>
    <xdr:to>
      <xdr:col>10</xdr:col>
      <xdr:colOff>165100</xdr:colOff>
      <xdr:row>78</xdr:row>
      <xdr:rowOff>59838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50965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156533</xdr:rowOff>
    </xdr:from>
    <xdr:to>
      <xdr:col>6</xdr:col>
      <xdr:colOff>38100</xdr:colOff>
      <xdr:row>78</xdr:row>
      <xdr:rowOff>86683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77810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99143</xdr:rowOff>
    </xdr:from>
    <xdr:to>
      <xdr:col>24</xdr:col>
      <xdr:colOff>63500</xdr:colOff>
      <xdr:row>95</xdr:row>
      <xdr:rowOff>22561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215443"/>
          <a:ext cx="8382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99143</xdr:rowOff>
    </xdr:from>
    <xdr:to>
      <xdr:col>19</xdr:col>
      <xdr:colOff>177800</xdr:colOff>
      <xdr:row>95</xdr:row>
      <xdr:rowOff>162616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215443"/>
          <a:ext cx="889000" cy="2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162616</xdr:rowOff>
    </xdr:from>
    <xdr:to>
      <xdr:col>15</xdr:col>
      <xdr:colOff>50800</xdr:colOff>
      <xdr:row>96</xdr:row>
      <xdr:rowOff>165608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50366"/>
          <a:ext cx="889000" cy="17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165608</xdr:rowOff>
    </xdr:from>
    <xdr:to>
      <xdr:col>10</xdr:col>
      <xdr:colOff>114300</xdr:colOff>
      <xdr:row>97</xdr:row>
      <xdr:rowOff>37478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2480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143211</xdr:rowOff>
    </xdr:from>
    <xdr:to>
      <xdr:col>24</xdr:col>
      <xdr:colOff>114300</xdr:colOff>
      <xdr:row>95</xdr:row>
      <xdr:rowOff>73361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166088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1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48343</xdr:rowOff>
    </xdr:from>
    <xdr:to>
      <xdr:col>20</xdr:col>
      <xdr:colOff>38100</xdr:colOff>
      <xdr:row>94</xdr:row>
      <xdr:rowOff>149943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1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166470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9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111816</xdr:rowOff>
    </xdr:from>
    <xdr:to>
      <xdr:col>15</xdr:col>
      <xdr:colOff>101600</xdr:colOff>
      <xdr:row>96</xdr:row>
      <xdr:rowOff>41966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58493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7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114808</xdr:rowOff>
    </xdr:from>
    <xdr:to>
      <xdr:col>10</xdr:col>
      <xdr:colOff>165100</xdr:colOff>
      <xdr:row>97</xdr:row>
      <xdr:rowOff>44958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61485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158128</xdr:rowOff>
    </xdr:from>
    <xdr:to>
      <xdr:col>6</xdr:col>
      <xdr:colOff>38100</xdr:colOff>
      <xdr:row>97</xdr:row>
      <xdr:rowOff>88278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104805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20600</xdr:rowOff>
    </xdr:from>
    <xdr:to>
      <xdr:col>55</xdr:col>
      <xdr:colOff>0</xdr:colOff>
      <xdr:row>39</xdr:row>
      <xdr:rowOff>31420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07150"/>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20600</xdr:rowOff>
    </xdr:from>
    <xdr:to>
      <xdr:col>50</xdr:col>
      <xdr:colOff>114300</xdr:colOff>
      <xdr:row>39</xdr:row>
      <xdr:rowOff>21361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0715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21361</xdr:rowOff>
    </xdr:from>
    <xdr:to>
      <xdr:col>45</xdr:col>
      <xdr:colOff>177800</xdr:colOff>
      <xdr:row>39</xdr:row>
      <xdr:rowOff>32029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0791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31877</xdr:rowOff>
    </xdr:from>
    <xdr:to>
      <xdr:col>41</xdr:col>
      <xdr:colOff>50800</xdr:colOff>
      <xdr:row>39</xdr:row>
      <xdr:rowOff>32029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184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152070</xdr:rowOff>
    </xdr:from>
    <xdr:to>
      <xdr:col>55</xdr:col>
      <xdr:colOff>50800</xdr:colOff>
      <xdr:row>39</xdr:row>
      <xdr:rowOff>82220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66997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141250</xdr:rowOff>
    </xdr:from>
    <xdr:to>
      <xdr:col>50</xdr:col>
      <xdr:colOff>165100</xdr:colOff>
      <xdr:row>39</xdr:row>
      <xdr:rowOff>71400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62527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142011</xdr:rowOff>
    </xdr:from>
    <xdr:to>
      <xdr:col>46</xdr:col>
      <xdr:colOff>38100</xdr:colOff>
      <xdr:row>39</xdr:row>
      <xdr:rowOff>72161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63288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49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152679</xdr:rowOff>
    </xdr:from>
    <xdr:to>
      <xdr:col>41</xdr:col>
      <xdr:colOff>101600</xdr:colOff>
      <xdr:row>39</xdr:row>
      <xdr:rowOff>82829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73956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152527</xdr:rowOff>
    </xdr:from>
    <xdr:to>
      <xdr:col>36</xdr:col>
      <xdr:colOff>165100</xdr:colOff>
      <xdr:row>39</xdr:row>
      <xdr:rowOff>82677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73804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140565</xdr:rowOff>
    </xdr:from>
    <xdr:to>
      <xdr:col>55</xdr:col>
      <xdr:colOff>0</xdr:colOff>
      <xdr:row>58</xdr:row>
      <xdr:rowOff>152616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84665"/>
          <a:ext cx="8382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140565</xdr:rowOff>
    </xdr:from>
    <xdr:to>
      <xdr:col>50</xdr:col>
      <xdr:colOff>114300</xdr:colOff>
      <xdr:row>58</xdr:row>
      <xdr:rowOff>141121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84665"/>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101213</xdr:rowOff>
    </xdr:from>
    <xdr:to>
      <xdr:col>45</xdr:col>
      <xdr:colOff>177800</xdr:colOff>
      <xdr:row>58</xdr:row>
      <xdr:rowOff>141121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45313"/>
          <a:ext cx="889000" cy="3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91776</xdr:rowOff>
    </xdr:from>
    <xdr:to>
      <xdr:col>41</xdr:col>
      <xdr:colOff>50800</xdr:colOff>
      <xdr:row>58</xdr:row>
      <xdr:rowOff>101213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35876"/>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101816</xdr:rowOff>
    </xdr:from>
    <xdr:to>
      <xdr:col>55</xdr:col>
      <xdr:colOff>50800</xdr:colOff>
      <xdr:row>59</xdr:row>
      <xdr:rowOff>31966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16743</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89765</xdr:rowOff>
    </xdr:from>
    <xdr:to>
      <xdr:col>50</xdr:col>
      <xdr:colOff>165100</xdr:colOff>
      <xdr:row>59</xdr:row>
      <xdr:rowOff>19915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11042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2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90321</xdr:rowOff>
    </xdr:from>
    <xdr:to>
      <xdr:col>46</xdr:col>
      <xdr:colOff>38100</xdr:colOff>
      <xdr:row>59</xdr:row>
      <xdr:rowOff>20471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11598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50413</xdr:rowOff>
    </xdr:from>
    <xdr:to>
      <xdr:col>41</xdr:col>
      <xdr:colOff>101600</xdr:colOff>
      <xdr:row>58</xdr:row>
      <xdr:rowOff>152013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143140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40976</xdr:rowOff>
    </xdr:from>
    <xdr:to>
      <xdr:col>36</xdr:col>
      <xdr:colOff>165100</xdr:colOff>
      <xdr:row>58</xdr:row>
      <xdr:rowOff>142576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133703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53099</xdr:rowOff>
    </xdr:from>
    <xdr:to>
      <xdr:col>55</xdr:col>
      <xdr:colOff>0</xdr:colOff>
      <xdr:row>78</xdr:row>
      <xdr:rowOff>97923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26199"/>
          <a:ext cx="838200" cy="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150216</xdr:rowOff>
    </xdr:from>
    <xdr:to>
      <xdr:col>50</xdr:col>
      <xdr:colOff>114300</xdr:colOff>
      <xdr:row>78</xdr:row>
      <xdr:rowOff>53099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351866"/>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150216</xdr:rowOff>
    </xdr:from>
    <xdr:to>
      <xdr:col>45</xdr:col>
      <xdr:colOff>177800</xdr:colOff>
      <xdr:row>78</xdr:row>
      <xdr:rowOff>74758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51866"/>
          <a:ext cx="889000" cy="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74758</xdr:rowOff>
    </xdr:from>
    <xdr:to>
      <xdr:col>41</xdr:col>
      <xdr:colOff>50800</xdr:colOff>
      <xdr:row>78</xdr:row>
      <xdr:rowOff>152882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47858"/>
          <a:ext cx="8890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47123</xdr:rowOff>
    </xdr:from>
    <xdr:to>
      <xdr:col>55</xdr:col>
      <xdr:colOff>50800</xdr:colOff>
      <xdr:row>78</xdr:row>
      <xdr:rowOff>148723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133500</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3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2299</xdr:rowOff>
    </xdr:from>
    <xdr:to>
      <xdr:col>50</xdr:col>
      <xdr:colOff>165100</xdr:colOff>
      <xdr:row>78</xdr:row>
      <xdr:rowOff>103899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95026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46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99416</xdr:rowOff>
    </xdr:from>
    <xdr:to>
      <xdr:col>46</xdr:col>
      <xdr:colOff>38100</xdr:colOff>
      <xdr:row>78</xdr:row>
      <xdr:rowOff>29566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20693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3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23958</xdr:rowOff>
    </xdr:from>
    <xdr:to>
      <xdr:col>41</xdr:col>
      <xdr:colOff>101600</xdr:colOff>
      <xdr:row>78</xdr:row>
      <xdr:rowOff>125558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116685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4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102082</xdr:rowOff>
    </xdr:from>
    <xdr:to>
      <xdr:col>36</xdr:col>
      <xdr:colOff>165100</xdr:colOff>
      <xdr:row>79</xdr:row>
      <xdr:rowOff>32232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23359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65329</xdr:rowOff>
    </xdr:from>
    <xdr:to>
      <xdr:col>55</xdr:col>
      <xdr:colOff>0</xdr:colOff>
      <xdr:row>95</xdr:row>
      <xdr:rowOff>144290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353079"/>
          <a:ext cx="838200" cy="7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103085</xdr:rowOff>
    </xdr:from>
    <xdr:to>
      <xdr:col>50</xdr:col>
      <xdr:colOff>114300</xdr:colOff>
      <xdr:row>95</xdr:row>
      <xdr:rowOff>144290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219385"/>
          <a:ext cx="889000" cy="2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69653</xdr:rowOff>
    </xdr:from>
    <xdr:to>
      <xdr:col>45</xdr:col>
      <xdr:colOff>177800</xdr:colOff>
      <xdr:row>94</xdr:row>
      <xdr:rowOff>103085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185953"/>
          <a:ext cx="889000" cy="3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69653</xdr:rowOff>
    </xdr:from>
    <xdr:to>
      <xdr:col>41</xdr:col>
      <xdr:colOff>50800</xdr:colOff>
      <xdr:row>94</xdr:row>
      <xdr:rowOff>146138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185953"/>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14529</xdr:rowOff>
    </xdr:from>
    <xdr:to>
      <xdr:col>55</xdr:col>
      <xdr:colOff>50800</xdr:colOff>
      <xdr:row>95</xdr:row>
      <xdr:rowOff>116129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3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37406</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1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93490</xdr:rowOff>
    </xdr:from>
    <xdr:to>
      <xdr:col>50</xdr:col>
      <xdr:colOff>165100</xdr:colOff>
      <xdr:row>96</xdr:row>
      <xdr:rowOff>23640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40167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15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52285</xdr:rowOff>
    </xdr:from>
    <xdr:to>
      <xdr:col>46</xdr:col>
      <xdr:colOff>38100</xdr:colOff>
      <xdr:row>94</xdr:row>
      <xdr:rowOff>153885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1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170412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18853</xdr:rowOff>
    </xdr:from>
    <xdr:to>
      <xdr:col>41</xdr:col>
      <xdr:colOff>101600</xdr:colOff>
      <xdr:row>94</xdr:row>
      <xdr:rowOff>120453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1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136980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91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95338</xdr:rowOff>
    </xdr:from>
    <xdr:to>
      <xdr:col>36</xdr:col>
      <xdr:colOff>165100</xdr:colOff>
      <xdr:row>95</xdr:row>
      <xdr:rowOff>25488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2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42015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9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80893</xdr:rowOff>
    </xdr:from>
    <xdr:to>
      <xdr:col>85</xdr:col>
      <xdr:colOff>127000</xdr:colOff>
      <xdr:row>36</xdr:row>
      <xdr:rowOff>71120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081643"/>
          <a:ext cx="838200" cy="1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71120</xdr:rowOff>
    </xdr:from>
    <xdr:to>
      <xdr:col>81</xdr:col>
      <xdr:colOff>50800</xdr:colOff>
      <xdr:row>36</xdr:row>
      <xdr:rowOff>85751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4332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35001</xdr:rowOff>
    </xdr:from>
    <xdr:to>
      <xdr:col>76</xdr:col>
      <xdr:colOff>114300</xdr:colOff>
      <xdr:row>36</xdr:row>
      <xdr:rowOff>85751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07201"/>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35001</xdr:rowOff>
    </xdr:from>
    <xdr:to>
      <xdr:col>71</xdr:col>
      <xdr:colOff>177800</xdr:colOff>
      <xdr:row>36</xdr:row>
      <xdr:rowOff>150787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07201"/>
          <a:ext cx="889000" cy="1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30093</xdr:rowOff>
    </xdr:from>
    <xdr:to>
      <xdr:col>85</xdr:col>
      <xdr:colOff>177800</xdr:colOff>
      <xdr:row>35</xdr:row>
      <xdr:rowOff>131693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52970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8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20320</xdr:rowOff>
    </xdr:from>
    <xdr:to>
      <xdr:col>81</xdr:col>
      <xdr:colOff>101600</xdr:colOff>
      <xdr:row>36</xdr:row>
      <xdr:rowOff>121920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113047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8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34951</xdr:rowOff>
    </xdr:from>
    <xdr:to>
      <xdr:col>76</xdr:col>
      <xdr:colOff>165100</xdr:colOff>
      <xdr:row>36</xdr:row>
      <xdr:rowOff>136551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127678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9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155651</xdr:rowOff>
    </xdr:from>
    <xdr:to>
      <xdr:col>72</xdr:col>
      <xdr:colOff>38100</xdr:colOff>
      <xdr:row>36</xdr:row>
      <xdr:rowOff>85801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76928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99987</xdr:rowOff>
    </xdr:from>
    <xdr:to>
      <xdr:col>67</xdr:col>
      <xdr:colOff>101600</xdr:colOff>
      <xdr:row>37</xdr:row>
      <xdr:rowOff>30137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21264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154039</xdr:rowOff>
    </xdr:from>
    <xdr:to>
      <xdr:col>85</xdr:col>
      <xdr:colOff>127000</xdr:colOff>
      <xdr:row>54</xdr:row>
      <xdr:rowOff>163423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240889"/>
          <a:ext cx="838200" cy="18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154039</xdr:rowOff>
    </xdr:from>
    <xdr:to>
      <xdr:col>81</xdr:col>
      <xdr:colOff>50800</xdr:colOff>
      <xdr:row>56</xdr:row>
      <xdr:rowOff>59893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240889"/>
          <a:ext cx="889000" cy="4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72682</xdr:rowOff>
    </xdr:from>
    <xdr:to>
      <xdr:col>76</xdr:col>
      <xdr:colOff>114300</xdr:colOff>
      <xdr:row>56</xdr:row>
      <xdr:rowOff>59893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330982"/>
          <a:ext cx="889000" cy="3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72682</xdr:rowOff>
    </xdr:from>
    <xdr:to>
      <xdr:col>71</xdr:col>
      <xdr:colOff>177800</xdr:colOff>
      <xdr:row>57</xdr:row>
      <xdr:rowOff>59563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330982"/>
          <a:ext cx="889000" cy="5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112623</xdr:rowOff>
    </xdr:from>
    <xdr:to>
      <xdr:col>85</xdr:col>
      <xdr:colOff>177800</xdr:colOff>
      <xdr:row>55</xdr:row>
      <xdr:rowOff>42773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135500</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2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103239</xdr:rowOff>
    </xdr:from>
    <xdr:to>
      <xdr:col>81</xdr:col>
      <xdr:colOff>101600</xdr:colOff>
      <xdr:row>54</xdr:row>
      <xdr:rowOff>33389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1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49916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896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9093</xdr:rowOff>
    </xdr:from>
    <xdr:to>
      <xdr:col>76</xdr:col>
      <xdr:colOff>165100</xdr:colOff>
      <xdr:row>56</xdr:row>
      <xdr:rowOff>110693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127220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21882</xdr:rowOff>
    </xdr:from>
    <xdr:to>
      <xdr:col>72</xdr:col>
      <xdr:colOff>38100</xdr:colOff>
      <xdr:row>54</xdr:row>
      <xdr:rowOff>123482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140009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05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8763</xdr:rowOff>
    </xdr:from>
    <xdr:to>
      <xdr:col>67</xdr:col>
      <xdr:colOff>101600</xdr:colOff>
      <xdr:row>57</xdr:row>
      <xdr:rowOff>110363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126890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139494</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259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139449</xdr:rowOff>
    </xdr:from>
    <xdr:to>
      <xdr:col>76</xdr:col>
      <xdr:colOff>114300</xdr:colOff>
      <xdr:row>78</xdr:row>
      <xdr:rowOff>139494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1254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139449</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125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88694</xdr:rowOff>
    </xdr:from>
    <xdr:to>
      <xdr:col>76</xdr:col>
      <xdr:colOff>165100</xdr:colOff>
      <xdr:row>79</xdr:row>
      <xdr:rowOff>18844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9971</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554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88649</xdr:rowOff>
    </xdr:from>
    <xdr:to>
      <xdr:col>72</xdr:col>
      <xdr:colOff>38100</xdr:colOff>
      <xdr:row>79</xdr:row>
      <xdr:rowOff>18799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9926</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554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49485</xdr:rowOff>
    </xdr:from>
    <xdr:to>
      <xdr:col>85</xdr:col>
      <xdr:colOff>127000</xdr:colOff>
      <xdr:row>98</xdr:row>
      <xdr:rowOff>58367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51585"/>
          <a:ext cx="8382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28797</xdr:rowOff>
    </xdr:from>
    <xdr:to>
      <xdr:col>81</xdr:col>
      <xdr:colOff>50800</xdr:colOff>
      <xdr:row>98</xdr:row>
      <xdr:rowOff>49485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3089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168325</xdr:rowOff>
    </xdr:from>
    <xdr:to>
      <xdr:col>76</xdr:col>
      <xdr:colOff>114300</xdr:colOff>
      <xdr:row>98</xdr:row>
      <xdr:rowOff>28797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798975"/>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147374</xdr:rowOff>
    </xdr:from>
    <xdr:to>
      <xdr:col>71</xdr:col>
      <xdr:colOff>177800</xdr:colOff>
      <xdr:row>97</xdr:row>
      <xdr:rowOff>168325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78024"/>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7567</xdr:rowOff>
    </xdr:from>
    <xdr:to>
      <xdr:col>85</xdr:col>
      <xdr:colOff>177800</xdr:colOff>
      <xdr:row>98</xdr:row>
      <xdr:rowOff>109167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93944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170135</xdr:rowOff>
    </xdr:from>
    <xdr:to>
      <xdr:col>81</xdr:col>
      <xdr:colOff>101600</xdr:colOff>
      <xdr:row>98</xdr:row>
      <xdr:rowOff>100285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91412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149447</xdr:rowOff>
    </xdr:from>
    <xdr:to>
      <xdr:col>76</xdr:col>
      <xdr:colOff>165100</xdr:colOff>
      <xdr:row>98</xdr:row>
      <xdr:rowOff>79597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70724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117525</xdr:rowOff>
    </xdr:from>
    <xdr:to>
      <xdr:col>72</xdr:col>
      <xdr:colOff>38100</xdr:colOff>
      <xdr:row>98</xdr:row>
      <xdr:rowOff>47675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38802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96574</xdr:rowOff>
    </xdr:from>
    <xdr:to>
      <xdr:col>67</xdr:col>
      <xdr:colOff>101600</xdr:colOff>
      <xdr:row>98</xdr:row>
      <xdr:rowOff>26724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17851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議会費における住民一人当たりのコストは、</a:t>
          </a:r>
          <a:r>
            <a:rPr kumimoji="1" lang="ja-JP" altLang="en-US" sz="1100">
              <a:solidFill>
                <a:schemeClr val="dk1"/>
              </a:solidFill>
              <a:effectLst/>
              <a:latin typeface="+mn-lt"/>
              <a:ea typeface="+mn-ea"/>
              <a:cs typeface="+mn-cs"/>
            </a:rPr>
            <a:t>４，５９９</a:t>
          </a:r>
          <a:r>
            <a:rPr kumimoji="1" lang="ja-JP" altLang="ja-JP" sz="1100">
              <a:solidFill>
                <a:schemeClr val="dk1"/>
              </a:solidFill>
              <a:effectLst/>
              <a:latin typeface="+mn-lt"/>
              <a:ea typeface="+mn-ea"/>
              <a:cs typeface="+mn-cs"/>
            </a:rPr>
            <a:t>円となっており、類似団体平均に比べ高い水準で推移している。これは、</a:t>
          </a:r>
          <a:r>
            <a:rPr kumimoji="1" lang="ja-JP" altLang="en-US" sz="1100">
              <a:solidFill>
                <a:schemeClr val="dk1"/>
              </a:solidFill>
              <a:effectLst/>
              <a:latin typeface="+mn-lt"/>
              <a:ea typeface="+mn-ea"/>
              <a:cs typeface="+mn-cs"/>
            </a:rPr>
            <a:t>議場音響・映像設備更新工事や</a:t>
          </a:r>
          <a:r>
            <a:rPr kumimoji="1" lang="ja-JP" altLang="ja-JP" sz="1100">
              <a:solidFill>
                <a:schemeClr val="dk1"/>
              </a:solidFill>
              <a:effectLst/>
              <a:latin typeface="+mn-lt"/>
              <a:ea typeface="+mn-ea"/>
              <a:cs typeface="+mn-cs"/>
            </a:rPr>
            <a:t>議会のインターネット配信やＩＣＴ化におけるシステム費用によるものである。</a:t>
          </a:r>
          <a:endParaRPr lang="ja-JP" altLang="ja-JP" sz="1400">
            <a:effectLst/>
          </a:endParaRPr>
        </a:p>
        <a:p>
          <a:r>
            <a:rPr kumimoji="1" lang="ja-JP" altLang="ja-JP" sz="1100">
              <a:solidFill>
                <a:schemeClr val="dk1"/>
              </a:solidFill>
              <a:effectLst/>
              <a:latin typeface="+mn-lt"/>
              <a:ea typeface="+mn-ea"/>
              <a:cs typeface="+mn-cs"/>
            </a:rPr>
            <a:t>民生費における住民一人当たりのコストは、</a:t>
          </a:r>
          <a:r>
            <a:rPr kumimoji="1" lang="ja-JP" altLang="en-US" sz="1100">
              <a:solidFill>
                <a:schemeClr val="dk1"/>
              </a:solidFill>
              <a:effectLst/>
              <a:latin typeface="+mn-lt"/>
              <a:ea typeface="+mn-ea"/>
              <a:cs typeface="+mn-cs"/>
            </a:rPr>
            <a:t>１３９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２８８</a:t>
          </a:r>
          <a:r>
            <a:rPr kumimoji="1" lang="ja-JP" altLang="ja-JP" sz="1100">
              <a:solidFill>
                <a:schemeClr val="dk1"/>
              </a:solidFill>
              <a:effectLst/>
              <a:latin typeface="+mn-lt"/>
              <a:ea typeface="+mn-ea"/>
              <a:cs typeface="+mn-cs"/>
            </a:rPr>
            <a:t>円となっており、類似団体平均に比べ低い水準で推移している。これは、人口における高齢者の割合が少ないこと等により、かかる費用が抑えられているためである。</a:t>
          </a:r>
          <a:endParaRPr lang="ja-JP" altLang="ja-JP" sz="1400">
            <a:effectLst/>
          </a:endParaRPr>
        </a:p>
        <a:p>
          <a:r>
            <a:rPr kumimoji="1" lang="ja-JP" altLang="ja-JP" sz="1100">
              <a:solidFill>
                <a:schemeClr val="dk1"/>
              </a:solidFill>
              <a:effectLst/>
              <a:latin typeface="+mn-lt"/>
              <a:ea typeface="+mn-ea"/>
              <a:cs typeface="+mn-cs"/>
            </a:rPr>
            <a:t>商工費における住民一人当たりのコストは、</a:t>
          </a:r>
          <a:r>
            <a:rPr kumimoji="1" lang="ja-JP" altLang="en-US" sz="1100">
              <a:solidFill>
                <a:schemeClr val="dk1"/>
              </a:solidFill>
              <a:effectLst/>
              <a:latin typeface="+mn-lt"/>
              <a:ea typeface="+mn-ea"/>
              <a:cs typeface="+mn-cs"/>
            </a:rPr>
            <a:t>６，１９３</a:t>
          </a:r>
          <a:r>
            <a:rPr kumimoji="1" lang="ja-JP" altLang="ja-JP" sz="1100">
              <a:solidFill>
                <a:schemeClr val="dk1"/>
              </a:solidFill>
              <a:effectLst/>
              <a:latin typeface="+mn-lt"/>
              <a:ea typeface="+mn-ea"/>
              <a:cs typeface="+mn-cs"/>
            </a:rPr>
            <a:t>円となっており、類似団体平均に比べて低い数値となっている。これは、事務所が庁舎内にあることにより、施設の維持管理費がかからないためである。</a:t>
          </a:r>
          <a:endParaRPr lang="ja-JP" altLang="ja-JP" sz="1400">
            <a:effectLst/>
          </a:endParaRPr>
        </a:p>
        <a:p>
          <a:r>
            <a:rPr kumimoji="1" lang="ja-JP" altLang="ja-JP" sz="1100">
              <a:solidFill>
                <a:schemeClr val="dk1"/>
              </a:solidFill>
              <a:effectLst/>
              <a:latin typeface="+mn-lt"/>
              <a:ea typeface="+mn-ea"/>
              <a:cs typeface="+mn-cs"/>
            </a:rPr>
            <a:t>教育費における住民一人当たりのコストは、</a:t>
          </a:r>
          <a:r>
            <a:rPr kumimoji="1" lang="ja-JP" altLang="en-US" sz="1100">
              <a:solidFill>
                <a:schemeClr val="dk1"/>
              </a:solidFill>
              <a:effectLst/>
              <a:latin typeface="+mn-lt"/>
              <a:ea typeface="+mn-ea"/>
              <a:cs typeface="+mn-cs"/>
            </a:rPr>
            <a:t>８８，１３２</a:t>
          </a:r>
          <a:r>
            <a:rPr kumimoji="1" lang="ja-JP" altLang="ja-JP" sz="1100">
              <a:solidFill>
                <a:schemeClr val="dk1"/>
              </a:solidFill>
              <a:effectLst/>
              <a:latin typeface="+mn-lt"/>
              <a:ea typeface="+mn-ea"/>
              <a:cs typeface="+mn-cs"/>
            </a:rPr>
            <a:t>円と、類似団体平均に比べ高い水準で推移している。これは、学校施設の改修を毎年度計画的に実施しているためである。</a:t>
          </a:r>
          <a:endParaRPr lang="ja-JP" altLang="ja-JP" sz="1400">
            <a:effectLst/>
          </a:endParaRPr>
        </a:p>
        <a:p>
          <a:r>
            <a:rPr kumimoji="1" lang="ja-JP" altLang="ja-JP" sz="1100">
              <a:solidFill>
                <a:schemeClr val="dk1"/>
              </a:solidFill>
              <a:effectLst/>
              <a:latin typeface="+mn-lt"/>
              <a:ea typeface="+mn-ea"/>
              <a:cs typeface="+mn-cs"/>
            </a:rPr>
            <a:t>公債費における住民一人当たりのコストは、</a:t>
          </a:r>
          <a:r>
            <a:rPr kumimoji="1" lang="ja-JP" altLang="en-US" sz="1100">
              <a:solidFill>
                <a:schemeClr val="dk1"/>
              </a:solidFill>
              <a:effectLst/>
              <a:latin typeface="+mn-lt"/>
              <a:ea typeface="+mn-ea"/>
              <a:cs typeface="+mn-cs"/>
            </a:rPr>
            <a:t>１２，９８１</a:t>
          </a:r>
          <a:r>
            <a:rPr kumimoji="1" lang="ja-JP" altLang="ja-JP" sz="1100">
              <a:solidFill>
                <a:schemeClr val="dk1"/>
              </a:solidFill>
              <a:effectLst/>
              <a:latin typeface="+mn-lt"/>
              <a:ea typeface="+mn-ea"/>
              <a:cs typeface="+mn-cs"/>
            </a:rPr>
            <a:t>円となっており、類似団体平均に比べ低い水準で推移している。これは、起債の発行を最小限にとどめ、計画的に基金を積み立てて事業を実施する財政運営を行っているためである。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長期的な見通しをもとに、決算剰余金を中心に積み立てている。取崩については、財源不足を補てんするために最低水準になるように努めている。標準財政規模により、財政調整基金残高の標準財政規模比は変動するが、財政調整基金の残高自体は、大きな増減はしていない。</a:t>
          </a:r>
          <a:endParaRPr lang="ja-JP" altLang="ja-JP" sz="1400">
            <a:effectLst/>
          </a:endParaRPr>
        </a:p>
        <a:p>
          <a:r>
            <a:rPr kumimoji="1" lang="ja-JP" altLang="ja-JP" sz="1100">
              <a:solidFill>
                <a:schemeClr val="dk1"/>
              </a:solidFill>
              <a:effectLst/>
              <a:latin typeface="+mn-lt"/>
              <a:ea typeface="+mn-ea"/>
              <a:cs typeface="+mn-cs"/>
            </a:rPr>
            <a:t>今後も、適切な積立、取崩を行うことで、健全な行財政運営に努めていく。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すべての会計において実質赤字比率に係る黒字が維持されており、早期健全化基準には該当していない。</a:t>
          </a:r>
          <a:endParaRPr lang="ja-JP" altLang="ja-JP" sz="1400">
            <a:effectLst/>
          </a:endParaRPr>
        </a:p>
        <a:p>
          <a:r>
            <a:rPr kumimoji="1" lang="ja-JP" altLang="ja-JP" sz="1100">
              <a:solidFill>
                <a:schemeClr val="dk1"/>
              </a:solidFill>
              <a:effectLst/>
              <a:latin typeface="+mn-lt"/>
              <a:ea typeface="+mn-ea"/>
              <a:cs typeface="+mn-cs"/>
            </a:rPr>
            <a:t>病院事業会計、下水道事業会計においては、近年、増加傾向にあるが、経営戦略にもとづき適正な運営を行っていく。</a:t>
          </a:r>
          <a:endParaRPr lang="ja-JP" altLang="ja-JP" sz="1400">
            <a:effectLst/>
          </a:endParaRPr>
        </a:p>
        <a:p>
          <a:r>
            <a:rPr kumimoji="1" lang="ja-JP" altLang="ja-JP" sz="1100">
              <a:solidFill>
                <a:schemeClr val="dk1"/>
              </a:solidFill>
              <a:effectLst/>
              <a:latin typeface="+mn-lt"/>
              <a:ea typeface="+mn-ea"/>
              <a:cs typeface="+mn-cs"/>
            </a:rPr>
            <a:t>今後も各会計ごとの財務体質の強化を図りながら適正な財政運営・経営への取組を継続していく。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31498484</v>
      </c>
      <c r="BO4" s="449"/>
      <c r="BP4" s="449"/>
      <c r="BQ4" s="449"/>
      <c r="BR4" s="449"/>
      <c r="BS4" s="449"/>
      <c r="BT4" s="449"/>
      <c r="BU4" s="450"/>
      <c r="BV4" s="448">
        <v>33870574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14.6</v>
      </c>
      <c r="CU4" s="589"/>
      <c r="CV4" s="589"/>
      <c r="CW4" s="589"/>
      <c r="CX4" s="589"/>
      <c r="CY4" s="589"/>
      <c r="CZ4" s="589"/>
      <c r="DA4" s="590"/>
      <c r="DB4" s="588">
        <v>14.6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28894956</v>
      </c>
      <c r="BO5" s="420"/>
      <c r="BP5" s="420"/>
      <c r="BQ5" s="420"/>
      <c r="BR5" s="420"/>
      <c r="BS5" s="420"/>
      <c r="BT5" s="420"/>
      <c r="BU5" s="421"/>
      <c r="BV5" s="419">
        <v>30778705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78.099999999999994</v>
      </c>
      <c r="CU5" s="417"/>
      <c r="CV5" s="417"/>
      <c r="CW5" s="417"/>
      <c r="CX5" s="417"/>
      <c r="CY5" s="417"/>
      <c r="CZ5" s="417"/>
      <c r="DA5" s="418"/>
      <c r="DB5" s="416">
        <v>83.2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2603528</v>
      </c>
      <c r="BO6" s="420"/>
      <c r="BP6" s="420"/>
      <c r="BQ6" s="420"/>
      <c r="BR6" s="420"/>
      <c r="BS6" s="420"/>
      <c r="BT6" s="420"/>
      <c r="BU6" s="421"/>
      <c r="BV6" s="419">
        <v>3091869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78.099999999999994</v>
      </c>
      <c r="CU6" s="563"/>
      <c r="CV6" s="563"/>
      <c r="CW6" s="563"/>
      <c r="CX6" s="563"/>
      <c r="CY6" s="563"/>
      <c r="CZ6" s="563"/>
      <c r="DA6" s="564"/>
      <c r="DB6" s="562">
        <v>83.2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359957</v>
      </c>
      <c r="BO7" s="420"/>
      <c r="BP7" s="420"/>
      <c r="BQ7" s="420"/>
      <c r="BR7" s="420"/>
      <c r="BS7" s="420"/>
      <c r="BT7" s="420"/>
      <c r="BU7" s="421"/>
      <c r="BV7" s="419">
        <v>727643</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15400187</v>
      </c>
      <c r="CU7" s="420"/>
      <c r="CV7" s="420"/>
      <c r="CW7" s="420"/>
      <c r="CX7" s="420"/>
      <c r="CY7" s="420"/>
      <c r="CZ7" s="420"/>
      <c r="DA7" s="421"/>
      <c r="DB7" s="419">
        <v>16216841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2243571</v>
      </c>
      <c r="BO8" s="420"/>
      <c r="BP8" s="420"/>
      <c r="BQ8" s="420"/>
      <c r="BR8" s="420"/>
      <c r="BS8" s="420"/>
      <c r="BT8" s="420"/>
      <c r="BU8" s="421"/>
      <c r="BV8" s="419">
        <v>2364226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1.32</v>
      </c>
      <c r="CU8" s="523"/>
      <c r="CV8" s="523"/>
      <c r="CW8" s="523"/>
      <c r="CX8" s="523"/>
      <c r="CY8" s="523"/>
      <c r="CZ8" s="523"/>
      <c r="DA8" s="524"/>
      <c r="DB8" s="522">
        <v>1.41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61952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-120655</v>
      </c>
      <c r="BO9" s="420"/>
      <c r="BP9" s="420"/>
      <c r="BQ9" s="420"/>
      <c r="BR9" s="420"/>
      <c r="BS9" s="420"/>
      <c r="BT9" s="420"/>
      <c r="BU9" s="421"/>
      <c r="BV9" s="419">
        <v>-41033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3.3</v>
      </c>
      <c r="CU9" s="417"/>
      <c r="CV9" s="417"/>
      <c r="CW9" s="417"/>
      <c r="CX9" s="417"/>
      <c r="CY9" s="417"/>
      <c r="CZ9" s="417"/>
      <c r="DA9" s="418"/>
      <c r="DB9" s="416">
        <v>3.3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61810</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108</v>
      </c>
      <c r="AV10" s="478"/>
      <c r="AW10" s="478"/>
      <c r="AX10" s="478"/>
      <c r="AY10" s="433" t="s">
        <v>123</v>
      </c>
      <c r="AZ10" s="434"/>
      <c r="BA10" s="434"/>
      <c r="BB10" s="434"/>
      <c r="BC10" s="434"/>
      <c r="BD10" s="434"/>
      <c r="BE10" s="434"/>
      <c r="BF10" s="434"/>
      <c r="BG10" s="434"/>
      <c r="BH10" s="434"/>
      <c r="BI10" s="434"/>
      <c r="BJ10" s="434"/>
      <c r="BK10" s="434"/>
      <c r="BL10" s="434"/>
      <c r="BM10" s="435"/>
      <c r="BN10" s="419">
        <v>1734865</v>
      </c>
      <c r="BO10" s="420"/>
      <c r="BP10" s="420"/>
      <c r="BQ10" s="420"/>
      <c r="BR10" s="420"/>
      <c r="BS10" s="420"/>
      <c r="BT10" s="420"/>
      <c r="BU10" s="421"/>
      <c r="BV10" s="419">
        <v>2224923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61485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128</v>
      </c>
      <c r="AV12" s="478"/>
      <c r="AW12" s="478"/>
      <c r="AX12" s="478"/>
      <c r="AY12" s="433" t="s">
        <v>138</v>
      </c>
      <c r="AZ12" s="434"/>
      <c r="BA12" s="434"/>
      <c r="BB12" s="434"/>
      <c r="BC12" s="434"/>
      <c r="BD12" s="434"/>
      <c r="BE12" s="434"/>
      <c r="BF12" s="434"/>
      <c r="BG12" s="434"/>
      <c r="BH12" s="434"/>
      <c r="BI12" s="434"/>
      <c r="BJ12" s="434"/>
      <c r="BK12" s="434"/>
      <c r="BL12" s="434"/>
      <c r="BM12" s="435"/>
      <c r="BN12" s="419">
        <v>872949</v>
      </c>
      <c r="BO12" s="420"/>
      <c r="BP12" s="420"/>
      <c r="BQ12" s="420"/>
      <c r="BR12" s="420"/>
      <c r="BS12" s="420"/>
      <c r="BT12" s="420"/>
      <c r="BU12" s="421"/>
      <c r="BV12" s="419">
        <v>3224385</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59049</v>
      </c>
      <c r="S13" s="507"/>
      <c r="T13" s="507"/>
      <c r="U13" s="507"/>
      <c r="V13" s="508"/>
      <c r="W13" s="509" t="s">
        <v>143</v>
      </c>
      <c r="X13" s="405"/>
      <c r="Y13" s="405"/>
      <c r="Z13" s="405"/>
      <c r="AA13" s="405"/>
      <c r="AB13" s="406"/>
      <c r="AC13" s="372">
        <v>499</v>
      </c>
      <c r="AD13" s="373"/>
      <c r="AE13" s="373"/>
      <c r="AF13" s="373"/>
      <c r="AG13" s="374"/>
      <c r="AH13" s="372">
        <v>532</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741261</v>
      </c>
      <c r="BO13" s="420"/>
      <c r="BP13" s="420"/>
      <c r="BQ13" s="420"/>
      <c r="BR13" s="420"/>
      <c r="BS13" s="420"/>
      <c r="BT13" s="420"/>
      <c r="BU13" s="421"/>
      <c r="BV13" s="419">
        <v>-1040495</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2.2000000000000002</v>
      </c>
      <c r="CU13" s="417"/>
      <c r="CV13" s="417"/>
      <c r="CW13" s="417"/>
      <c r="CX13" s="417"/>
      <c r="CY13" s="417"/>
      <c r="CZ13" s="417"/>
      <c r="DA13" s="418"/>
      <c r="DB13" s="416">
        <v>2.2999999999999998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61245</v>
      </c>
      <c r="S14" s="507"/>
      <c r="T14" s="507"/>
      <c r="U14" s="507"/>
      <c r="V14" s="508"/>
      <c r="W14" s="510"/>
      <c r="X14" s="408"/>
      <c r="Y14" s="408"/>
      <c r="Z14" s="408"/>
      <c r="AA14" s="408"/>
      <c r="AB14" s="409"/>
      <c r="AC14" s="499">
        <v>1.6</v>
      </c>
      <c r="AD14" s="500"/>
      <c r="AE14" s="500"/>
      <c r="AF14" s="500"/>
      <c r="AG14" s="501"/>
      <c r="AH14" s="499">
        <v>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150</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151</v>
      </c>
      <c r="N15" s="504"/>
      <c r="O15" s="504"/>
      <c r="P15" s="504"/>
      <c r="Q15" s="505"/>
      <c r="R15" s="506">
        <v>58984</v>
      </c>
      <c r="S15" s="507"/>
      <c r="T15" s="507"/>
      <c r="U15" s="507"/>
      <c r="V15" s="508"/>
      <c r="W15" s="509" t="s">
        <v>152</v>
      </c>
      <c r="X15" s="405"/>
      <c r="Y15" s="405"/>
      <c r="Z15" s="405"/>
      <c r="AA15" s="405"/>
      <c r="AB15" s="406"/>
      <c r="AC15" s="372">
        <v>12252</v>
      </c>
      <c r="AD15" s="373"/>
      <c r="AE15" s="373"/>
      <c r="AF15" s="373"/>
      <c r="AG15" s="374"/>
      <c r="AH15" s="372">
        <v>12088</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11912790</v>
      </c>
      <c r="BO15" s="449"/>
      <c r="BP15" s="449"/>
      <c r="BQ15" s="449"/>
      <c r="BR15" s="449"/>
      <c r="BS15" s="449"/>
      <c r="BT15" s="449"/>
      <c r="BU15" s="450"/>
      <c r="BV15" s="448">
        <v>12484455</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40.1</v>
      </c>
      <c r="AD16" s="500"/>
      <c r="AE16" s="500"/>
      <c r="AF16" s="500"/>
      <c r="AG16" s="501"/>
      <c r="AH16" s="499">
        <v>42.1</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9549050</v>
      </c>
      <c r="BO16" s="420"/>
      <c r="BP16" s="420"/>
      <c r="BQ16" s="420"/>
      <c r="BR16" s="420"/>
      <c r="BS16" s="420"/>
      <c r="BT16" s="420"/>
      <c r="BU16" s="421"/>
      <c r="BV16" s="419">
        <v>9742553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17770</v>
      </c>
      <c r="AD17" s="373"/>
      <c r="AE17" s="373"/>
      <c r="AF17" s="373"/>
      <c r="AG17" s="374"/>
      <c r="AH17" s="372">
        <v>16074</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15400187</v>
      </c>
      <c r="BO17" s="420"/>
      <c r="BP17" s="420"/>
      <c r="BQ17" s="420"/>
      <c r="BR17" s="420"/>
      <c r="BS17" s="420"/>
      <c r="BT17" s="420"/>
      <c r="BU17" s="421"/>
      <c r="BV17" s="419">
        <v>16216841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162</v>
      </c>
      <c r="C18" s="470"/>
      <c r="D18" s="470"/>
      <c r="E18" s="471"/>
      <c r="F18" s="471"/>
      <c r="G18" s="471"/>
      <c r="H18" s="471"/>
      <c r="I18" s="471"/>
      <c r="J18" s="471"/>
      <c r="K18" s="471"/>
      <c r="L18" s="472">
        <v>32.19</v>
      </c>
      <c r="M18" s="472"/>
      <c r="N18" s="472"/>
      <c r="O18" s="472"/>
      <c r="P18" s="472"/>
      <c r="Q18" s="472"/>
      <c r="R18" s="473"/>
      <c r="S18" s="473"/>
      <c r="T18" s="473"/>
      <c r="U18" s="473"/>
      <c r="V18" s="474"/>
      <c r="W18" s="490"/>
      <c r="X18" s="491"/>
      <c r="Y18" s="491"/>
      <c r="Z18" s="491"/>
      <c r="AA18" s="491"/>
      <c r="AB18" s="515"/>
      <c r="AC18" s="389">
        <v>58.2</v>
      </c>
      <c r="AD18" s="390"/>
      <c r="AE18" s="390"/>
      <c r="AF18" s="390"/>
      <c r="AG18" s="475"/>
      <c r="AH18" s="389">
        <v>56</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14560002</v>
      </c>
      <c r="BO18" s="420"/>
      <c r="BP18" s="420"/>
      <c r="BQ18" s="420"/>
      <c r="BR18" s="420"/>
      <c r="BS18" s="420"/>
      <c r="BT18" s="420"/>
      <c r="BU18" s="421"/>
      <c r="BV18" s="419">
        <v>13588174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164</v>
      </c>
      <c r="C19" s="470"/>
      <c r="D19" s="470"/>
      <c r="E19" s="471"/>
      <c r="F19" s="471"/>
      <c r="G19" s="471"/>
      <c r="H19" s="471"/>
      <c r="I19" s="471"/>
      <c r="J19" s="471"/>
      <c r="K19" s="471"/>
      <c r="L19" s="479">
        <v>1925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23933326</v>
      </c>
      <c r="BO19" s="420"/>
      <c r="BP19" s="420"/>
      <c r="BQ19" s="420"/>
      <c r="BR19" s="420"/>
      <c r="BS19" s="420"/>
      <c r="BT19" s="420"/>
      <c r="BU19" s="421"/>
      <c r="BV19" s="419">
        <v>24846352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166</v>
      </c>
      <c r="C20" s="470"/>
      <c r="D20" s="470"/>
      <c r="E20" s="471"/>
      <c r="F20" s="471"/>
      <c r="G20" s="471"/>
      <c r="H20" s="471"/>
      <c r="I20" s="471"/>
      <c r="J20" s="471"/>
      <c r="K20" s="471"/>
      <c r="L20" s="479">
        <v>24129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6570429</v>
      </c>
      <c r="BO22" s="449"/>
      <c r="BP22" s="449"/>
      <c r="BQ22" s="449"/>
      <c r="BR22" s="449"/>
      <c r="BS22" s="449"/>
      <c r="BT22" s="449"/>
      <c r="BU22" s="450"/>
      <c r="BV22" s="448">
        <v>6508633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4623161</v>
      </c>
      <c r="BO23" s="420"/>
      <c r="BP23" s="420"/>
      <c r="BQ23" s="420"/>
      <c r="BR23" s="420"/>
      <c r="BS23" s="420"/>
      <c r="BT23" s="420"/>
      <c r="BU23" s="421"/>
      <c r="BV23" s="419">
        <v>4628859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176</v>
      </c>
      <c r="F24" s="376"/>
      <c r="G24" s="376"/>
      <c r="H24" s="376"/>
      <c r="I24" s="376"/>
      <c r="J24" s="376"/>
      <c r="K24" s="377"/>
      <c r="L24" s="372">
        <v>1</v>
      </c>
      <c r="M24" s="373"/>
      <c r="N24" s="373"/>
      <c r="O24" s="373"/>
      <c r="P24" s="374"/>
      <c r="Q24" s="372">
        <v>9230</v>
      </c>
      <c r="R24" s="373"/>
      <c r="S24" s="373"/>
      <c r="T24" s="373"/>
      <c r="U24" s="373"/>
      <c r="V24" s="374"/>
      <c r="W24" s="462"/>
      <c r="X24" s="399"/>
      <c r="Y24" s="400"/>
      <c r="Z24" s="375" t="s">
        <v>177</v>
      </c>
      <c r="AA24" s="376"/>
      <c r="AB24" s="376"/>
      <c r="AC24" s="376"/>
      <c r="AD24" s="376"/>
      <c r="AE24" s="376"/>
      <c r="AF24" s="376"/>
      <c r="AG24" s="377"/>
      <c r="AH24" s="372">
        <v>388</v>
      </c>
      <c r="AI24" s="373"/>
      <c r="AJ24" s="373"/>
      <c r="AK24" s="373"/>
      <c r="AL24" s="374"/>
      <c r="AM24" s="372">
        <v>1130244</v>
      </c>
      <c r="AN24" s="373"/>
      <c r="AO24" s="373"/>
      <c r="AP24" s="373"/>
      <c r="AQ24" s="373"/>
      <c r="AR24" s="374"/>
      <c r="AS24" s="372">
        <v>2913</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6123836</v>
      </c>
      <c r="BO24" s="420"/>
      <c r="BP24" s="420"/>
      <c r="BQ24" s="420"/>
      <c r="BR24" s="420"/>
      <c r="BS24" s="420"/>
      <c r="BT24" s="420"/>
      <c r="BU24" s="421"/>
      <c r="BV24" s="419">
        <v>5874948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179</v>
      </c>
      <c r="F25" s="376"/>
      <c r="G25" s="376"/>
      <c r="H25" s="376"/>
      <c r="I25" s="376"/>
      <c r="J25" s="376"/>
      <c r="K25" s="377"/>
      <c r="L25" s="372">
        <v>1</v>
      </c>
      <c r="M25" s="373"/>
      <c r="N25" s="373"/>
      <c r="O25" s="373"/>
      <c r="P25" s="374"/>
      <c r="Q25" s="372">
        <v>7610</v>
      </c>
      <c r="R25" s="373"/>
      <c r="S25" s="373"/>
      <c r="T25" s="373"/>
      <c r="U25" s="373"/>
      <c r="V25" s="374"/>
      <c r="W25" s="462"/>
      <c r="X25" s="399"/>
      <c r="Y25" s="400"/>
      <c r="Z25" s="375" t="s">
        <v>180</v>
      </c>
      <c r="AA25" s="376"/>
      <c r="AB25" s="376"/>
      <c r="AC25" s="376"/>
      <c r="AD25" s="376"/>
      <c r="AE25" s="376"/>
      <c r="AF25" s="376"/>
      <c r="AG25" s="377"/>
      <c r="AH25" s="372" t="s">
        <v>140</v>
      </c>
      <c r="AI25" s="373"/>
      <c r="AJ25" s="373"/>
      <c r="AK25" s="373"/>
      <c r="AL25" s="374"/>
      <c r="AM25" s="372" t="s">
        <v>132</v>
      </c>
      <c r="AN25" s="373"/>
      <c r="AO25" s="373"/>
      <c r="AP25" s="373"/>
      <c r="AQ25" s="373"/>
      <c r="AR25" s="374"/>
      <c r="AS25" s="372" t="s">
        <v>141</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2542063</v>
      </c>
      <c r="BO25" s="449"/>
      <c r="BP25" s="449"/>
      <c r="BQ25" s="449"/>
      <c r="BR25" s="449"/>
      <c r="BS25" s="449"/>
      <c r="BT25" s="449"/>
      <c r="BU25" s="450"/>
      <c r="BV25" s="448">
        <v>3100903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6910</v>
      </c>
      <c r="R26" s="373"/>
      <c r="S26" s="373"/>
      <c r="T26" s="373"/>
      <c r="U26" s="373"/>
      <c r="V26" s="374"/>
      <c r="W26" s="462"/>
      <c r="X26" s="399"/>
      <c r="Y26" s="400"/>
      <c r="Z26" s="375" t="s">
        <v>183</v>
      </c>
      <c r="AA26" s="430"/>
      <c r="AB26" s="430"/>
      <c r="AC26" s="430"/>
      <c r="AD26" s="430"/>
      <c r="AE26" s="430"/>
      <c r="AF26" s="430"/>
      <c r="AG26" s="431"/>
      <c r="AH26" s="372">
        <v>3</v>
      </c>
      <c r="AI26" s="373"/>
      <c r="AJ26" s="373"/>
      <c r="AK26" s="373"/>
      <c r="AL26" s="374"/>
      <c r="AM26" s="372">
        <v>6639</v>
      </c>
      <c r="AN26" s="373"/>
      <c r="AO26" s="373"/>
      <c r="AP26" s="373"/>
      <c r="AQ26" s="373"/>
      <c r="AR26" s="374"/>
      <c r="AS26" s="372">
        <v>2213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185</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186</v>
      </c>
      <c r="F27" s="376"/>
      <c r="G27" s="376"/>
      <c r="H27" s="376"/>
      <c r="I27" s="376"/>
      <c r="J27" s="376"/>
      <c r="K27" s="377"/>
      <c r="L27" s="372">
        <v>1</v>
      </c>
      <c r="M27" s="373"/>
      <c r="N27" s="373"/>
      <c r="O27" s="373"/>
      <c r="P27" s="374"/>
      <c r="Q27" s="372">
        <v>4960</v>
      </c>
      <c r="R27" s="373"/>
      <c r="S27" s="373"/>
      <c r="T27" s="373"/>
      <c r="U27" s="373"/>
      <c r="V27" s="374"/>
      <c r="W27" s="462"/>
      <c r="X27" s="399"/>
      <c r="Y27" s="400"/>
      <c r="Z27" s="375" t="s">
        <v>187</v>
      </c>
      <c r="AA27" s="376"/>
      <c r="AB27" s="376"/>
      <c r="AC27" s="376"/>
      <c r="AD27" s="376"/>
      <c r="AE27" s="376"/>
      <c r="AF27" s="376"/>
      <c r="AG27" s="377"/>
      <c r="AH27" s="372">
        <v>11</v>
      </c>
      <c r="AI27" s="373"/>
      <c r="AJ27" s="373"/>
      <c r="AK27" s="373"/>
      <c r="AL27" s="374"/>
      <c r="AM27" s="372">
        <v>30371</v>
      </c>
      <c r="AN27" s="373"/>
      <c r="AO27" s="373"/>
      <c r="AP27" s="373"/>
      <c r="AQ27" s="373"/>
      <c r="AR27" s="374"/>
      <c r="AS27" s="372">
        <v>2761</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522459</v>
      </c>
      <c r="BO27" s="454"/>
      <c r="BP27" s="454"/>
      <c r="BQ27" s="454"/>
      <c r="BR27" s="454"/>
      <c r="BS27" s="454"/>
      <c r="BT27" s="454"/>
      <c r="BU27" s="455"/>
      <c r="BV27" s="453">
        <v>522440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4250</v>
      </c>
      <c r="R28" s="373"/>
      <c r="S28" s="373"/>
      <c r="T28" s="373"/>
      <c r="U28" s="373"/>
      <c r="V28" s="374"/>
      <c r="W28" s="462"/>
      <c r="X28" s="399"/>
      <c r="Y28" s="400"/>
      <c r="Z28" s="375" t="s">
        <v>190</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7655977</v>
      </c>
      <c r="BO28" s="449"/>
      <c r="BP28" s="449"/>
      <c r="BQ28" s="449"/>
      <c r="BR28" s="449"/>
      <c r="BS28" s="449"/>
      <c r="BT28" s="449"/>
      <c r="BU28" s="450"/>
      <c r="BV28" s="448">
        <v>6794061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18</v>
      </c>
      <c r="M29" s="373"/>
      <c r="N29" s="373"/>
      <c r="O29" s="373"/>
      <c r="P29" s="374"/>
      <c r="Q29" s="372">
        <v>3850</v>
      </c>
      <c r="R29" s="373"/>
      <c r="S29" s="373"/>
      <c r="T29" s="373"/>
      <c r="U29" s="373"/>
      <c r="V29" s="374"/>
      <c r="W29" s="463"/>
      <c r="X29" s="464"/>
      <c r="Y29" s="465"/>
      <c r="Z29" s="375" t="s">
        <v>193</v>
      </c>
      <c r="AA29" s="376"/>
      <c r="AB29" s="376"/>
      <c r="AC29" s="376"/>
      <c r="AD29" s="376"/>
      <c r="AE29" s="376"/>
      <c r="AF29" s="376"/>
      <c r="AG29" s="377"/>
      <c r="AH29" s="372">
        <v>399</v>
      </c>
      <c r="AI29" s="373"/>
      <c r="AJ29" s="373"/>
      <c r="AK29" s="373"/>
      <c r="AL29" s="374"/>
      <c r="AM29" s="372">
        <v>1160615</v>
      </c>
      <c r="AN29" s="373"/>
      <c r="AO29" s="373"/>
      <c r="AP29" s="373"/>
      <c r="AQ29" s="373"/>
      <c r="AR29" s="374"/>
      <c r="AS29" s="372">
        <v>2909</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144403</v>
      </c>
      <c r="BO29" s="420"/>
      <c r="BP29" s="420"/>
      <c r="BQ29" s="420"/>
      <c r="BR29" s="420"/>
      <c r="BS29" s="420"/>
      <c r="BT29" s="420"/>
      <c r="BU29" s="421"/>
      <c r="BV29" s="419">
        <v>144341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11895975</v>
      </c>
      <c r="BO30" s="454"/>
      <c r="BP30" s="454"/>
      <c r="BQ30" s="454"/>
      <c r="BR30" s="454"/>
      <c r="BS30" s="454"/>
      <c r="BT30" s="454"/>
      <c r="BU30" s="455"/>
      <c r="BV30" s="453">
        <v>11187483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203</v>
      </c>
      <c r="X33" s="370"/>
      <c r="Y33" s="370"/>
      <c r="Z33" s="370"/>
      <c r="AA33" s="370"/>
      <c r="AB33" s="370"/>
      <c r="AC33" s="370"/>
      <c r="AD33" s="370"/>
      <c r="AE33" s="370"/>
      <c r="AF33" s="370"/>
      <c r="AG33" s="370"/>
      <c r="AH33" s="370"/>
      <c r="AI33" s="370"/>
      <c r="AJ33" s="370"/>
      <c r="AK33" s="370"/>
      <c r="AL33" s="206"/>
      <c r="AM33" s="371" t="s">
        <v>205</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尾三消防組合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みよし市土地開発公社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尾三衛生組合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介護保険特別会計（介護サービス事業勘定）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愛知中部水道企業団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愛知県市町村職員退職手当組合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愛知県後期高齢者医療広域連合（一般会計）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愛知県後期高齢者医療広域連合（後期高齢者特別会計）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m0R3DBRVnyUhlNrWCD96htSv5vcGB/b4dB+GTh11AhAzSRK/weO6j8NucE8r58GZh9uUpx4GxQQhNlldGI6Nw==" saltValue="2MKDihjJLjFIkWYXxns3M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573</v>
      </c>
      <c r="D34" s="1151"/>
      <c r="E34" s="1152"/>
      <c r="F34" s="32">
        <v>15.59</v>
      </c>
      <c r="G34" s="33">
        <v>9.86</v>
      </c>
      <c r="H34" s="33">
        <v>13.61</v>
      </c>
      <c r="I34" s="33">
        <v>14.57</v>
      </c>
      <c r="J34" s="34">
        <v>14.56</v>
      </c>
      <c r="K34" s="22"/>
      <c r="L34" s="22"/>
      <c r="M34" s="22"/>
      <c r="N34" s="22"/>
      <c r="O34" s="22"/>
      <c r="P34" s="22"/>
    </row>
    <row r="35" spans="1:16" ht="39" customHeight="1" x14ac:dyDescent="0.15">
      <c r="A35" s="22"/>
      <c r="B35" s="35"/>
      <c r="C35" s="1145" t="s">
        <v>574</v>
      </c>
      <c r="D35" s="1146"/>
      <c r="E35" s="1147"/>
      <c r="F35" s="36">
        <v>6.84</v>
      </c>
      <c r="G35" s="37">
        <v>3.97</v>
      </c>
      <c r="H35" s="37">
        <v>3.81</v>
      </c>
      <c r="I35" s="37">
        <v>5.93</v>
      </c>
      <c r="J35" s="38">
        <v>7.81</v>
      </c>
      <c r="K35" s="22"/>
      <c r="L35" s="22"/>
      <c r="M35" s="22"/>
      <c r="N35" s="22"/>
      <c r="O35" s="22"/>
      <c r="P35" s="22"/>
    </row>
    <row r="36" spans="1:16" ht="39" customHeight="1" x14ac:dyDescent="0.15">
      <c r="A36" s="22"/>
      <c r="B36" s="35"/>
      <c r="C36" s="1145" t="s">
        <v>575</v>
      </c>
      <c r="D36" s="1146"/>
      <c r="E36" s="1147"/>
      <c r="F36" s="36" t="s">
        <v>525</v>
      </c>
      <c r="G36" s="37">
        <v>1.75</v>
      </c>
      <c r="H36" s="37">
        <v>2.17</v>
      </c>
      <c r="I36" s="37">
        <v>2.38</v>
      </c>
      <c r="J36" s="38">
        <v>3.01</v>
      </c>
      <c r="K36" s="22"/>
      <c r="L36" s="22"/>
      <c r="M36" s="22"/>
      <c r="N36" s="22"/>
      <c r="O36" s="22"/>
      <c r="P36" s="22"/>
    </row>
    <row r="37" spans="1:16" ht="39" customHeight="1" x14ac:dyDescent="0.15">
      <c r="A37" s="22"/>
      <c r="B37" s="35"/>
      <c r="C37" s="1145" t="s">
        <v>576</v>
      </c>
      <c r="D37" s="1146"/>
      <c r="E37" s="1147"/>
      <c r="F37" s="36">
        <v>0.69</v>
      </c>
      <c r="G37" s="37">
        <v>0.69</v>
      </c>
      <c r="H37" s="37">
        <v>0.88</v>
      </c>
      <c r="I37" s="37">
        <v>1.1599999999999999</v>
      </c>
      <c r="J37" s="38">
        <v>0.96</v>
      </c>
      <c r="K37" s="22"/>
      <c r="L37" s="22"/>
      <c r="M37" s="22"/>
      <c r="N37" s="22"/>
      <c r="O37" s="22"/>
      <c r="P37" s="22"/>
    </row>
    <row r="38" spans="1:16" ht="39" customHeight="1" x14ac:dyDescent="0.15">
      <c r="A38" s="22"/>
      <c r="B38" s="35"/>
      <c r="C38" s="1145" t="s">
        <v>577</v>
      </c>
      <c r="D38" s="1146"/>
      <c r="E38" s="1147"/>
      <c r="F38" s="36">
        <v>0.25</v>
      </c>
      <c r="G38" s="37">
        <v>0.08</v>
      </c>
      <c r="H38" s="37">
        <v>0.37</v>
      </c>
      <c r="I38" s="37">
        <v>0.5</v>
      </c>
      <c r="J38" s="38">
        <v>0.51</v>
      </c>
      <c r="K38" s="22"/>
      <c r="L38" s="22"/>
      <c r="M38" s="22"/>
      <c r="N38" s="22"/>
      <c r="O38" s="22"/>
      <c r="P38" s="22"/>
    </row>
    <row r="39" spans="1:16" ht="39" customHeight="1" x14ac:dyDescent="0.15">
      <c r="A39" s="22"/>
      <c r="B39" s="35"/>
      <c r="C39" s="1145" t="s">
        <v>578</v>
      </c>
      <c r="D39" s="1146"/>
      <c r="E39" s="1147"/>
      <c r="F39" s="36">
        <v>0.01</v>
      </c>
      <c r="G39" s="37">
        <v>0</v>
      </c>
      <c r="H39" s="37">
        <v>0.01</v>
      </c>
      <c r="I39" s="37">
        <v>0.01</v>
      </c>
      <c r="J39" s="38">
        <v>0</v>
      </c>
      <c r="K39" s="22"/>
      <c r="L39" s="22"/>
      <c r="M39" s="22"/>
      <c r="N39" s="22"/>
      <c r="O39" s="22"/>
      <c r="P39" s="22"/>
    </row>
    <row r="40" spans="1:16" ht="39" customHeight="1" x14ac:dyDescent="0.15">
      <c r="A40" s="22"/>
      <c r="B40" s="35"/>
      <c r="C40" s="1145" t="s">
        <v>579</v>
      </c>
      <c r="D40" s="1146"/>
      <c r="E40" s="1147"/>
      <c r="F40" s="36">
        <v>7.0000000000000007E-2</v>
      </c>
      <c r="G40" s="37">
        <v>0.02</v>
      </c>
      <c r="H40" s="37">
        <v>0</v>
      </c>
      <c r="I40" s="37">
        <v>7.0000000000000007E-2</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581</v>
      </c>
      <c r="D43" s="1149"/>
      <c r="E43" s="1150"/>
      <c r="F43" s="41">
        <v>0.94</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WfLQ83b/IDiGWZ2mGKu76Cq7W6w5ZWcS9Bz8BV0K/DBUzYF8Haeu1bunskR+zC4k8AqFfSDWU6ZYUEjoYUh9w==" saltValue="vFU5n/fARnRJ+V+x3vI+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1105</v>
      </c>
      <c r="L45" s="60">
        <v>1024</v>
      </c>
      <c r="M45" s="60">
        <v>906</v>
      </c>
      <c r="N45" s="60">
        <v>828</v>
      </c>
      <c r="O45" s="61">
        <v>798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675</v>
      </c>
      <c r="L48" s="64">
        <v>907</v>
      </c>
      <c r="M48" s="64">
        <v>805</v>
      </c>
      <c r="N48" s="64">
        <v>689</v>
      </c>
      <c r="O48" s="65">
        <v>715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101</v>
      </c>
      <c r="L49" s="64">
        <v>91</v>
      </c>
      <c r="M49" s="64">
        <v>81</v>
      </c>
      <c r="N49" s="64">
        <v>34</v>
      </c>
      <c r="O49" s="65">
        <v>35</v>
      </c>
      <c r="P49" s="48"/>
      <c r="Q49" s="48"/>
      <c r="R49" s="48"/>
      <c r="S49" s="48"/>
      <c r="T49" s="48"/>
      <c r="U49" s="48"/>
    </row>
    <row r="50" spans="1:21" ht="30.75" customHeight="1" x14ac:dyDescent="0.15">
      <c r="A50" s="48"/>
      <c r="B50" s="1178"/>
      <c r="C50" s="1179"/>
      <c r="D50" s="62"/>
      <c r="E50" s="1155" t="s">
        <v>17</v>
      </c>
      <c r="F50" s="1155"/>
      <c r="G50" s="1155"/>
      <c r="H50" s="1155"/>
      <c r="I50" s="1155"/>
      <c r="J50" s="1156"/>
      <c r="K50" s="63">
        <v>149</v>
      </c>
      <c r="L50" s="64">
        <v>230</v>
      </c>
      <c r="M50" s="64">
        <v>20</v>
      </c>
      <c r="N50" s="64">
        <v>20</v>
      </c>
      <c r="O50" s="65">
        <v>20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1548</v>
      </c>
      <c r="L52" s="64">
        <v>1733</v>
      </c>
      <c r="M52" s="64">
        <v>1408</v>
      </c>
      <c r="N52" s="64">
        <v>1332</v>
      </c>
      <c r="O52" s="65">
        <v>1186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482</v>
      </c>
      <c r="L53" s="69">
        <v>519</v>
      </c>
      <c r="M53" s="69">
        <v>404</v>
      </c>
      <c r="N53" s="69">
        <v>239</v>
      </c>
      <c r="O53" s="70">
        <v>382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603</v>
      </c>
      <c r="L58" s="84" t="s">
        <v>603</v>
      </c>
      <c r="M58" s="84" t="s">
        <v>603</v>
      </c>
      <c r="N58" s="84" t="s">
        <v>603</v>
      </c>
      <c r="O58" s="85" t="s">
        <v>603</v>
      </c>
    </row>
    <row r="59" spans="1:21" ht="31.5" customHeight="1" x14ac:dyDescent="0.15">
      <c r="B59" s="1163"/>
      <c r="C59" s="1164"/>
      <c r="D59" s="1170" t="s">
        <v>28</v>
      </c>
      <c r="E59" s="1171"/>
      <c r="F59" s="1171"/>
      <c r="G59" s="1171"/>
      <c r="H59" s="1171"/>
      <c r="I59" s="1171"/>
      <c r="J59" s="1172"/>
      <c r="K59" s="86" t="s">
        <v>603</v>
      </c>
      <c r="L59" s="87" t="s">
        <v>603</v>
      </c>
      <c r="M59" s="87" t="s">
        <v>603</v>
      </c>
      <c r="N59" s="87" t="s">
        <v>603</v>
      </c>
      <c r="O59" s="88" t="s">
        <v>603</v>
      </c>
    </row>
    <row r="60" spans="1:21" ht="31.5" customHeight="1" thickBot="1" x14ac:dyDescent="0.2">
      <c r="B60" s="1165"/>
      <c r="C60" s="1166"/>
      <c r="D60" s="1173" t="s">
        <v>29</v>
      </c>
      <c r="E60" s="1174"/>
      <c r="F60" s="1174"/>
      <c r="G60" s="1174"/>
      <c r="H60" s="1174"/>
      <c r="I60" s="1174"/>
      <c r="J60" s="1175"/>
      <c r="K60" s="89" t="s">
        <v>603</v>
      </c>
      <c r="L60" s="90" t="s">
        <v>603</v>
      </c>
      <c r="M60" s="90" t="s">
        <v>603</v>
      </c>
      <c r="N60" s="90" t="s">
        <v>603</v>
      </c>
      <c r="O60" s="91" t="s">
        <v>603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RCT3Kxgmb2QZuFgSCBALY4ZwyV75/ZZ5+2n5WO2uEjVcAasUVhUIrEFGWi9ZM75DxruzFjT7pPo/akChtS/Vw==" saltValue="9rr0O3XkiHvps8gelovnm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6746</v>
      </c>
      <c r="J41" s="356">
        <v>6166</v>
      </c>
      <c r="K41" s="356">
        <v>6068</v>
      </c>
      <c r="L41" s="356">
        <v>6509</v>
      </c>
      <c r="M41" s="357">
        <v>6570</v>
      </c>
    </row>
    <row r="42" spans="2:13" ht="27.75" customHeight="1" x14ac:dyDescent="0.15">
      <c r="B42" s="1186"/>
      <c r="C42" s="1187"/>
      <c r="D42" s="106"/>
      <c r="E42" s="1190" t="s">
        <v>34</v>
      </c>
      <c r="F42" s="1190"/>
      <c r="G42" s="1190"/>
      <c r="H42" s="1191"/>
      <c r="I42" s="358">
        <v>1687</v>
      </c>
      <c r="J42" s="359">
        <v>1396</v>
      </c>
      <c r="K42" s="359">
        <v>1035</v>
      </c>
      <c r="L42" s="359">
        <v>1152</v>
      </c>
      <c r="M42" s="360">
        <v>1026</v>
      </c>
    </row>
    <row r="43" spans="2:13" ht="27.75" customHeight="1" x14ac:dyDescent="0.15">
      <c r="B43" s="1186"/>
      <c r="C43" s="1187"/>
      <c r="D43" s="106"/>
      <c r="E43" s="1190" t="s">
        <v>35</v>
      </c>
      <c r="F43" s="1190"/>
      <c r="G43" s="1190"/>
      <c r="H43" s="1191"/>
      <c r="I43" s="358">
        <v>1971</v>
      </c>
      <c r="J43" s="359">
        <v>6449</v>
      </c>
      <c r="K43" s="359">
        <v>6219</v>
      </c>
      <c r="L43" s="359">
        <v>6123</v>
      </c>
      <c r="M43" s="360">
        <v>5503</v>
      </c>
    </row>
    <row r="44" spans="2:13" ht="27.75" customHeight="1" x14ac:dyDescent="0.15">
      <c r="B44" s="1186"/>
      <c r="C44" s="1187"/>
      <c r="D44" s="106"/>
      <c r="E44" s="1190" t="s">
        <v>36</v>
      </c>
      <c r="F44" s="1190"/>
      <c r="G44" s="1190"/>
      <c r="H44" s="1191"/>
      <c r="I44" s="358">
        <v>241</v>
      </c>
      <c r="J44" s="359">
        <v>224</v>
      </c>
      <c r="K44" s="359">
        <v>181</v>
      </c>
      <c r="L44" s="359">
        <v>191</v>
      </c>
      <c r="M44" s="360">
        <v>213</v>
      </c>
    </row>
    <row r="45" spans="2:13" ht="27.75" customHeight="1" x14ac:dyDescent="0.15">
      <c r="B45" s="1186"/>
      <c r="C45" s="1187"/>
      <c r="D45" s="106"/>
      <c r="E45" s="1190" t="s">
        <v>37</v>
      </c>
      <c r="F45" s="1190"/>
      <c r="G45" s="1190"/>
      <c r="H45" s="1191"/>
      <c r="I45" s="358">
        <v>2096</v>
      </c>
      <c r="J45" s="359">
        <v>550</v>
      </c>
      <c r="K45" s="359">
        <v>362</v>
      </c>
      <c r="L45" s="359">
        <v>314</v>
      </c>
      <c r="M45" s="360">
        <v>256</v>
      </c>
    </row>
    <row r="46" spans="2:13" ht="27.75" customHeight="1" x14ac:dyDescent="0.15">
      <c r="B46" s="1186"/>
      <c r="C46" s="1187"/>
      <c r="D46" s="107"/>
      <c r="E46" s="1190" t="s">
        <v>38</v>
      </c>
      <c r="F46" s="1190"/>
      <c r="G46" s="1190"/>
      <c r="H46" s="1191"/>
      <c r="I46" s="358" t="s">
        <v>525</v>
      </c>
      <c r="J46" s="359" t="s">
        <v>525</v>
      </c>
      <c r="K46" s="359">
        <v>1355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19217</v>
      </c>
      <c r="J50" s="359">
        <v>20815</v>
      </c>
      <c r="K50" s="359">
        <v>20578</v>
      </c>
      <c r="L50" s="359">
        <v>19536</v>
      </c>
      <c r="M50" s="360">
        <v>20636</v>
      </c>
    </row>
    <row r="51" spans="2:13" ht="27.75" customHeight="1" x14ac:dyDescent="0.15">
      <c r="B51" s="1186"/>
      <c r="C51" s="1187"/>
      <c r="D51" s="106"/>
      <c r="E51" s="1190" t="s">
        <v>44</v>
      </c>
      <c r="F51" s="1190"/>
      <c r="G51" s="1190"/>
      <c r="H51" s="1191"/>
      <c r="I51" s="358">
        <v>5890</v>
      </c>
      <c r="J51" s="359">
        <v>6083</v>
      </c>
      <c r="K51" s="359">
        <v>5518</v>
      </c>
      <c r="L51" s="359">
        <v>5716</v>
      </c>
      <c r="M51" s="360">
        <v>4961</v>
      </c>
    </row>
    <row r="52" spans="2:13" ht="27.75" customHeight="1" x14ac:dyDescent="0.15">
      <c r="B52" s="1188"/>
      <c r="C52" s="1189"/>
      <c r="D52" s="106"/>
      <c r="E52" s="1190" t="s">
        <v>45</v>
      </c>
      <c r="F52" s="1190"/>
      <c r="G52" s="1190"/>
      <c r="H52" s="1191"/>
      <c r="I52" s="358">
        <v>8689</v>
      </c>
      <c r="J52" s="359">
        <v>7931</v>
      </c>
      <c r="K52" s="359">
        <v>7204</v>
      </c>
      <c r="L52" s="359">
        <v>6761</v>
      </c>
      <c r="M52" s="360">
        <v>5996</v>
      </c>
    </row>
    <row r="53" spans="2:13" ht="27.75" customHeight="1" thickBot="1" x14ac:dyDescent="0.2">
      <c r="B53" s="1192" t="s">
        <v>46</v>
      </c>
      <c r="C53" s="1193"/>
      <c r="D53" s="110"/>
      <c r="E53" s="1194" t="s">
        <v>47</v>
      </c>
      <c r="F53" s="1194"/>
      <c r="G53" s="1194"/>
      <c r="H53" s="1195"/>
      <c r="I53" s="361">
        <v>-21055</v>
      </c>
      <c r="J53" s="362">
        <v>-20045</v>
      </c>
      <c r="K53" s="362">
        <v>-18081</v>
      </c>
      <c r="L53" s="362">
        <v>-17725</v>
      </c>
      <c r="M53" s="363">
        <v>-18024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PqDbD8hrN4bJ7qQPfws3ixLfiqdQtpvtPpS5XABG+AIZi91/xNtuzTy58QeDtsCK48/mx4frQxuCGBlL3YoPQ==" saltValue="SIgEt8jCxl65+TojfJMB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7794</v>
      </c>
      <c r="G55" s="122">
        <v>6794</v>
      </c>
      <c r="H55" s="123">
        <v>7656</v>
      </c>
    </row>
    <row r="56" spans="2:8" ht="52.5" customHeight="1" x14ac:dyDescent="0.15">
      <c r="B56" s="124"/>
      <c r="C56" s="1213" t="s">
        <v>51</v>
      </c>
      <c r="D56" s="1213"/>
      <c r="E56" s="1214"/>
      <c r="F56" s="125">
        <v>144</v>
      </c>
      <c r="G56" s="125">
        <v>144</v>
      </c>
      <c r="H56" s="126">
        <v>144</v>
      </c>
    </row>
    <row r="57" spans="2:8" ht="53.25" customHeight="1" x14ac:dyDescent="0.15">
      <c r="B57" s="124"/>
      <c r="C57" s="1215" t="s">
        <v>52</v>
      </c>
      <c r="D57" s="1215"/>
      <c r="E57" s="1216"/>
      <c r="F57" s="127">
        <v>11206</v>
      </c>
      <c r="G57" s="127">
        <v>11187</v>
      </c>
      <c r="H57" s="128">
        <v>11896</v>
      </c>
    </row>
    <row r="58" spans="2:8" ht="45.75" customHeight="1" x14ac:dyDescent="0.15">
      <c r="B58" s="129"/>
      <c r="C58" s="1203" t="s">
        <v>599</v>
      </c>
      <c r="D58" s="1204"/>
      <c r="E58" s="1205"/>
      <c r="F58" s="130">
        <v>4126</v>
      </c>
      <c r="G58" s="130">
        <v>3882</v>
      </c>
      <c r="H58" s="131">
        <v>3785</v>
      </c>
    </row>
    <row r="59" spans="2:8" ht="45.75" customHeight="1" x14ac:dyDescent="0.15">
      <c r="B59" s="129"/>
      <c r="C59" s="1203" t="s">
        <v>598</v>
      </c>
      <c r="D59" s="1204"/>
      <c r="E59" s="1205"/>
      <c r="F59" s="130">
        <v>2182</v>
      </c>
      <c r="G59" s="130">
        <v>2066</v>
      </c>
      <c r="H59" s="131">
        <v>2177</v>
      </c>
    </row>
    <row r="60" spans="2:8" ht="45.75" customHeight="1" x14ac:dyDescent="0.15">
      <c r="B60" s="129"/>
      <c r="C60" s="1203" t="s">
        <v>600</v>
      </c>
      <c r="D60" s="1204"/>
      <c r="E60" s="1205"/>
      <c r="F60" s="130">
        <v>486</v>
      </c>
      <c r="G60" s="130">
        <v>567</v>
      </c>
      <c r="H60" s="131">
        <v>1037</v>
      </c>
    </row>
    <row r="61" spans="2:8" ht="45.75" customHeight="1" x14ac:dyDescent="0.15">
      <c r="B61" s="129"/>
      <c r="C61" s="1203" t="s">
        <v>601</v>
      </c>
      <c r="D61" s="1204"/>
      <c r="E61" s="1205"/>
      <c r="F61" s="130">
        <v>758</v>
      </c>
      <c r="G61" s="130">
        <v>758</v>
      </c>
      <c r="H61" s="131">
        <v>859</v>
      </c>
    </row>
    <row r="62" spans="2:8" ht="45.75" customHeight="1" thickBot="1" x14ac:dyDescent="0.2">
      <c r="B62" s="132"/>
      <c r="C62" s="1206" t="s">
        <v>602</v>
      </c>
      <c r="D62" s="1207"/>
      <c r="E62" s="1208"/>
      <c r="F62" s="133">
        <v>580</v>
      </c>
      <c r="G62" s="133">
        <v>681</v>
      </c>
      <c r="H62" s="134">
        <v>732</v>
      </c>
    </row>
    <row r="63" spans="2:8" ht="52.5" customHeight="1" thickBot="1" x14ac:dyDescent="0.2">
      <c r="B63" s="135"/>
      <c r="C63" s="1209" t="s">
        <v>53</v>
      </c>
      <c r="D63" s="1209"/>
      <c r="E63" s="1210"/>
      <c r="F63" s="136">
        <v>19143</v>
      </c>
      <c r="G63" s="136">
        <v>18126</v>
      </c>
      <c r="H63" s="137">
        <v>19696</v>
      </c>
    </row>
    <row r="64" spans="2:8" x14ac:dyDescent="0.15"/>
  </sheetData>
  <sheetProtection algorithmName="SHA-512" hashValue="OFMiar0W/iMW0gLVxekP9OsTCpbNIecLJrFc9abRGF+vCR8ltt+4qjgjLKS2ElwcVQyNs/ZjcXqmvG9NR/42Tg==" saltValue="wCIGYVOHH8QKRDRHAQMV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63844</v>
      </c>
      <c r="E3" s="156"/>
      <c r="F3" s="157">
        <v>54684</v>
      </c>
      <c r="G3" s="158"/>
      <c r="H3" s="159"/>
    </row>
    <row r="4" spans="1:8" x14ac:dyDescent="0.15">
      <c r="A4" s="160"/>
      <c r="B4" s="161"/>
      <c r="C4" s="162"/>
      <c r="D4" s="163">
        <v>41679</v>
      </c>
      <c r="E4" s="164"/>
      <c r="F4" s="165">
        <v>32829</v>
      </c>
      <c r="G4" s="166"/>
      <c r="H4" s="167"/>
    </row>
    <row r="5" spans="1:8" x14ac:dyDescent="0.15">
      <c r="A5" s="148" t="s">
        <v>558</v>
      </c>
      <c r="B5" s="153"/>
      <c r="C5" s="154"/>
      <c r="D5" s="155">
        <v>65581</v>
      </c>
      <c r="E5" s="156"/>
      <c r="F5" s="157">
        <v>62383</v>
      </c>
      <c r="G5" s="158"/>
      <c r="H5" s="159"/>
    </row>
    <row r="6" spans="1:8" x14ac:dyDescent="0.15">
      <c r="A6" s="160"/>
      <c r="B6" s="161"/>
      <c r="C6" s="162"/>
      <c r="D6" s="163">
        <v>35403</v>
      </c>
      <c r="E6" s="164"/>
      <c r="F6" s="165">
        <v>35325</v>
      </c>
      <c r="G6" s="166"/>
      <c r="H6" s="167"/>
    </row>
    <row r="7" spans="1:8" x14ac:dyDescent="0.15">
      <c r="A7" s="148" t="s">
        <v>559</v>
      </c>
      <c r="B7" s="153"/>
      <c r="C7" s="154"/>
      <c r="D7" s="155">
        <v>59926</v>
      </c>
      <c r="E7" s="156"/>
      <c r="F7" s="157">
        <v>63812</v>
      </c>
      <c r="G7" s="158"/>
      <c r="H7" s="159"/>
    </row>
    <row r="8" spans="1:8" x14ac:dyDescent="0.15">
      <c r="A8" s="160"/>
      <c r="B8" s="161"/>
      <c r="C8" s="162"/>
      <c r="D8" s="163">
        <v>37066</v>
      </c>
      <c r="E8" s="164"/>
      <c r="F8" s="165">
        <v>33848</v>
      </c>
      <c r="G8" s="166"/>
      <c r="H8" s="167"/>
    </row>
    <row r="9" spans="1:8" x14ac:dyDescent="0.15">
      <c r="A9" s="148" t="s">
        <v>560</v>
      </c>
      <c r="B9" s="153"/>
      <c r="C9" s="154"/>
      <c r="D9" s="155">
        <v>82667</v>
      </c>
      <c r="E9" s="156"/>
      <c r="F9" s="157">
        <v>54225</v>
      </c>
      <c r="G9" s="158"/>
      <c r="H9" s="159"/>
    </row>
    <row r="10" spans="1:8" x14ac:dyDescent="0.15">
      <c r="A10" s="160"/>
      <c r="B10" s="161"/>
      <c r="C10" s="162"/>
      <c r="D10" s="163">
        <v>29137</v>
      </c>
      <c r="E10" s="164"/>
      <c r="F10" s="165">
        <v>27337</v>
      </c>
      <c r="G10" s="166"/>
      <c r="H10" s="167"/>
    </row>
    <row r="11" spans="1:8" x14ac:dyDescent="0.15">
      <c r="A11" s="148" t="s">
        <v>561</v>
      </c>
      <c r="B11" s="153"/>
      <c r="C11" s="154"/>
      <c r="D11" s="155">
        <v>71624</v>
      </c>
      <c r="E11" s="156"/>
      <c r="F11" s="157">
        <v>54016</v>
      </c>
      <c r="G11" s="158"/>
      <c r="H11" s="159"/>
    </row>
    <row r="12" spans="1:8" x14ac:dyDescent="0.15">
      <c r="A12" s="160"/>
      <c r="B12" s="161"/>
      <c r="C12" s="168"/>
      <c r="D12" s="163">
        <v>45897</v>
      </c>
      <c r="E12" s="164"/>
      <c r="F12" s="165">
        <v>28078</v>
      </c>
      <c r="G12" s="166"/>
      <c r="H12" s="167"/>
    </row>
    <row r="13" spans="1:8" x14ac:dyDescent="0.15">
      <c r="A13" s="148"/>
      <c r="B13" s="153"/>
      <c r="C13" s="169"/>
      <c r="D13" s="170">
        <v>68728</v>
      </c>
      <c r="E13" s="171"/>
      <c r="F13" s="172">
        <v>57824</v>
      </c>
      <c r="G13" s="173"/>
      <c r="H13" s="159"/>
    </row>
    <row r="14" spans="1:8" x14ac:dyDescent="0.15">
      <c r="A14" s="160"/>
      <c r="B14" s="161"/>
      <c r="C14" s="162"/>
      <c r="D14" s="163">
        <v>37836</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15.6</v>
      </c>
      <c r="C19" s="174">
        <f>ROUND(VALUE(SUBSTITUTE(実質収支比率等に係る経年分析!G$48,"▲","-")),2)</f>
        <v>9.8699999999999992</v>
      </c>
      <c r="D19" s="174">
        <f>ROUND(VALUE(SUBSTITUTE(実質収支比率等に係る経年分析!H$48,"▲","-")),2)</f>
        <v>13.61</v>
      </c>
      <c r="E19" s="174">
        <f>ROUND(VALUE(SUBSTITUTE(実質収支比率等に係る経年分析!I$48,"▲","-")),2)</f>
        <v>14.58</v>
      </c>
      <c r="F19" s="174">
        <f>ROUND(VALUE(SUBSTITUTE(実質収支比率等に係る経年分析!J$48,"▲","-")),2)</f>
        <v>14.57</v>
      </c>
    </row>
    <row r="20" spans="1:11" x14ac:dyDescent="0.15">
      <c r="A20" s="174" t="s">
        <v>57</v>
      </c>
      <c r="B20" s="174">
        <f>ROUND(VALUE(SUBSTITUTE(実質収支比率等に係る経年分析!F$47,"▲","-")),2)</f>
        <v>52.31</v>
      </c>
      <c r="C20" s="174">
        <f>ROUND(VALUE(SUBSTITUTE(実質収支比率等に係る経年分析!G$47,"▲","-")),2)</f>
        <v>44.33</v>
      </c>
      <c r="D20" s="174">
        <f>ROUND(VALUE(SUBSTITUTE(実質収支比率等に係る経年分析!H$47,"▲","-")),2)</f>
        <v>44.1</v>
      </c>
      <c r="E20" s="174">
        <f>ROUND(VALUE(SUBSTITUTE(実質収支比率等に係る経年分析!I$47,"▲","-")),2)</f>
        <v>41.9</v>
      </c>
      <c r="F20" s="174">
        <f>ROUND(VALUE(SUBSTITUTE(実質収支比率等に係る経年分析!J$47,"▲","-")),2)</f>
        <v>49.71</v>
      </c>
    </row>
    <row r="21" spans="1:11" x14ac:dyDescent="0.15">
      <c r="A21" s="174" t="s">
        <v>58</v>
      </c>
      <c r="B21" s="174">
        <f>IF(ISNUMBER(VALUE(SUBSTITUTE(実質収支比率等に係る経年分析!F$49,"▲","-"))),ROUND(VALUE(SUBSTITUTE(実質収支比率等に係る経年分析!F$49,"▲","-")),2),NA())</f>
        <v>3.94</v>
      </c>
      <c r="C21" s="174">
        <f>IF(ISNUMBER(VALUE(SUBSTITUTE(実質収支比率等に係る経年分析!G$49,"▲","-"))),ROUND(VALUE(SUBSTITUTE(実質収支比率等に係る経年分析!G$49,"▲","-")),2),NA())</f>
        <v>-0.92</v>
      </c>
      <c r="D21" s="174">
        <f>IF(ISNUMBER(VALUE(SUBSTITUTE(実質収支比率等に係る経年分析!H$49,"▲","-"))),ROUND(VALUE(SUBSTITUTE(実質収支比率等に係る経年分析!H$49,"▲","-")),2),NA())</f>
        <v>2.39</v>
      </c>
      <c r="E21" s="174">
        <f>IF(ISNUMBER(VALUE(SUBSTITUTE(実質収支比率等に係る経年分析!I$49,"▲","-"))),ROUND(VALUE(SUBSTITUTE(実質収支比率等に係る経年分析!I$49,"▲","-")),2),NA())</f>
        <v>-6.42</v>
      </c>
      <c r="F21" s="174">
        <f>IF(ISNUMBER(VALUE(SUBSTITUTE(実質収支比率等に係る経年分析!J$49,"▲","-"))),ROUND(VALUE(SUBSTITUTE(実質収支比率等に係る経年分析!J$49,"▲","-")),2),NA())</f>
        <v>4.8099999999999996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0.94</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介護保険特別会計（サービス事業）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1.1599999999999999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0.96</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3.01</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7.81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14.56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1548</v>
      </c>
      <c r="E42" s="176"/>
      <c r="F42" s="176"/>
      <c r="G42" s="176">
        <f>'実質公債費比率（分子）の構造'!L$52</f>
        <v>1733</v>
      </c>
      <c r="H42" s="176"/>
      <c r="I42" s="176"/>
      <c r="J42" s="176">
        <f>'実質公債費比率（分子）の構造'!M$52</f>
        <v>1408</v>
      </c>
      <c r="K42" s="176"/>
      <c r="L42" s="176"/>
      <c r="M42" s="176">
        <f>'実質公債費比率（分子）の構造'!N$52</f>
        <v>1332</v>
      </c>
      <c r="N42" s="176"/>
      <c r="O42" s="176"/>
      <c r="P42" s="176">
        <f>'実質公債費比率（分子）の構造'!O$52</f>
        <v>1186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149</v>
      </c>
      <c r="C44" s="176"/>
      <c r="D44" s="176"/>
      <c r="E44" s="176">
        <f>'実質公債費比率（分子）の構造'!L$50</f>
        <v>230</v>
      </c>
      <c r="F44" s="176"/>
      <c r="G44" s="176"/>
      <c r="H44" s="176">
        <f>'実質公債費比率（分子）の構造'!M$50</f>
        <v>20</v>
      </c>
      <c r="I44" s="176"/>
      <c r="J44" s="176"/>
      <c r="K44" s="176">
        <f>'実質公債費比率（分子）の構造'!N$50</f>
        <v>20</v>
      </c>
      <c r="L44" s="176"/>
      <c r="M44" s="176"/>
      <c r="N44" s="176">
        <f>'実質公債費比率（分子）の構造'!O$50</f>
        <v>20</v>
      </c>
      <c r="O44" s="176"/>
      <c r="P44" s="176"/>
    </row>
    <row r="45" spans="1:16" x14ac:dyDescent="0.15">
      <c r="A45" s="176" t="s">
        <v>68</v>
      </c>
      <c r="B45" s="176">
        <f>'実質公債費比率（分子）の構造'!K$49</f>
        <v>101</v>
      </c>
      <c r="C45" s="176"/>
      <c r="D45" s="176"/>
      <c r="E45" s="176">
        <f>'実質公債費比率（分子）の構造'!L$49</f>
        <v>91</v>
      </c>
      <c r="F45" s="176"/>
      <c r="G45" s="176"/>
      <c r="H45" s="176">
        <f>'実質公債費比率（分子）の構造'!M$49</f>
        <v>81</v>
      </c>
      <c r="I45" s="176"/>
      <c r="J45" s="176"/>
      <c r="K45" s="176">
        <f>'実質公債費比率（分子）の構造'!N$49</f>
        <v>34</v>
      </c>
      <c r="L45" s="176"/>
      <c r="M45" s="176"/>
      <c r="N45" s="176">
        <f>'実質公債費比率（分子）の構造'!O$49</f>
        <v>35</v>
      </c>
      <c r="O45" s="176"/>
      <c r="P45" s="176"/>
    </row>
    <row r="46" spans="1:16" x14ac:dyDescent="0.15">
      <c r="A46" s="176" t="s">
        <v>69</v>
      </c>
      <c r="B46" s="176">
        <f>'実質公債費比率（分子）の構造'!K$48</f>
        <v>675</v>
      </c>
      <c r="C46" s="176"/>
      <c r="D46" s="176"/>
      <c r="E46" s="176">
        <f>'実質公債費比率（分子）の構造'!L$48</f>
        <v>907</v>
      </c>
      <c r="F46" s="176"/>
      <c r="G46" s="176"/>
      <c r="H46" s="176">
        <f>'実質公債費比率（分子）の構造'!M$48</f>
        <v>805</v>
      </c>
      <c r="I46" s="176"/>
      <c r="J46" s="176"/>
      <c r="K46" s="176">
        <f>'実質公債費比率（分子）の構造'!N$48</f>
        <v>689</v>
      </c>
      <c r="L46" s="176"/>
      <c r="M46" s="176"/>
      <c r="N46" s="176">
        <f>'実質公債費比率（分子）の構造'!O$48</f>
        <v>715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1105</v>
      </c>
      <c r="C49" s="176"/>
      <c r="D49" s="176"/>
      <c r="E49" s="176">
        <f>'実質公債費比率（分子）の構造'!L$45</f>
        <v>1024</v>
      </c>
      <c r="F49" s="176"/>
      <c r="G49" s="176"/>
      <c r="H49" s="176">
        <f>'実質公債費比率（分子）の構造'!M$45</f>
        <v>906</v>
      </c>
      <c r="I49" s="176"/>
      <c r="J49" s="176"/>
      <c r="K49" s="176">
        <f>'実質公債費比率（分子）の構造'!N$45</f>
        <v>828</v>
      </c>
      <c r="L49" s="176"/>
      <c r="M49" s="176"/>
      <c r="N49" s="176">
        <f>'実質公債費比率（分子）の構造'!O$45</f>
        <v>798</v>
      </c>
      <c r="O49" s="176"/>
      <c r="P49" s="176"/>
    </row>
    <row r="50" spans="1:16" x14ac:dyDescent="0.15">
      <c r="A50" s="176" t="s">
        <v>73</v>
      </c>
      <c r="B50" s="176" t="e">
        <f>NA()</f>
        <v>#N/A</v>
      </c>
      <c r="C50" s="176">
        <f>IF(ISNUMBER('実質公債費比率（分子）の構造'!K$53),'実質公債費比率（分子）の構造'!K$53,NA())</f>
        <v>482</v>
      </c>
      <c r="D50" s="176" t="e">
        <f>NA()</f>
        <v>#N/A</v>
      </c>
      <c r="E50" s="176" t="e">
        <f>NA()</f>
        <v>#N/A</v>
      </c>
      <c r="F50" s="176">
        <f>IF(ISNUMBER('実質公債費比率（分子）の構造'!L$53),'実質公債費比率（分子）の構造'!L$53,NA())</f>
        <v>519</v>
      </c>
      <c r="G50" s="176" t="e">
        <f>NA()</f>
        <v>#N/A</v>
      </c>
      <c r="H50" s="176" t="e">
        <f>NA()</f>
        <v>#N/A</v>
      </c>
      <c r="I50" s="176">
        <f>IF(ISNUMBER('実質公債費比率（分子）の構造'!M$53),'実質公債費比率（分子）の構造'!M$53,NA())</f>
        <v>404</v>
      </c>
      <c r="J50" s="176" t="e">
        <f>NA()</f>
        <v>#N/A</v>
      </c>
      <c r="K50" s="176" t="e">
        <f>NA()</f>
        <v>#N/A</v>
      </c>
      <c r="L50" s="176">
        <f>IF(ISNUMBER('実質公債費比率（分子）の構造'!N$53),'実質公債費比率（分子）の構造'!N$53,NA())</f>
        <v>239</v>
      </c>
      <c r="M50" s="176" t="e">
        <f>NA()</f>
        <v>#N/A</v>
      </c>
      <c r="N50" s="176" t="e">
        <f>NA()</f>
        <v>#N/A</v>
      </c>
      <c r="O50" s="176">
        <f>IF(ISNUMBER('実質公債費比率（分子）の構造'!O$53),'実質公債費比率（分子）の構造'!O$53,NA())</f>
        <v>382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8689</v>
      </c>
      <c r="E56" s="175"/>
      <c r="F56" s="175"/>
      <c r="G56" s="175">
        <f>'将来負担比率（分子）の構造'!J$52</f>
        <v>7931</v>
      </c>
      <c r="H56" s="175"/>
      <c r="I56" s="175"/>
      <c r="J56" s="175">
        <f>'将来負担比率（分子）の構造'!K$52</f>
        <v>7204</v>
      </c>
      <c r="K56" s="175"/>
      <c r="L56" s="175"/>
      <c r="M56" s="175">
        <f>'将来負担比率（分子）の構造'!L$52</f>
        <v>6761</v>
      </c>
      <c r="N56" s="175"/>
      <c r="O56" s="175"/>
      <c r="P56" s="175">
        <f>'将来負担比率（分子）の構造'!M$52</f>
        <v>5996</v>
      </c>
    </row>
    <row r="57" spans="1:16" x14ac:dyDescent="0.15">
      <c r="A57" s="175" t="s">
        <v>44</v>
      </c>
      <c r="B57" s="175"/>
      <c r="C57" s="175"/>
      <c r="D57" s="175">
        <f>'将来負担比率（分子）の構造'!I$51</f>
        <v>5890</v>
      </c>
      <c r="E57" s="175"/>
      <c r="F57" s="175"/>
      <c r="G57" s="175">
        <f>'将来負担比率（分子）の構造'!J$51</f>
        <v>6083</v>
      </c>
      <c r="H57" s="175"/>
      <c r="I57" s="175"/>
      <c r="J57" s="175">
        <f>'将来負担比率（分子）の構造'!K$51</f>
        <v>5518</v>
      </c>
      <c r="K57" s="175"/>
      <c r="L57" s="175"/>
      <c r="M57" s="175">
        <f>'将来負担比率（分子）の構造'!L$51</f>
        <v>5716</v>
      </c>
      <c r="N57" s="175"/>
      <c r="O57" s="175"/>
      <c r="P57" s="175">
        <f>'将来負担比率（分子）の構造'!M$51</f>
        <v>4961</v>
      </c>
    </row>
    <row r="58" spans="1:16" x14ac:dyDescent="0.15">
      <c r="A58" s="175" t="s">
        <v>43</v>
      </c>
      <c r="B58" s="175"/>
      <c r="C58" s="175"/>
      <c r="D58" s="175">
        <f>'将来負担比率（分子）の構造'!I$50</f>
        <v>19217</v>
      </c>
      <c r="E58" s="175"/>
      <c r="F58" s="175"/>
      <c r="G58" s="175">
        <f>'将来負担比率（分子）の構造'!J$50</f>
        <v>20815</v>
      </c>
      <c r="H58" s="175"/>
      <c r="I58" s="175"/>
      <c r="J58" s="175">
        <f>'将来負担比率（分子）の構造'!K$50</f>
        <v>20578</v>
      </c>
      <c r="K58" s="175"/>
      <c r="L58" s="175"/>
      <c r="M58" s="175">
        <f>'将来負担比率（分子）の構造'!L$50</f>
        <v>19536</v>
      </c>
      <c r="N58" s="175"/>
      <c r="O58" s="175"/>
      <c r="P58" s="175">
        <f>'将来負担比率（分子）の構造'!M$50</f>
        <v>20636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f>'将来負担比率（分子）の構造'!K$46</f>
        <v>1355</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2096</v>
      </c>
      <c r="C62" s="175"/>
      <c r="D62" s="175"/>
      <c r="E62" s="175">
        <f>'将来負担比率（分子）の構造'!J$45</f>
        <v>550</v>
      </c>
      <c r="F62" s="175"/>
      <c r="G62" s="175"/>
      <c r="H62" s="175">
        <f>'将来負担比率（分子）の構造'!K$45</f>
        <v>362</v>
      </c>
      <c r="I62" s="175"/>
      <c r="J62" s="175"/>
      <c r="K62" s="175">
        <f>'将来負担比率（分子）の構造'!L$45</f>
        <v>314</v>
      </c>
      <c r="L62" s="175"/>
      <c r="M62" s="175"/>
      <c r="N62" s="175">
        <f>'将来負担比率（分子）の構造'!M$45</f>
        <v>256</v>
      </c>
      <c r="O62" s="175"/>
      <c r="P62" s="175"/>
    </row>
    <row r="63" spans="1:16" x14ac:dyDescent="0.15">
      <c r="A63" s="175" t="s">
        <v>36</v>
      </c>
      <c r="B63" s="175">
        <f>'将来負担比率（分子）の構造'!I$44</f>
        <v>241</v>
      </c>
      <c r="C63" s="175"/>
      <c r="D63" s="175"/>
      <c r="E63" s="175">
        <f>'将来負担比率（分子）の構造'!J$44</f>
        <v>224</v>
      </c>
      <c r="F63" s="175"/>
      <c r="G63" s="175"/>
      <c r="H63" s="175">
        <f>'将来負担比率（分子）の構造'!K$44</f>
        <v>181</v>
      </c>
      <c r="I63" s="175"/>
      <c r="J63" s="175"/>
      <c r="K63" s="175">
        <f>'将来負担比率（分子）の構造'!L$44</f>
        <v>191</v>
      </c>
      <c r="L63" s="175"/>
      <c r="M63" s="175"/>
      <c r="N63" s="175">
        <f>'将来負担比率（分子）の構造'!M$44</f>
        <v>213</v>
      </c>
      <c r="O63" s="175"/>
      <c r="P63" s="175"/>
    </row>
    <row r="64" spans="1:16" x14ac:dyDescent="0.15">
      <c r="A64" s="175" t="s">
        <v>35</v>
      </c>
      <c r="B64" s="175">
        <f>'将来負担比率（分子）の構造'!I$43</f>
        <v>1971</v>
      </c>
      <c r="C64" s="175"/>
      <c r="D64" s="175"/>
      <c r="E64" s="175">
        <f>'将来負担比率（分子）の構造'!J$43</f>
        <v>6449</v>
      </c>
      <c r="F64" s="175"/>
      <c r="G64" s="175"/>
      <c r="H64" s="175">
        <f>'将来負担比率（分子）の構造'!K$43</f>
        <v>6219</v>
      </c>
      <c r="I64" s="175"/>
      <c r="J64" s="175"/>
      <c r="K64" s="175">
        <f>'将来負担比率（分子）の構造'!L$43</f>
        <v>6123</v>
      </c>
      <c r="L64" s="175"/>
      <c r="M64" s="175"/>
      <c r="N64" s="175">
        <f>'将来負担比率（分子）の構造'!M$43</f>
        <v>5503</v>
      </c>
      <c r="O64" s="175"/>
      <c r="P64" s="175"/>
    </row>
    <row r="65" spans="1:16" x14ac:dyDescent="0.15">
      <c r="A65" s="175" t="s">
        <v>34</v>
      </c>
      <c r="B65" s="175">
        <f>'将来負担比率（分子）の構造'!I$42</f>
        <v>1687</v>
      </c>
      <c r="C65" s="175"/>
      <c r="D65" s="175"/>
      <c r="E65" s="175">
        <f>'将来負担比率（分子）の構造'!J$42</f>
        <v>1396</v>
      </c>
      <c r="F65" s="175"/>
      <c r="G65" s="175"/>
      <c r="H65" s="175">
        <f>'将来負担比率（分子）の構造'!K$42</f>
        <v>1035</v>
      </c>
      <c r="I65" s="175"/>
      <c r="J65" s="175"/>
      <c r="K65" s="175">
        <f>'将来負担比率（分子）の構造'!L$42</f>
        <v>1152</v>
      </c>
      <c r="L65" s="175"/>
      <c r="M65" s="175"/>
      <c r="N65" s="175">
        <f>'将来負担比率（分子）の構造'!M$42</f>
        <v>1026</v>
      </c>
      <c r="O65" s="175"/>
      <c r="P65" s="175"/>
    </row>
    <row r="66" spans="1:16" x14ac:dyDescent="0.15">
      <c r="A66" s="175" t="s">
        <v>33</v>
      </c>
      <c r="B66" s="175">
        <f>'将来負担比率（分子）の構造'!I$41</f>
        <v>6746</v>
      </c>
      <c r="C66" s="175"/>
      <c r="D66" s="175"/>
      <c r="E66" s="175">
        <f>'将来負担比率（分子）の構造'!J$41</f>
        <v>6166</v>
      </c>
      <c r="F66" s="175"/>
      <c r="G66" s="175"/>
      <c r="H66" s="175">
        <f>'将来負担比率（分子）の構造'!K$41</f>
        <v>6068</v>
      </c>
      <c r="I66" s="175"/>
      <c r="J66" s="175"/>
      <c r="K66" s="175">
        <f>'将来負担比率（分子）の構造'!L$41</f>
        <v>6509</v>
      </c>
      <c r="L66" s="175"/>
      <c r="M66" s="175"/>
      <c r="N66" s="175">
        <f>'将来負担比率（分子）の構造'!M$41</f>
        <v>6570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7794</v>
      </c>
      <c r="C72" s="179">
        <f>基金残高に係る経年分析!G55</f>
        <v>6794</v>
      </c>
      <c r="D72" s="179">
        <f>基金残高に係る経年分析!H55</f>
        <v>7656</v>
      </c>
    </row>
    <row r="73" spans="1:16" x14ac:dyDescent="0.15">
      <c r="A73" s="178" t="s">
        <v>80</v>
      </c>
      <c r="B73" s="179">
        <f>基金残高に係る経年分析!F56</f>
        <v>144</v>
      </c>
      <c r="C73" s="179">
        <f>基金残高に係る経年分析!G56</f>
        <v>144</v>
      </c>
      <c r="D73" s="179">
        <f>基金残高に係る経年分析!H56</f>
        <v>144</v>
      </c>
    </row>
    <row r="74" spans="1:16" x14ac:dyDescent="0.15">
      <c r="A74" s="178" t="s">
        <v>81</v>
      </c>
      <c r="B74" s="179">
        <f>基金残高に係る経年分析!F57</f>
        <v>11206</v>
      </c>
      <c r="C74" s="179">
        <f>基金残高に係る経年分析!G57</f>
        <v>11187</v>
      </c>
      <c r="D74" s="179">
        <f>基金残高に係る経年分析!H57</f>
        <v>11896</v>
      </c>
    </row>
  </sheetData>
  <sheetProtection algorithmName="SHA-512" hashValue="kHzr1DzmP5tyvl2Qv+kDN+CkJbSfgUuRIQuw5hR5llwb/eovnTz3XmzDerjDcfQdXj8g3kfM+nWN+9NCaSsfHg==" saltValue="hoNDOnnh3Xhxgp8swGhXb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17046913</v>
      </c>
      <c r="S5" s="677"/>
      <c r="T5" s="677"/>
      <c r="U5" s="677"/>
      <c r="V5" s="677"/>
      <c r="W5" s="677"/>
      <c r="X5" s="677"/>
      <c r="Y5" s="702"/>
      <c r="Z5" s="715">
        <v>54.1</v>
      </c>
      <c r="AA5" s="715"/>
      <c r="AB5" s="715"/>
      <c r="AC5" s="715"/>
      <c r="AD5" s="716">
        <v>16104591</v>
      </c>
      <c r="AE5" s="716"/>
      <c r="AF5" s="716"/>
      <c r="AG5" s="716"/>
      <c r="AH5" s="716"/>
      <c r="AI5" s="716"/>
      <c r="AJ5" s="716"/>
      <c r="AK5" s="716"/>
      <c r="AL5" s="703">
        <v>86.4</v>
      </c>
      <c r="AM5" s="685"/>
      <c r="AN5" s="685"/>
      <c r="AO5" s="704"/>
      <c r="AP5" s="679" t="s">
        <v>235</v>
      </c>
      <c r="AQ5" s="680"/>
      <c r="AR5" s="680"/>
      <c r="AS5" s="680"/>
      <c r="AT5" s="680"/>
      <c r="AU5" s="680"/>
      <c r="AV5" s="680"/>
      <c r="AW5" s="680"/>
      <c r="AX5" s="680"/>
      <c r="AY5" s="680"/>
      <c r="AZ5" s="680"/>
      <c r="BA5" s="680"/>
      <c r="BB5" s="680"/>
      <c r="BC5" s="680"/>
      <c r="BD5" s="680"/>
      <c r="BE5" s="680"/>
      <c r="BF5" s="681"/>
      <c r="BG5" s="621">
        <v>16104591</v>
      </c>
      <c r="BH5" s="622"/>
      <c r="BI5" s="622"/>
      <c r="BJ5" s="622"/>
      <c r="BK5" s="622"/>
      <c r="BL5" s="622"/>
      <c r="BM5" s="622"/>
      <c r="BN5" s="623"/>
      <c r="BO5" s="659">
        <v>94.5</v>
      </c>
      <c r="BP5" s="659"/>
      <c r="BQ5" s="659"/>
      <c r="BR5" s="659"/>
      <c r="BS5" s="660" t="s">
        <v>141</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153899</v>
      </c>
      <c r="S6" s="622"/>
      <c r="T6" s="622"/>
      <c r="U6" s="622"/>
      <c r="V6" s="622"/>
      <c r="W6" s="622"/>
      <c r="X6" s="622"/>
      <c r="Y6" s="623"/>
      <c r="Z6" s="659">
        <v>0.5</v>
      </c>
      <c r="AA6" s="659"/>
      <c r="AB6" s="659"/>
      <c r="AC6" s="659"/>
      <c r="AD6" s="660">
        <v>153899</v>
      </c>
      <c r="AE6" s="660"/>
      <c r="AF6" s="660"/>
      <c r="AG6" s="660"/>
      <c r="AH6" s="660"/>
      <c r="AI6" s="660"/>
      <c r="AJ6" s="660"/>
      <c r="AK6" s="660"/>
      <c r="AL6" s="624">
        <v>0.8</v>
      </c>
      <c r="AM6" s="625"/>
      <c r="AN6" s="625"/>
      <c r="AO6" s="661"/>
      <c r="AP6" s="618" t="s">
        <v>240</v>
      </c>
      <c r="AQ6" s="619"/>
      <c r="AR6" s="619"/>
      <c r="AS6" s="619"/>
      <c r="AT6" s="619"/>
      <c r="AU6" s="619"/>
      <c r="AV6" s="619"/>
      <c r="AW6" s="619"/>
      <c r="AX6" s="619"/>
      <c r="AY6" s="619"/>
      <c r="AZ6" s="619"/>
      <c r="BA6" s="619"/>
      <c r="BB6" s="619"/>
      <c r="BC6" s="619"/>
      <c r="BD6" s="619"/>
      <c r="BE6" s="619"/>
      <c r="BF6" s="620"/>
      <c r="BG6" s="621">
        <v>16104591</v>
      </c>
      <c r="BH6" s="622"/>
      <c r="BI6" s="622"/>
      <c r="BJ6" s="622"/>
      <c r="BK6" s="622"/>
      <c r="BL6" s="622"/>
      <c r="BM6" s="622"/>
      <c r="BN6" s="623"/>
      <c r="BO6" s="659">
        <v>94.5</v>
      </c>
      <c r="BP6" s="659"/>
      <c r="BQ6" s="659"/>
      <c r="BR6" s="659"/>
      <c r="BS6" s="660" t="s">
        <v>241</v>
      </c>
      <c r="BT6" s="660"/>
      <c r="BU6" s="660"/>
      <c r="BV6" s="660"/>
      <c r="BW6" s="660"/>
      <c r="BX6" s="660"/>
      <c r="BY6" s="660"/>
      <c r="BZ6" s="660"/>
      <c r="CA6" s="660"/>
      <c r="CB6" s="700"/>
      <c r="CD6" s="679" t="s">
        <v>242</v>
      </c>
      <c r="CE6" s="680"/>
      <c r="CF6" s="680"/>
      <c r="CG6" s="680"/>
      <c r="CH6" s="680"/>
      <c r="CI6" s="680"/>
      <c r="CJ6" s="680"/>
      <c r="CK6" s="680"/>
      <c r="CL6" s="680"/>
      <c r="CM6" s="680"/>
      <c r="CN6" s="680"/>
      <c r="CO6" s="680"/>
      <c r="CP6" s="680"/>
      <c r="CQ6" s="681"/>
      <c r="CR6" s="621">
        <v>282749</v>
      </c>
      <c r="CS6" s="622"/>
      <c r="CT6" s="622"/>
      <c r="CU6" s="622"/>
      <c r="CV6" s="622"/>
      <c r="CW6" s="622"/>
      <c r="CX6" s="622"/>
      <c r="CY6" s="623"/>
      <c r="CZ6" s="703">
        <v>1</v>
      </c>
      <c r="DA6" s="685"/>
      <c r="DB6" s="685"/>
      <c r="DC6" s="705"/>
      <c r="DD6" s="627">
        <v>59730</v>
      </c>
      <c r="DE6" s="622"/>
      <c r="DF6" s="622"/>
      <c r="DG6" s="622"/>
      <c r="DH6" s="622"/>
      <c r="DI6" s="622"/>
      <c r="DJ6" s="622"/>
      <c r="DK6" s="622"/>
      <c r="DL6" s="622"/>
      <c r="DM6" s="622"/>
      <c r="DN6" s="622"/>
      <c r="DO6" s="622"/>
      <c r="DP6" s="623"/>
      <c r="DQ6" s="627">
        <v>282749</v>
      </c>
      <c r="DR6" s="622"/>
      <c r="DS6" s="622"/>
      <c r="DT6" s="622"/>
      <c r="DU6" s="622"/>
      <c r="DV6" s="622"/>
      <c r="DW6" s="622"/>
      <c r="DX6" s="622"/>
      <c r="DY6" s="622"/>
      <c r="DZ6" s="622"/>
      <c r="EA6" s="622"/>
      <c r="EB6" s="622"/>
      <c r="EC6" s="658"/>
    </row>
    <row r="7" spans="2:143" ht="11.25" customHeight="1" x14ac:dyDescent="0.15">
      <c r="B7" s="618" t="s">
        <v>243</v>
      </c>
      <c r="C7" s="619"/>
      <c r="D7" s="619"/>
      <c r="E7" s="619"/>
      <c r="F7" s="619"/>
      <c r="G7" s="619"/>
      <c r="H7" s="619"/>
      <c r="I7" s="619"/>
      <c r="J7" s="619"/>
      <c r="K7" s="619"/>
      <c r="L7" s="619"/>
      <c r="M7" s="619"/>
      <c r="N7" s="619"/>
      <c r="O7" s="619"/>
      <c r="P7" s="619"/>
      <c r="Q7" s="620"/>
      <c r="R7" s="621">
        <v>5622</v>
      </c>
      <c r="S7" s="622"/>
      <c r="T7" s="622"/>
      <c r="U7" s="622"/>
      <c r="V7" s="622"/>
      <c r="W7" s="622"/>
      <c r="X7" s="622"/>
      <c r="Y7" s="623"/>
      <c r="Z7" s="659">
        <v>0</v>
      </c>
      <c r="AA7" s="659"/>
      <c r="AB7" s="659"/>
      <c r="AC7" s="659"/>
      <c r="AD7" s="660">
        <v>5622</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8540902</v>
      </c>
      <c r="BH7" s="622"/>
      <c r="BI7" s="622"/>
      <c r="BJ7" s="622"/>
      <c r="BK7" s="622"/>
      <c r="BL7" s="622"/>
      <c r="BM7" s="622"/>
      <c r="BN7" s="623"/>
      <c r="BO7" s="659">
        <v>50.1</v>
      </c>
      <c r="BP7" s="659"/>
      <c r="BQ7" s="659"/>
      <c r="BR7" s="659"/>
      <c r="BS7" s="660" t="s">
        <v>141</v>
      </c>
      <c r="BT7" s="660"/>
      <c r="BU7" s="660"/>
      <c r="BV7" s="660"/>
      <c r="BW7" s="660"/>
      <c r="BX7" s="660"/>
      <c r="BY7" s="660"/>
      <c r="BZ7" s="660"/>
      <c r="CA7" s="660"/>
      <c r="CB7" s="700"/>
      <c r="CD7" s="618" t="s">
        <v>245</v>
      </c>
      <c r="CE7" s="619"/>
      <c r="CF7" s="619"/>
      <c r="CG7" s="619"/>
      <c r="CH7" s="619"/>
      <c r="CI7" s="619"/>
      <c r="CJ7" s="619"/>
      <c r="CK7" s="619"/>
      <c r="CL7" s="619"/>
      <c r="CM7" s="619"/>
      <c r="CN7" s="619"/>
      <c r="CO7" s="619"/>
      <c r="CP7" s="619"/>
      <c r="CQ7" s="620"/>
      <c r="CR7" s="621">
        <v>4998598</v>
      </c>
      <c r="CS7" s="622"/>
      <c r="CT7" s="622"/>
      <c r="CU7" s="622"/>
      <c r="CV7" s="622"/>
      <c r="CW7" s="622"/>
      <c r="CX7" s="622"/>
      <c r="CY7" s="623"/>
      <c r="CZ7" s="659">
        <v>17.3</v>
      </c>
      <c r="DA7" s="659"/>
      <c r="DB7" s="659"/>
      <c r="DC7" s="659"/>
      <c r="DD7" s="627">
        <v>178867</v>
      </c>
      <c r="DE7" s="622"/>
      <c r="DF7" s="622"/>
      <c r="DG7" s="622"/>
      <c r="DH7" s="622"/>
      <c r="DI7" s="622"/>
      <c r="DJ7" s="622"/>
      <c r="DK7" s="622"/>
      <c r="DL7" s="622"/>
      <c r="DM7" s="622"/>
      <c r="DN7" s="622"/>
      <c r="DO7" s="622"/>
      <c r="DP7" s="623"/>
      <c r="DQ7" s="627">
        <v>4597907</v>
      </c>
      <c r="DR7" s="622"/>
      <c r="DS7" s="622"/>
      <c r="DT7" s="622"/>
      <c r="DU7" s="622"/>
      <c r="DV7" s="622"/>
      <c r="DW7" s="622"/>
      <c r="DX7" s="622"/>
      <c r="DY7" s="622"/>
      <c r="DZ7" s="622"/>
      <c r="EA7" s="622"/>
      <c r="EB7" s="622"/>
      <c r="EC7" s="658"/>
    </row>
    <row r="8" spans="2:143" ht="11.25" customHeight="1" x14ac:dyDescent="0.15">
      <c r="B8" s="618" t="s">
        <v>246</v>
      </c>
      <c r="C8" s="619"/>
      <c r="D8" s="619"/>
      <c r="E8" s="619"/>
      <c r="F8" s="619"/>
      <c r="G8" s="619"/>
      <c r="H8" s="619"/>
      <c r="I8" s="619"/>
      <c r="J8" s="619"/>
      <c r="K8" s="619"/>
      <c r="L8" s="619"/>
      <c r="M8" s="619"/>
      <c r="N8" s="619"/>
      <c r="O8" s="619"/>
      <c r="P8" s="619"/>
      <c r="Q8" s="620"/>
      <c r="R8" s="621">
        <v>98771</v>
      </c>
      <c r="S8" s="622"/>
      <c r="T8" s="622"/>
      <c r="U8" s="622"/>
      <c r="V8" s="622"/>
      <c r="W8" s="622"/>
      <c r="X8" s="622"/>
      <c r="Y8" s="623"/>
      <c r="Z8" s="659">
        <v>0.3</v>
      </c>
      <c r="AA8" s="659"/>
      <c r="AB8" s="659"/>
      <c r="AC8" s="659"/>
      <c r="AD8" s="660">
        <v>98771</v>
      </c>
      <c r="AE8" s="660"/>
      <c r="AF8" s="660"/>
      <c r="AG8" s="660"/>
      <c r="AH8" s="660"/>
      <c r="AI8" s="660"/>
      <c r="AJ8" s="660"/>
      <c r="AK8" s="660"/>
      <c r="AL8" s="624">
        <v>0.5</v>
      </c>
      <c r="AM8" s="625"/>
      <c r="AN8" s="625"/>
      <c r="AO8" s="661"/>
      <c r="AP8" s="618" t="s">
        <v>247</v>
      </c>
      <c r="AQ8" s="619"/>
      <c r="AR8" s="619"/>
      <c r="AS8" s="619"/>
      <c r="AT8" s="619"/>
      <c r="AU8" s="619"/>
      <c r="AV8" s="619"/>
      <c r="AW8" s="619"/>
      <c r="AX8" s="619"/>
      <c r="AY8" s="619"/>
      <c r="AZ8" s="619"/>
      <c r="BA8" s="619"/>
      <c r="BB8" s="619"/>
      <c r="BC8" s="619"/>
      <c r="BD8" s="619"/>
      <c r="BE8" s="619"/>
      <c r="BF8" s="620"/>
      <c r="BG8" s="621">
        <v>116030</v>
      </c>
      <c r="BH8" s="622"/>
      <c r="BI8" s="622"/>
      <c r="BJ8" s="622"/>
      <c r="BK8" s="622"/>
      <c r="BL8" s="622"/>
      <c r="BM8" s="622"/>
      <c r="BN8" s="623"/>
      <c r="BO8" s="659">
        <v>0.7</v>
      </c>
      <c r="BP8" s="659"/>
      <c r="BQ8" s="659"/>
      <c r="BR8" s="659"/>
      <c r="BS8" s="660" t="s">
        <v>241</v>
      </c>
      <c r="BT8" s="660"/>
      <c r="BU8" s="660"/>
      <c r="BV8" s="660"/>
      <c r="BW8" s="660"/>
      <c r="BX8" s="660"/>
      <c r="BY8" s="660"/>
      <c r="BZ8" s="660"/>
      <c r="CA8" s="660"/>
      <c r="CB8" s="700"/>
      <c r="CD8" s="618" t="s">
        <v>248</v>
      </c>
      <c r="CE8" s="619"/>
      <c r="CF8" s="619"/>
      <c r="CG8" s="619"/>
      <c r="CH8" s="619"/>
      <c r="CI8" s="619"/>
      <c r="CJ8" s="619"/>
      <c r="CK8" s="619"/>
      <c r="CL8" s="619"/>
      <c r="CM8" s="619"/>
      <c r="CN8" s="619"/>
      <c r="CO8" s="619"/>
      <c r="CP8" s="619"/>
      <c r="CQ8" s="620"/>
      <c r="CR8" s="621">
        <v>8564106</v>
      </c>
      <c r="CS8" s="622"/>
      <c r="CT8" s="622"/>
      <c r="CU8" s="622"/>
      <c r="CV8" s="622"/>
      <c r="CW8" s="622"/>
      <c r="CX8" s="622"/>
      <c r="CY8" s="623"/>
      <c r="CZ8" s="659">
        <v>29.6</v>
      </c>
      <c r="DA8" s="659"/>
      <c r="DB8" s="659"/>
      <c r="DC8" s="659"/>
      <c r="DD8" s="627">
        <v>345643</v>
      </c>
      <c r="DE8" s="622"/>
      <c r="DF8" s="622"/>
      <c r="DG8" s="622"/>
      <c r="DH8" s="622"/>
      <c r="DI8" s="622"/>
      <c r="DJ8" s="622"/>
      <c r="DK8" s="622"/>
      <c r="DL8" s="622"/>
      <c r="DM8" s="622"/>
      <c r="DN8" s="622"/>
      <c r="DO8" s="622"/>
      <c r="DP8" s="623"/>
      <c r="DQ8" s="627">
        <v>5100122</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68064</v>
      </c>
      <c r="S9" s="622"/>
      <c r="T9" s="622"/>
      <c r="U9" s="622"/>
      <c r="V9" s="622"/>
      <c r="W9" s="622"/>
      <c r="X9" s="622"/>
      <c r="Y9" s="623"/>
      <c r="Z9" s="659">
        <v>0.2</v>
      </c>
      <c r="AA9" s="659"/>
      <c r="AB9" s="659"/>
      <c r="AC9" s="659"/>
      <c r="AD9" s="660">
        <v>68064</v>
      </c>
      <c r="AE9" s="660"/>
      <c r="AF9" s="660"/>
      <c r="AG9" s="660"/>
      <c r="AH9" s="660"/>
      <c r="AI9" s="660"/>
      <c r="AJ9" s="660"/>
      <c r="AK9" s="660"/>
      <c r="AL9" s="624">
        <v>0.4</v>
      </c>
      <c r="AM9" s="625"/>
      <c r="AN9" s="625"/>
      <c r="AO9" s="661"/>
      <c r="AP9" s="618" t="s">
        <v>250</v>
      </c>
      <c r="AQ9" s="619"/>
      <c r="AR9" s="619"/>
      <c r="AS9" s="619"/>
      <c r="AT9" s="619"/>
      <c r="AU9" s="619"/>
      <c r="AV9" s="619"/>
      <c r="AW9" s="619"/>
      <c r="AX9" s="619"/>
      <c r="AY9" s="619"/>
      <c r="AZ9" s="619"/>
      <c r="BA9" s="619"/>
      <c r="BB9" s="619"/>
      <c r="BC9" s="619"/>
      <c r="BD9" s="619"/>
      <c r="BE9" s="619"/>
      <c r="BF9" s="620"/>
      <c r="BG9" s="621">
        <v>4821413</v>
      </c>
      <c r="BH9" s="622"/>
      <c r="BI9" s="622"/>
      <c r="BJ9" s="622"/>
      <c r="BK9" s="622"/>
      <c r="BL9" s="622"/>
      <c r="BM9" s="622"/>
      <c r="BN9" s="623"/>
      <c r="BO9" s="659">
        <v>28.3</v>
      </c>
      <c r="BP9" s="659"/>
      <c r="BQ9" s="659"/>
      <c r="BR9" s="659"/>
      <c r="BS9" s="660" t="s">
        <v>241</v>
      </c>
      <c r="BT9" s="660"/>
      <c r="BU9" s="660"/>
      <c r="BV9" s="660"/>
      <c r="BW9" s="660"/>
      <c r="BX9" s="660"/>
      <c r="BY9" s="660"/>
      <c r="BZ9" s="660"/>
      <c r="CA9" s="660"/>
      <c r="CB9" s="700"/>
      <c r="CD9" s="618" t="s">
        <v>251</v>
      </c>
      <c r="CE9" s="619"/>
      <c r="CF9" s="619"/>
      <c r="CG9" s="619"/>
      <c r="CH9" s="619"/>
      <c r="CI9" s="619"/>
      <c r="CJ9" s="619"/>
      <c r="CK9" s="619"/>
      <c r="CL9" s="619"/>
      <c r="CM9" s="619"/>
      <c r="CN9" s="619"/>
      <c r="CO9" s="619"/>
      <c r="CP9" s="619"/>
      <c r="CQ9" s="620"/>
      <c r="CR9" s="621">
        <v>3513783</v>
      </c>
      <c r="CS9" s="622"/>
      <c r="CT9" s="622"/>
      <c r="CU9" s="622"/>
      <c r="CV9" s="622"/>
      <c r="CW9" s="622"/>
      <c r="CX9" s="622"/>
      <c r="CY9" s="623"/>
      <c r="CZ9" s="659">
        <v>12.2</v>
      </c>
      <c r="DA9" s="659"/>
      <c r="DB9" s="659"/>
      <c r="DC9" s="659"/>
      <c r="DD9" s="627">
        <v>34032</v>
      </c>
      <c r="DE9" s="622"/>
      <c r="DF9" s="622"/>
      <c r="DG9" s="622"/>
      <c r="DH9" s="622"/>
      <c r="DI9" s="622"/>
      <c r="DJ9" s="622"/>
      <c r="DK9" s="622"/>
      <c r="DL9" s="622"/>
      <c r="DM9" s="622"/>
      <c r="DN9" s="622"/>
      <c r="DO9" s="622"/>
      <c r="DP9" s="623"/>
      <c r="DQ9" s="627">
        <v>2609461</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59" t="s">
        <v>141</v>
      </c>
      <c r="AA10" s="659"/>
      <c r="AB10" s="659"/>
      <c r="AC10" s="659"/>
      <c r="AD10" s="660" t="s">
        <v>141</v>
      </c>
      <c r="AE10" s="660"/>
      <c r="AF10" s="660"/>
      <c r="AG10" s="660"/>
      <c r="AH10" s="660"/>
      <c r="AI10" s="660"/>
      <c r="AJ10" s="660"/>
      <c r="AK10" s="660"/>
      <c r="AL10" s="624" t="s">
        <v>141</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208790</v>
      </c>
      <c r="BH10" s="622"/>
      <c r="BI10" s="622"/>
      <c r="BJ10" s="622"/>
      <c r="BK10" s="622"/>
      <c r="BL10" s="622"/>
      <c r="BM10" s="622"/>
      <c r="BN10" s="623"/>
      <c r="BO10" s="659">
        <v>1.2</v>
      </c>
      <c r="BP10" s="659"/>
      <c r="BQ10" s="659"/>
      <c r="BR10" s="659"/>
      <c r="BS10" s="660" t="s">
        <v>141</v>
      </c>
      <c r="BT10" s="660"/>
      <c r="BU10" s="660"/>
      <c r="BV10" s="660"/>
      <c r="BW10" s="660"/>
      <c r="BX10" s="660"/>
      <c r="BY10" s="660"/>
      <c r="BZ10" s="660"/>
      <c r="CA10" s="660"/>
      <c r="CB10" s="700"/>
      <c r="CD10" s="618" t="s">
        <v>254</v>
      </c>
      <c r="CE10" s="619"/>
      <c r="CF10" s="619"/>
      <c r="CG10" s="619"/>
      <c r="CH10" s="619"/>
      <c r="CI10" s="619"/>
      <c r="CJ10" s="619"/>
      <c r="CK10" s="619"/>
      <c r="CL10" s="619"/>
      <c r="CM10" s="619"/>
      <c r="CN10" s="619"/>
      <c r="CO10" s="619"/>
      <c r="CP10" s="619"/>
      <c r="CQ10" s="620"/>
      <c r="CR10" s="621">
        <v>10517</v>
      </c>
      <c r="CS10" s="622"/>
      <c r="CT10" s="622"/>
      <c r="CU10" s="622"/>
      <c r="CV10" s="622"/>
      <c r="CW10" s="622"/>
      <c r="CX10" s="622"/>
      <c r="CY10" s="623"/>
      <c r="CZ10" s="659">
        <v>0</v>
      </c>
      <c r="DA10" s="659"/>
      <c r="DB10" s="659"/>
      <c r="DC10" s="659"/>
      <c r="DD10" s="627" t="s">
        <v>141</v>
      </c>
      <c r="DE10" s="622"/>
      <c r="DF10" s="622"/>
      <c r="DG10" s="622"/>
      <c r="DH10" s="622"/>
      <c r="DI10" s="622"/>
      <c r="DJ10" s="622"/>
      <c r="DK10" s="622"/>
      <c r="DL10" s="622"/>
      <c r="DM10" s="622"/>
      <c r="DN10" s="622"/>
      <c r="DO10" s="622"/>
      <c r="DP10" s="623"/>
      <c r="DQ10" s="627">
        <v>10324</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1623105</v>
      </c>
      <c r="S11" s="622"/>
      <c r="T11" s="622"/>
      <c r="U11" s="622"/>
      <c r="V11" s="622"/>
      <c r="W11" s="622"/>
      <c r="X11" s="622"/>
      <c r="Y11" s="623"/>
      <c r="Z11" s="624">
        <v>5.2</v>
      </c>
      <c r="AA11" s="625"/>
      <c r="AB11" s="625"/>
      <c r="AC11" s="626"/>
      <c r="AD11" s="627">
        <v>1623105</v>
      </c>
      <c r="AE11" s="622"/>
      <c r="AF11" s="622"/>
      <c r="AG11" s="622"/>
      <c r="AH11" s="622"/>
      <c r="AI11" s="622"/>
      <c r="AJ11" s="622"/>
      <c r="AK11" s="623"/>
      <c r="AL11" s="624">
        <v>8.6999999999999993</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3394669</v>
      </c>
      <c r="BH11" s="622"/>
      <c r="BI11" s="622"/>
      <c r="BJ11" s="622"/>
      <c r="BK11" s="622"/>
      <c r="BL11" s="622"/>
      <c r="BM11" s="622"/>
      <c r="BN11" s="623"/>
      <c r="BO11" s="659">
        <v>19.899999999999999</v>
      </c>
      <c r="BP11" s="659"/>
      <c r="BQ11" s="659"/>
      <c r="BR11" s="659"/>
      <c r="BS11" s="660" t="s">
        <v>241</v>
      </c>
      <c r="BT11" s="660"/>
      <c r="BU11" s="660"/>
      <c r="BV11" s="660"/>
      <c r="BW11" s="660"/>
      <c r="BX11" s="660"/>
      <c r="BY11" s="660"/>
      <c r="BZ11" s="660"/>
      <c r="CA11" s="660"/>
      <c r="CB11" s="700"/>
      <c r="CD11" s="618" t="s">
        <v>257</v>
      </c>
      <c r="CE11" s="619"/>
      <c r="CF11" s="619"/>
      <c r="CG11" s="619"/>
      <c r="CH11" s="619"/>
      <c r="CI11" s="619"/>
      <c r="CJ11" s="619"/>
      <c r="CK11" s="619"/>
      <c r="CL11" s="619"/>
      <c r="CM11" s="619"/>
      <c r="CN11" s="619"/>
      <c r="CO11" s="619"/>
      <c r="CP11" s="619"/>
      <c r="CQ11" s="620"/>
      <c r="CR11" s="621">
        <v>443229</v>
      </c>
      <c r="CS11" s="622"/>
      <c r="CT11" s="622"/>
      <c r="CU11" s="622"/>
      <c r="CV11" s="622"/>
      <c r="CW11" s="622"/>
      <c r="CX11" s="622"/>
      <c r="CY11" s="623"/>
      <c r="CZ11" s="659">
        <v>1.5</v>
      </c>
      <c r="DA11" s="659"/>
      <c r="DB11" s="659"/>
      <c r="DC11" s="659"/>
      <c r="DD11" s="627">
        <v>67974</v>
      </c>
      <c r="DE11" s="622"/>
      <c r="DF11" s="622"/>
      <c r="DG11" s="622"/>
      <c r="DH11" s="622"/>
      <c r="DI11" s="622"/>
      <c r="DJ11" s="622"/>
      <c r="DK11" s="622"/>
      <c r="DL11" s="622"/>
      <c r="DM11" s="622"/>
      <c r="DN11" s="622"/>
      <c r="DO11" s="622"/>
      <c r="DP11" s="623"/>
      <c r="DQ11" s="627">
        <v>392766</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v>17044</v>
      </c>
      <c r="S12" s="622"/>
      <c r="T12" s="622"/>
      <c r="U12" s="622"/>
      <c r="V12" s="622"/>
      <c r="W12" s="622"/>
      <c r="X12" s="622"/>
      <c r="Y12" s="623"/>
      <c r="Z12" s="659">
        <v>0.1</v>
      </c>
      <c r="AA12" s="659"/>
      <c r="AB12" s="659"/>
      <c r="AC12" s="659"/>
      <c r="AD12" s="660">
        <v>17044</v>
      </c>
      <c r="AE12" s="660"/>
      <c r="AF12" s="660"/>
      <c r="AG12" s="660"/>
      <c r="AH12" s="660"/>
      <c r="AI12" s="660"/>
      <c r="AJ12" s="660"/>
      <c r="AK12" s="660"/>
      <c r="AL12" s="624">
        <v>0.1</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6980731</v>
      </c>
      <c r="BH12" s="622"/>
      <c r="BI12" s="622"/>
      <c r="BJ12" s="622"/>
      <c r="BK12" s="622"/>
      <c r="BL12" s="622"/>
      <c r="BM12" s="622"/>
      <c r="BN12" s="623"/>
      <c r="BO12" s="659">
        <v>41</v>
      </c>
      <c r="BP12" s="659"/>
      <c r="BQ12" s="659"/>
      <c r="BR12" s="659"/>
      <c r="BS12" s="660" t="s">
        <v>141</v>
      </c>
      <c r="BT12" s="660"/>
      <c r="BU12" s="660"/>
      <c r="BV12" s="660"/>
      <c r="BW12" s="660"/>
      <c r="BX12" s="660"/>
      <c r="BY12" s="660"/>
      <c r="BZ12" s="660"/>
      <c r="CA12" s="660"/>
      <c r="CB12" s="700"/>
      <c r="CD12" s="618" t="s">
        <v>260</v>
      </c>
      <c r="CE12" s="619"/>
      <c r="CF12" s="619"/>
      <c r="CG12" s="619"/>
      <c r="CH12" s="619"/>
      <c r="CI12" s="619"/>
      <c r="CJ12" s="619"/>
      <c r="CK12" s="619"/>
      <c r="CL12" s="619"/>
      <c r="CM12" s="619"/>
      <c r="CN12" s="619"/>
      <c r="CO12" s="619"/>
      <c r="CP12" s="619"/>
      <c r="CQ12" s="620"/>
      <c r="CR12" s="621">
        <v>380793</v>
      </c>
      <c r="CS12" s="622"/>
      <c r="CT12" s="622"/>
      <c r="CU12" s="622"/>
      <c r="CV12" s="622"/>
      <c r="CW12" s="622"/>
      <c r="CX12" s="622"/>
      <c r="CY12" s="623"/>
      <c r="CZ12" s="659">
        <v>1.3</v>
      </c>
      <c r="DA12" s="659"/>
      <c r="DB12" s="659"/>
      <c r="DC12" s="659"/>
      <c r="DD12" s="627" t="s">
        <v>241</v>
      </c>
      <c r="DE12" s="622"/>
      <c r="DF12" s="622"/>
      <c r="DG12" s="622"/>
      <c r="DH12" s="622"/>
      <c r="DI12" s="622"/>
      <c r="DJ12" s="622"/>
      <c r="DK12" s="622"/>
      <c r="DL12" s="622"/>
      <c r="DM12" s="622"/>
      <c r="DN12" s="622"/>
      <c r="DO12" s="622"/>
      <c r="DP12" s="623"/>
      <c r="DQ12" s="627">
        <v>296234</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141</v>
      </c>
      <c r="AA13" s="659"/>
      <c r="AB13" s="659"/>
      <c r="AC13" s="659"/>
      <c r="AD13" s="660" t="s">
        <v>141</v>
      </c>
      <c r="AE13" s="660"/>
      <c r="AF13" s="660"/>
      <c r="AG13" s="660"/>
      <c r="AH13" s="660"/>
      <c r="AI13" s="660"/>
      <c r="AJ13" s="660"/>
      <c r="AK13" s="660"/>
      <c r="AL13" s="624" t="s">
        <v>241</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6930356</v>
      </c>
      <c r="BH13" s="622"/>
      <c r="BI13" s="622"/>
      <c r="BJ13" s="622"/>
      <c r="BK13" s="622"/>
      <c r="BL13" s="622"/>
      <c r="BM13" s="622"/>
      <c r="BN13" s="623"/>
      <c r="BO13" s="659">
        <v>40.700000000000003</v>
      </c>
      <c r="BP13" s="659"/>
      <c r="BQ13" s="659"/>
      <c r="BR13" s="659"/>
      <c r="BS13" s="660" t="s">
        <v>141</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3375798</v>
      </c>
      <c r="CS13" s="622"/>
      <c r="CT13" s="622"/>
      <c r="CU13" s="622"/>
      <c r="CV13" s="622"/>
      <c r="CW13" s="622"/>
      <c r="CX13" s="622"/>
      <c r="CY13" s="623"/>
      <c r="CZ13" s="659">
        <v>11.7</v>
      </c>
      <c r="DA13" s="659"/>
      <c r="DB13" s="659"/>
      <c r="DC13" s="659"/>
      <c r="DD13" s="627">
        <v>1675004</v>
      </c>
      <c r="DE13" s="622"/>
      <c r="DF13" s="622"/>
      <c r="DG13" s="622"/>
      <c r="DH13" s="622"/>
      <c r="DI13" s="622"/>
      <c r="DJ13" s="622"/>
      <c r="DK13" s="622"/>
      <c r="DL13" s="622"/>
      <c r="DM13" s="622"/>
      <c r="DN13" s="622"/>
      <c r="DO13" s="622"/>
      <c r="DP13" s="623"/>
      <c r="DQ13" s="627">
        <v>2727074</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2</v>
      </c>
      <c r="S14" s="622"/>
      <c r="T14" s="622"/>
      <c r="U14" s="622"/>
      <c r="V14" s="622"/>
      <c r="W14" s="622"/>
      <c r="X14" s="622"/>
      <c r="Y14" s="623"/>
      <c r="Z14" s="659">
        <v>0</v>
      </c>
      <c r="AA14" s="659"/>
      <c r="AB14" s="659"/>
      <c r="AC14" s="659"/>
      <c r="AD14" s="660">
        <v>2</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148423</v>
      </c>
      <c r="BH14" s="622"/>
      <c r="BI14" s="622"/>
      <c r="BJ14" s="622"/>
      <c r="BK14" s="622"/>
      <c r="BL14" s="622"/>
      <c r="BM14" s="622"/>
      <c r="BN14" s="623"/>
      <c r="BO14" s="659">
        <v>0.9</v>
      </c>
      <c r="BP14" s="659"/>
      <c r="BQ14" s="659"/>
      <c r="BR14" s="659"/>
      <c r="BS14" s="660" t="s">
        <v>141</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1108483</v>
      </c>
      <c r="CS14" s="622"/>
      <c r="CT14" s="622"/>
      <c r="CU14" s="622"/>
      <c r="CV14" s="622"/>
      <c r="CW14" s="622"/>
      <c r="CX14" s="622"/>
      <c r="CY14" s="623"/>
      <c r="CZ14" s="659">
        <v>3.8</v>
      </c>
      <c r="DA14" s="659"/>
      <c r="DB14" s="659"/>
      <c r="DC14" s="659"/>
      <c r="DD14" s="627">
        <v>222272</v>
      </c>
      <c r="DE14" s="622"/>
      <c r="DF14" s="622"/>
      <c r="DG14" s="622"/>
      <c r="DH14" s="622"/>
      <c r="DI14" s="622"/>
      <c r="DJ14" s="622"/>
      <c r="DK14" s="622"/>
      <c r="DL14" s="622"/>
      <c r="DM14" s="622"/>
      <c r="DN14" s="622"/>
      <c r="DO14" s="622"/>
      <c r="DP14" s="623"/>
      <c r="DQ14" s="627">
        <v>936613</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141</v>
      </c>
      <c r="S15" s="622"/>
      <c r="T15" s="622"/>
      <c r="U15" s="622"/>
      <c r="V15" s="622"/>
      <c r="W15" s="622"/>
      <c r="X15" s="622"/>
      <c r="Y15" s="623"/>
      <c r="Z15" s="659" t="s">
        <v>241</v>
      </c>
      <c r="AA15" s="659"/>
      <c r="AB15" s="659"/>
      <c r="AC15" s="659"/>
      <c r="AD15" s="660" t="s">
        <v>141</v>
      </c>
      <c r="AE15" s="660"/>
      <c r="AF15" s="660"/>
      <c r="AG15" s="660"/>
      <c r="AH15" s="660"/>
      <c r="AI15" s="660"/>
      <c r="AJ15" s="660"/>
      <c r="AK15" s="660"/>
      <c r="AL15" s="624" t="s">
        <v>241</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434535</v>
      </c>
      <c r="BH15" s="622"/>
      <c r="BI15" s="622"/>
      <c r="BJ15" s="622"/>
      <c r="BK15" s="622"/>
      <c r="BL15" s="622"/>
      <c r="BM15" s="622"/>
      <c r="BN15" s="623"/>
      <c r="BO15" s="659">
        <v>2.5</v>
      </c>
      <c r="BP15" s="659"/>
      <c r="BQ15" s="659"/>
      <c r="BR15" s="659"/>
      <c r="BS15" s="660" t="s">
        <v>241</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5418776</v>
      </c>
      <c r="CS15" s="622"/>
      <c r="CT15" s="622"/>
      <c r="CU15" s="622"/>
      <c r="CV15" s="622"/>
      <c r="CW15" s="622"/>
      <c r="CX15" s="622"/>
      <c r="CY15" s="623"/>
      <c r="CZ15" s="659">
        <v>18.8</v>
      </c>
      <c r="DA15" s="659"/>
      <c r="DB15" s="659"/>
      <c r="DC15" s="659"/>
      <c r="DD15" s="627">
        <v>1820259</v>
      </c>
      <c r="DE15" s="622"/>
      <c r="DF15" s="622"/>
      <c r="DG15" s="622"/>
      <c r="DH15" s="622"/>
      <c r="DI15" s="622"/>
      <c r="DJ15" s="622"/>
      <c r="DK15" s="622"/>
      <c r="DL15" s="622"/>
      <c r="DM15" s="622"/>
      <c r="DN15" s="622"/>
      <c r="DO15" s="622"/>
      <c r="DP15" s="623"/>
      <c r="DQ15" s="627">
        <v>3578424</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34644</v>
      </c>
      <c r="S16" s="622"/>
      <c r="T16" s="622"/>
      <c r="U16" s="622"/>
      <c r="V16" s="622"/>
      <c r="W16" s="622"/>
      <c r="X16" s="622"/>
      <c r="Y16" s="623"/>
      <c r="Z16" s="659">
        <v>0.1</v>
      </c>
      <c r="AA16" s="659"/>
      <c r="AB16" s="659"/>
      <c r="AC16" s="659"/>
      <c r="AD16" s="660">
        <v>34644</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241</v>
      </c>
      <c r="BP16" s="659"/>
      <c r="BQ16" s="659"/>
      <c r="BR16" s="659"/>
      <c r="BS16" s="660" t="s">
        <v>141</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t="s">
        <v>241</v>
      </c>
      <c r="CS16" s="622"/>
      <c r="CT16" s="622"/>
      <c r="CU16" s="622"/>
      <c r="CV16" s="622"/>
      <c r="CW16" s="622"/>
      <c r="CX16" s="622"/>
      <c r="CY16" s="623"/>
      <c r="CZ16" s="659" t="s">
        <v>141</v>
      </c>
      <c r="DA16" s="659"/>
      <c r="DB16" s="659"/>
      <c r="DC16" s="659"/>
      <c r="DD16" s="627" t="s">
        <v>141</v>
      </c>
      <c r="DE16" s="622"/>
      <c r="DF16" s="622"/>
      <c r="DG16" s="622"/>
      <c r="DH16" s="622"/>
      <c r="DI16" s="622"/>
      <c r="DJ16" s="622"/>
      <c r="DK16" s="622"/>
      <c r="DL16" s="622"/>
      <c r="DM16" s="622"/>
      <c r="DN16" s="622"/>
      <c r="DO16" s="622"/>
      <c r="DP16" s="623"/>
      <c r="DQ16" s="627" t="s">
        <v>141</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396636</v>
      </c>
      <c r="S17" s="622"/>
      <c r="T17" s="622"/>
      <c r="U17" s="622"/>
      <c r="V17" s="622"/>
      <c r="W17" s="622"/>
      <c r="X17" s="622"/>
      <c r="Y17" s="623"/>
      <c r="Z17" s="659">
        <v>1.3</v>
      </c>
      <c r="AA17" s="659"/>
      <c r="AB17" s="659"/>
      <c r="AC17" s="659"/>
      <c r="AD17" s="660">
        <v>396636</v>
      </c>
      <c r="AE17" s="660"/>
      <c r="AF17" s="660"/>
      <c r="AG17" s="660"/>
      <c r="AH17" s="660"/>
      <c r="AI17" s="660"/>
      <c r="AJ17" s="660"/>
      <c r="AK17" s="660"/>
      <c r="AL17" s="624">
        <v>2.1</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241</v>
      </c>
      <c r="BP17" s="659"/>
      <c r="BQ17" s="659"/>
      <c r="BR17" s="659"/>
      <c r="BS17" s="660" t="s">
        <v>141</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798124</v>
      </c>
      <c r="CS17" s="622"/>
      <c r="CT17" s="622"/>
      <c r="CU17" s="622"/>
      <c r="CV17" s="622"/>
      <c r="CW17" s="622"/>
      <c r="CX17" s="622"/>
      <c r="CY17" s="623"/>
      <c r="CZ17" s="659">
        <v>2.8</v>
      </c>
      <c r="DA17" s="659"/>
      <c r="DB17" s="659"/>
      <c r="DC17" s="659"/>
      <c r="DD17" s="627" t="s">
        <v>241</v>
      </c>
      <c r="DE17" s="622"/>
      <c r="DF17" s="622"/>
      <c r="DG17" s="622"/>
      <c r="DH17" s="622"/>
      <c r="DI17" s="622"/>
      <c r="DJ17" s="622"/>
      <c r="DK17" s="622"/>
      <c r="DL17" s="622"/>
      <c r="DM17" s="622"/>
      <c r="DN17" s="622"/>
      <c r="DO17" s="622"/>
      <c r="DP17" s="623"/>
      <c r="DQ17" s="627">
        <v>798124</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94422</v>
      </c>
      <c r="S18" s="622"/>
      <c r="T18" s="622"/>
      <c r="U18" s="622"/>
      <c r="V18" s="622"/>
      <c r="W18" s="622"/>
      <c r="X18" s="622"/>
      <c r="Y18" s="623"/>
      <c r="Z18" s="659">
        <v>0.3</v>
      </c>
      <c r="AA18" s="659"/>
      <c r="AB18" s="659"/>
      <c r="AC18" s="659"/>
      <c r="AD18" s="660">
        <v>94422</v>
      </c>
      <c r="AE18" s="660"/>
      <c r="AF18" s="660"/>
      <c r="AG18" s="660"/>
      <c r="AH18" s="660"/>
      <c r="AI18" s="660"/>
      <c r="AJ18" s="660"/>
      <c r="AK18" s="660"/>
      <c r="AL18" s="624">
        <v>0.5</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59" t="s">
        <v>241</v>
      </c>
      <c r="BP18" s="659"/>
      <c r="BQ18" s="659"/>
      <c r="BR18" s="659"/>
      <c r="BS18" s="660" t="s">
        <v>141</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141</v>
      </c>
      <c r="CS18" s="622"/>
      <c r="CT18" s="622"/>
      <c r="CU18" s="622"/>
      <c r="CV18" s="622"/>
      <c r="CW18" s="622"/>
      <c r="CX18" s="622"/>
      <c r="CY18" s="623"/>
      <c r="CZ18" s="659" t="s">
        <v>241</v>
      </c>
      <c r="DA18" s="659"/>
      <c r="DB18" s="659"/>
      <c r="DC18" s="659"/>
      <c r="DD18" s="627" t="s">
        <v>241</v>
      </c>
      <c r="DE18" s="622"/>
      <c r="DF18" s="622"/>
      <c r="DG18" s="622"/>
      <c r="DH18" s="622"/>
      <c r="DI18" s="622"/>
      <c r="DJ18" s="622"/>
      <c r="DK18" s="622"/>
      <c r="DL18" s="622"/>
      <c r="DM18" s="622"/>
      <c r="DN18" s="622"/>
      <c r="DO18" s="622"/>
      <c r="DP18" s="623"/>
      <c r="DQ18" s="627" t="s">
        <v>141</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92448</v>
      </c>
      <c r="S19" s="622"/>
      <c r="T19" s="622"/>
      <c r="U19" s="622"/>
      <c r="V19" s="622"/>
      <c r="W19" s="622"/>
      <c r="X19" s="622"/>
      <c r="Y19" s="623"/>
      <c r="Z19" s="659">
        <v>0.3</v>
      </c>
      <c r="AA19" s="659"/>
      <c r="AB19" s="659"/>
      <c r="AC19" s="659"/>
      <c r="AD19" s="660">
        <v>92448</v>
      </c>
      <c r="AE19" s="660"/>
      <c r="AF19" s="660"/>
      <c r="AG19" s="660"/>
      <c r="AH19" s="660"/>
      <c r="AI19" s="660"/>
      <c r="AJ19" s="660"/>
      <c r="AK19" s="660"/>
      <c r="AL19" s="624">
        <v>0.5</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942322</v>
      </c>
      <c r="BH19" s="622"/>
      <c r="BI19" s="622"/>
      <c r="BJ19" s="622"/>
      <c r="BK19" s="622"/>
      <c r="BL19" s="622"/>
      <c r="BM19" s="622"/>
      <c r="BN19" s="623"/>
      <c r="BO19" s="659">
        <v>5.5</v>
      </c>
      <c r="BP19" s="659"/>
      <c r="BQ19" s="659"/>
      <c r="BR19" s="659"/>
      <c r="BS19" s="660" t="s">
        <v>141</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59" t="s">
        <v>141</v>
      </c>
      <c r="DA19" s="659"/>
      <c r="DB19" s="659"/>
      <c r="DC19" s="659"/>
      <c r="DD19" s="627" t="s">
        <v>141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v>1974</v>
      </c>
      <c r="S20" s="622"/>
      <c r="T20" s="622"/>
      <c r="U20" s="622"/>
      <c r="V20" s="622"/>
      <c r="W20" s="622"/>
      <c r="X20" s="622"/>
      <c r="Y20" s="623"/>
      <c r="Z20" s="659">
        <v>0</v>
      </c>
      <c r="AA20" s="659"/>
      <c r="AB20" s="659"/>
      <c r="AC20" s="659"/>
      <c r="AD20" s="660">
        <v>1974</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942322</v>
      </c>
      <c r="BH20" s="622"/>
      <c r="BI20" s="622"/>
      <c r="BJ20" s="622"/>
      <c r="BK20" s="622"/>
      <c r="BL20" s="622"/>
      <c r="BM20" s="622"/>
      <c r="BN20" s="623"/>
      <c r="BO20" s="659">
        <v>5.5</v>
      </c>
      <c r="BP20" s="659"/>
      <c r="BQ20" s="659"/>
      <c r="BR20" s="659"/>
      <c r="BS20" s="660" t="s">
        <v>141</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28894956</v>
      </c>
      <c r="CS20" s="622"/>
      <c r="CT20" s="622"/>
      <c r="CU20" s="622"/>
      <c r="CV20" s="622"/>
      <c r="CW20" s="622"/>
      <c r="CX20" s="622"/>
      <c r="CY20" s="623"/>
      <c r="CZ20" s="659">
        <v>100</v>
      </c>
      <c r="DA20" s="659"/>
      <c r="DB20" s="659"/>
      <c r="DC20" s="659"/>
      <c r="DD20" s="627">
        <v>4403781</v>
      </c>
      <c r="DE20" s="622"/>
      <c r="DF20" s="622"/>
      <c r="DG20" s="622"/>
      <c r="DH20" s="622"/>
      <c r="DI20" s="622"/>
      <c r="DJ20" s="622"/>
      <c r="DK20" s="622"/>
      <c r="DL20" s="622"/>
      <c r="DM20" s="622"/>
      <c r="DN20" s="622"/>
      <c r="DO20" s="622"/>
      <c r="DP20" s="623"/>
      <c r="DQ20" s="627">
        <v>21329798</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15019</v>
      </c>
      <c r="S21" s="622"/>
      <c r="T21" s="622"/>
      <c r="U21" s="622"/>
      <c r="V21" s="622"/>
      <c r="W21" s="622"/>
      <c r="X21" s="622"/>
      <c r="Y21" s="623"/>
      <c r="Z21" s="659">
        <v>0</v>
      </c>
      <c r="AA21" s="659"/>
      <c r="AB21" s="659"/>
      <c r="AC21" s="659"/>
      <c r="AD21" s="660" t="s">
        <v>141</v>
      </c>
      <c r="AE21" s="660"/>
      <c r="AF21" s="660"/>
      <c r="AG21" s="660"/>
      <c r="AH21" s="660"/>
      <c r="AI21" s="660"/>
      <c r="AJ21" s="660"/>
      <c r="AK21" s="660"/>
      <c r="AL21" s="624" t="s">
        <v>141</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t="s">
        <v>241</v>
      </c>
      <c r="BH21" s="622"/>
      <c r="BI21" s="622"/>
      <c r="BJ21" s="622"/>
      <c r="BK21" s="622"/>
      <c r="BL21" s="622"/>
      <c r="BM21" s="622"/>
      <c r="BN21" s="623"/>
      <c r="BO21" s="659" t="s">
        <v>141</v>
      </c>
      <c r="BP21" s="659"/>
      <c r="BQ21" s="659"/>
      <c r="BR21" s="659"/>
      <c r="BS21" s="660" t="s">
        <v>241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t="s">
        <v>141</v>
      </c>
      <c r="S22" s="622"/>
      <c r="T22" s="622"/>
      <c r="U22" s="622"/>
      <c r="V22" s="622"/>
      <c r="W22" s="622"/>
      <c r="X22" s="622"/>
      <c r="Y22" s="623"/>
      <c r="Z22" s="659" t="s">
        <v>141</v>
      </c>
      <c r="AA22" s="659"/>
      <c r="AB22" s="659"/>
      <c r="AC22" s="659"/>
      <c r="AD22" s="660" t="s">
        <v>141</v>
      </c>
      <c r="AE22" s="660"/>
      <c r="AF22" s="660"/>
      <c r="AG22" s="660"/>
      <c r="AH22" s="660"/>
      <c r="AI22" s="660"/>
      <c r="AJ22" s="660"/>
      <c r="AK22" s="660"/>
      <c r="AL22" s="624" t="s">
        <v>241</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141</v>
      </c>
      <c r="BH22" s="622"/>
      <c r="BI22" s="622"/>
      <c r="BJ22" s="622"/>
      <c r="BK22" s="622"/>
      <c r="BL22" s="622"/>
      <c r="BM22" s="622"/>
      <c r="BN22" s="623"/>
      <c r="BO22" s="659" t="s">
        <v>141</v>
      </c>
      <c r="BP22" s="659"/>
      <c r="BQ22" s="659"/>
      <c r="BR22" s="659"/>
      <c r="BS22" s="660" t="s">
        <v>241</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15019</v>
      </c>
      <c r="S23" s="622"/>
      <c r="T23" s="622"/>
      <c r="U23" s="622"/>
      <c r="V23" s="622"/>
      <c r="W23" s="622"/>
      <c r="X23" s="622"/>
      <c r="Y23" s="623"/>
      <c r="Z23" s="659">
        <v>0</v>
      </c>
      <c r="AA23" s="659"/>
      <c r="AB23" s="659"/>
      <c r="AC23" s="659"/>
      <c r="AD23" s="660" t="s">
        <v>141</v>
      </c>
      <c r="AE23" s="660"/>
      <c r="AF23" s="660"/>
      <c r="AG23" s="660"/>
      <c r="AH23" s="660"/>
      <c r="AI23" s="660"/>
      <c r="AJ23" s="660"/>
      <c r="AK23" s="660"/>
      <c r="AL23" s="624" t="s">
        <v>141</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v>942322</v>
      </c>
      <c r="BH23" s="622"/>
      <c r="BI23" s="622"/>
      <c r="BJ23" s="622"/>
      <c r="BK23" s="622"/>
      <c r="BL23" s="622"/>
      <c r="BM23" s="622"/>
      <c r="BN23" s="623"/>
      <c r="BO23" s="659">
        <v>5.5</v>
      </c>
      <c r="BP23" s="659"/>
      <c r="BQ23" s="659"/>
      <c r="BR23" s="659"/>
      <c r="BS23" s="660" t="s">
        <v>241</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141</v>
      </c>
      <c r="S24" s="622"/>
      <c r="T24" s="622"/>
      <c r="U24" s="622"/>
      <c r="V24" s="622"/>
      <c r="W24" s="622"/>
      <c r="X24" s="622"/>
      <c r="Y24" s="623"/>
      <c r="Z24" s="659" t="s">
        <v>141</v>
      </c>
      <c r="AA24" s="659"/>
      <c r="AB24" s="659"/>
      <c r="AC24" s="659"/>
      <c r="AD24" s="660" t="s">
        <v>241</v>
      </c>
      <c r="AE24" s="660"/>
      <c r="AF24" s="660"/>
      <c r="AG24" s="660"/>
      <c r="AH24" s="660"/>
      <c r="AI24" s="660"/>
      <c r="AJ24" s="660"/>
      <c r="AK24" s="660"/>
      <c r="AL24" s="624" t="s">
        <v>141</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141</v>
      </c>
      <c r="BH24" s="622"/>
      <c r="BI24" s="622"/>
      <c r="BJ24" s="622"/>
      <c r="BK24" s="622"/>
      <c r="BL24" s="622"/>
      <c r="BM24" s="622"/>
      <c r="BN24" s="623"/>
      <c r="BO24" s="659" t="s">
        <v>141</v>
      </c>
      <c r="BP24" s="659"/>
      <c r="BQ24" s="659"/>
      <c r="BR24" s="659"/>
      <c r="BS24" s="660" t="s">
        <v>141</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8989359</v>
      </c>
      <c r="CS24" s="677"/>
      <c r="CT24" s="677"/>
      <c r="CU24" s="677"/>
      <c r="CV24" s="677"/>
      <c r="CW24" s="677"/>
      <c r="CX24" s="677"/>
      <c r="CY24" s="702"/>
      <c r="CZ24" s="703">
        <v>31.1</v>
      </c>
      <c r="DA24" s="685"/>
      <c r="DB24" s="685"/>
      <c r="DC24" s="705"/>
      <c r="DD24" s="701">
        <v>5953592</v>
      </c>
      <c r="DE24" s="677"/>
      <c r="DF24" s="677"/>
      <c r="DG24" s="677"/>
      <c r="DH24" s="677"/>
      <c r="DI24" s="677"/>
      <c r="DJ24" s="677"/>
      <c r="DK24" s="702"/>
      <c r="DL24" s="701">
        <v>5894633</v>
      </c>
      <c r="DM24" s="677"/>
      <c r="DN24" s="677"/>
      <c r="DO24" s="677"/>
      <c r="DP24" s="677"/>
      <c r="DQ24" s="677"/>
      <c r="DR24" s="677"/>
      <c r="DS24" s="677"/>
      <c r="DT24" s="677"/>
      <c r="DU24" s="677"/>
      <c r="DV24" s="702"/>
      <c r="DW24" s="703">
        <v>31.6</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19554141</v>
      </c>
      <c r="S25" s="622"/>
      <c r="T25" s="622"/>
      <c r="U25" s="622"/>
      <c r="V25" s="622"/>
      <c r="W25" s="622"/>
      <c r="X25" s="622"/>
      <c r="Y25" s="623"/>
      <c r="Z25" s="659">
        <v>62.1</v>
      </c>
      <c r="AA25" s="659"/>
      <c r="AB25" s="659"/>
      <c r="AC25" s="659"/>
      <c r="AD25" s="660">
        <v>18596800</v>
      </c>
      <c r="AE25" s="660"/>
      <c r="AF25" s="660"/>
      <c r="AG25" s="660"/>
      <c r="AH25" s="660"/>
      <c r="AI25" s="660"/>
      <c r="AJ25" s="660"/>
      <c r="AK25" s="660"/>
      <c r="AL25" s="624">
        <v>99.8</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241</v>
      </c>
      <c r="BH25" s="622"/>
      <c r="BI25" s="622"/>
      <c r="BJ25" s="622"/>
      <c r="BK25" s="622"/>
      <c r="BL25" s="622"/>
      <c r="BM25" s="622"/>
      <c r="BN25" s="623"/>
      <c r="BO25" s="659" t="s">
        <v>141</v>
      </c>
      <c r="BP25" s="659"/>
      <c r="BQ25" s="659"/>
      <c r="BR25" s="659"/>
      <c r="BS25" s="660" t="s">
        <v>241</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4124482</v>
      </c>
      <c r="CS25" s="634"/>
      <c r="CT25" s="634"/>
      <c r="CU25" s="634"/>
      <c r="CV25" s="634"/>
      <c r="CW25" s="634"/>
      <c r="CX25" s="634"/>
      <c r="CY25" s="635"/>
      <c r="CZ25" s="624">
        <v>14.3</v>
      </c>
      <c r="DA25" s="636"/>
      <c r="DB25" s="636"/>
      <c r="DC25" s="637"/>
      <c r="DD25" s="627">
        <v>3754653</v>
      </c>
      <c r="DE25" s="634"/>
      <c r="DF25" s="634"/>
      <c r="DG25" s="634"/>
      <c r="DH25" s="634"/>
      <c r="DI25" s="634"/>
      <c r="DJ25" s="634"/>
      <c r="DK25" s="635"/>
      <c r="DL25" s="627">
        <v>3721999</v>
      </c>
      <c r="DM25" s="634"/>
      <c r="DN25" s="634"/>
      <c r="DO25" s="634"/>
      <c r="DP25" s="634"/>
      <c r="DQ25" s="634"/>
      <c r="DR25" s="634"/>
      <c r="DS25" s="634"/>
      <c r="DT25" s="634"/>
      <c r="DU25" s="634"/>
      <c r="DV25" s="635"/>
      <c r="DW25" s="624">
        <v>20</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7458</v>
      </c>
      <c r="S26" s="622"/>
      <c r="T26" s="622"/>
      <c r="U26" s="622"/>
      <c r="V26" s="622"/>
      <c r="W26" s="622"/>
      <c r="X26" s="622"/>
      <c r="Y26" s="623"/>
      <c r="Z26" s="659">
        <v>0</v>
      </c>
      <c r="AA26" s="659"/>
      <c r="AB26" s="659"/>
      <c r="AC26" s="659"/>
      <c r="AD26" s="660">
        <v>7458</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241</v>
      </c>
      <c r="BH26" s="622"/>
      <c r="BI26" s="622"/>
      <c r="BJ26" s="622"/>
      <c r="BK26" s="622"/>
      <c r="BL26" s="622"/>
      <c r="BM26" s="622"/>
      <c r="BN26" s="623"/>
      <c r="BO26" s="659" t="s">
        <v>141</v>
      </c>
      <c r="BP26" s="659"/>
      <c r="BQ26" s="659"/>
      <c r="BR26" s="659"/>
      <c r="BS26" s="660" t="s">
        <v>141</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2402175</v>
      </c>
      <c r="CS26" s="622"/>
      <c r="CT26" s="622"/>
      <c r="CU26" s="622"/>
      <c r="CV26" s="622"/>
      <c r="CW26" s="622"/>
      <c r="CX26" s="622"/>
      <c r="CY26" s="623"/>
      <c r="CZ26" s="624">
        <v>8.3000000000000007</v>
      </c>
      <c r="DA26" s="636"/>
      <c r="DB26" s="636"/>
      <c r="DC26" s="637"/>
      <c r="DD26" s="627">
        <v>2102961</v>
      </c>
      <c r="DE26" s="622"/>
      <c r="DF26" s="622"/>
      <c r="DG26" s="622"/>
      <c r="DH26" s="622"/>
      <c r="DI26" s="622"/>
      <c r="DJ26" s="622"/>
      <c r="DK26" s="623"/>
      <c r="DL26" s="627" t="s">
        <v>141</v>
      </c>
      <c r="DM26" s="622"/>
      <c r="DN26" s="622"/>
      <c r="DO26" s="622"/>
      <c r="DP26" s="622"/>
      <c r="DQ26" s="622"/>
      <c r="DR26" s="622"/>
      <c r="DS26" s="622"/>
      <c r="DT26" s="622"/>
      <c r="DU26" s="622"/>
      <c r="DV26" s="623"/>
      <c r="DW26" s="624" t="s">
        <v>141</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125365</v>
      </c>
      <c r="S27" s="622"/>
      <c r="T27" s="622"/>
      <c r="U27" s="622"/>
      <c r="V27" s="622"/>
      <c r="W27" s="622"/>
      <c r="X27" s="622"/>
      <c r="Y27" s="623"/>
      <c r="Z27" s="659">
        <v>0.4</v>
      </c>
      <c r="AA27" s="659"/>
      <c r="AB27" s="659"/>
      <c r="AC27" s="659"/>
      <c r="AD27" s="660" t="s">
        <v>141</v>
      </c>
      <c r="AE27" s="660"/>
      <c r="AF27" s="660"/>
      <c r="AG27" s="660"/>
      <c r="AH27" s="660"/>
      <c r="AI27" s="660"/>
      <c r="AJ27" s="660"/>
      <c r="AK27" s="660"/>
      <c r="AL27" s="624" t="s">
        <v>141</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17046913</v>
      </c>
      <c r="BH27" s="622"/>
      <c r="BI27" s="622"/>
      <c r="BJ27" s="622"/>
      <c r="BK27" s="622"/>
      <c r="BL27" s="622"/>
      <c r="BM27" s="622"/>
      <c r="BN27" s="623"/>
      <c r="BO27" s="659">
        <v>100</v>
      </c>
      <c r="BP27" s="659"/>
      <c r="BQ27" s="659"/>
      <c r="BR27" s="659"/>
      <c r="BS27" s="660" t="s">
        <v>141</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4066753</v>
      </c>
      <c r="CS27" s="634"/>
      <c r="CT27" s="634"/>
      <c r="CU27" s="634"/>
      <c r="CV27" s="634"/>
      <c r="CW27" s="634"/>
      <c r="CX27" s="634"/>
      <c r="CY27" s="635"/>
      <c r="CZ27" s="624">
        <v>14.1</v>
      </c>
      <c r="DA27" s="636"/>
      <c r="DB27" s="636"/>
      <c r="DC27" s="637"/>
      <c r="DD27" s="627">
        <v>1400815</v>
      </c>
      <c r="DE27" s="634"/>
      <c r="DF27" s="634"/>
      <c r="DG27" s="634"/>
      <c r="DH27" s="634"/>
      <c r="DI27" s="634"/>
      <c r="DJ27" s="634"/>
      <c r="DK27" s="635"/>
      <c r="DL27" s="627">
        <v>1374510</v>
      </c>
      <c r="DM27" s="634"/>
      <c r="DN27" s="634"/>
      <c r="DO27" s="634"/>
      <c r="DP27" s="634"/>
      <c r="DQ27" s="634"/>
      <c r="DR27" s="634"/>
      <c r="DS27" s="634"/>
      <c r="DT27" s="634"/>
      <c r="DU27" s="634"/>
      <c r="DV27" s="635"/>
      <c r="DW27" s="624">
        <v>7.4</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271542</v>
      </c>
      <c r="S28" s="622"/>
      <c r="T28" s="622"/>
      <c r="U28" s="622"/>
      <c r="V28" s="622"/>
      <c r="W28" s="622"/>
      <c r="X28" s="622"/>
      <c r="Y28" s="623"/>
      <c r="Z28" s="659">
        <v>0.9</v>
      </c>
      <c r="AA28" s="659"/>
      <c r="AB28" s="659"/>
      <c r="AC28" s="659"/>
      <c r="AD28" s="660">
        <v>24112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798124</v>
      </c>
      <c r="CS28" s="622"/>
      <c r="CT28" s="622"/>
      <c r="CU28" s="622"/>
      <c r="CV28" s="622"/>
      <c r="CW28" s="622"/>
      <c r="CX28" s="622"/>
      <c r="CY28" s="623"/>
      <c r="CZ28" s="624">
        <v>2.8</v>
      </c>
      <c r="DA28" s="636"/>
      <c r="DB28" s="636"/>
      <c r="DC28" s="637"/>
      <c r="DD28" s="627">
        <v>798124</v>
      </c>
      <c r="DE28" s="622"/>
      <c r="DF28" s="622"/>
      <c r="DG28" s="622"/>
      <c r="DH28" s="622"/>
      <c r="DI28" s="622"/>
      <c r="DJ28" s="622"/>
      <c r="DK28" s="623"/>
      <c r="DL28" s="627">
        <v>798124</v>
      </c>
      <c r="DM28" s="622"/>
      <c r="DN28" s="622"/>
      <c r="DO28" s="622"/>
      <c r="DP28" s="622"/>
      <c r="DQ28" s="622"/>
      <c r="DR28" s="622"/>
      <c r="DS28" s="622"/>
      <c r="DT28" s="622"/>
      <c r="DU28" s="622"/>
      <c r="DV28" s="623"/>
      <c r="DW28" s="624">
        <v>4.3</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85573</v>
      </c>
      <c r="S29" s="622"/>
      <c r="T29" s="622"/>
      <c r="U29" s="622"/>
      <c r="V29" s="622"/>
      <c r="W29" s="622"/>
      <c r="X29" s="622"/>
      <c r="Y29" s="623"/>
      <c r="Z29" s="659">
        <v>0.3</v>
      </c>
      <c r="AA29" s="659"/>
      <c r="AB29" s="659"/>
      <c r="AC29" s="659"/>
      <c r="AD29" s="660" t="s">
        <v>141</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72</v>
      </c>
      <c r="CG29" s="619"/>
      <c r="CH29" s="619"/>
      <c r="CI29" s="619"/>
      <c r="CJ29" s="619"/>
      <c r="CK29" s="619"/>
      <c r="CL29" s="619"/>
      <c r="CM29" s="619"/>
      <c r="CN29" s="619"/>
      <c r="CO29" s="619"/>
      <c r="CP29" s="619"/>
      <c r="CQ29" s="620"/>
      <c r="CR29" s="621">
        <v>798124</v>
      </c>
      <c r="CS29" s="634"/>
      <c r="CT29" s="634"/>
      <c r="CU29" s="634"/>
      <c r="CV29" s="634"/>
      <c r="CW29" s="634"/>
      <c r="CX29" s="634"/>
      <c r="CY29" s="635"/>
      <c r="CZ29" s="624">
        <v>2.8</v>
      </c>
      <c r="DA29" s="636"/>
      <c r="DB29" s="636"/>
      <c r="DC29" s="637"/>
      <c r="DD29" s="627">
        <v>798124</v>
      </c>
      <c r="DE29" s="634"/>
      <c r="DF29" s="634"/>
      <c r="DG29" s="634"/>
      <c r="DH29" s="634"/>
      <c r="DI29" s="634"/>
      <c r="DJ29" s="634"/>
      <c r="DK29" s="635"/>
      <c r="DL29" s="627">
        <v>798124</v>
      </c>
      <c r="DM29" s="634"/>
      <c r="DN29" s="634"/>
      <c r="DO29" s="634"/>
      <c r="DP29" s="634"/>
      <c r="DQ29" s="634"/>
      <c r="DR29" s="634"/>
      <c r="DS29" s="634"/>
      <c r="DT29" s="634"/>
      <c r="DU29" s="634"/>
      <c r="DV29" s="635"/>
      <c r="DW29" s="624">
        <v>4.3</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3583019</v>
      </c>
      <c r="S30" s="622"/>
      <c r="T30" s="622"/>
      <c r="U30" s="622"/>
      <c r="V30" s="622"/>
      <c r="W30" s="622"/>
      <c r="X30" s="622"/>
      <c r="Y30" s="623"/>
      <c r="Z30" s="659">
        <v>11.4</v>
      </c>
      <c r="AA30" s="659"/>
      <c r="AB30" s="659"/>
      <c r="AC30" s="659"/>
      <c r="AD30" s="660" t="s">
        <v>141</v>
      </c>
      <c r="AE30" s="660"/>
      <c r="AF30" s="660"/>
      <c r="AG30" s="660"/>
      <c r="AH30" s="660"/>
      <c r="AI30" s="660"/>
      <c r="AJ30" s="660"/>
      <c r="AK30" s="660"/>
      <c r="AL30" s="624" t="s">
        <v>141</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742204</v>
      </c>
      <c r="CS30" s="622"/>
      <c r="CT30" s="622"/>
      <c r="CU30" s="622"/>
      <c r="CV30" s="622"/>
      <c r="CW30" s="622"/>
      <c r="CX30" s="622"/>
      <c r="CY30" s="623"/>
      <c r="CZ30" s="624">
        <v>2.6</v>
      </c>
      <c r="DA30" s="636"/>
      <c r="DB30" s="636"/>
      <c r="DC30" s="637"/>
      <c r="DD30" s="627">
        <v>742204</v>
      </c>
      <c r="DE30" s="622"/>
      <c r="DF30" s="622"/>
      <c r="DG30" s="622"/>
      <c r="DH30" s="622"/>
      <c r="DI30" s="622"/>
      <c r="DJ30" s="622"/>
      <c r="DK30" s="623"/>
      <c r="DL30" s="627">
        <v>742204</v>
      </c>
      <c r="DM30" s="622"/>
      <c r="DN30" s="622"/>
      <c r="DO30" s="622"/>
      <c r="DP30" s="622"/>
      <c r="DQ30" s="622"/>
      <c r="DR30" s="622"/>
      <c r="DS30" s="622"/>
      <c r="DT30" s="622"/>
      <c r="DU30" s="622"/>
      <c r="DV30" s="623"/>
      <c r="DW30" s="624">
        <v>4</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141</v>
      </c>
      <c r="S31" s="622"/>
      <c r="T31" s="622"/>
      <c r="U31" s="622"/>
      <c r="V31" s="622"/>
      <c r="W31" s="622"/>
      <c r="X31" s="622"/>
      <c r="Y31" s="623"/>
      <c r="Z31" s="659" t="s">
        <v>241</v>
      </c>
      <c r="AA31" s="659"/>
      <c r="AB31" s="659"/>
      <c r="AC31" s="659"/>
      <c r="AD31" s="660" t="s">
        <v>141</v>
      </c>
      <c r="AE31" s="660"/>
      <c r="AF31" s="660"/>
      <c r="AG31" s="660"/>
      <c r="AH31" s="660"/>
      <c r="AI31" s="660"/>
      <c r="AJ31" s="660"/>
      <c r="AK31" s="660"/>
      <c r="AL31" s="624" t="s">
        <v>141</v>
      </c>
      <c r="AM31" s="625"/>
      <c r="AN31" s="625"/>
      <c r="AO31" s="661"/>
      <c r="AP31" s="693" t="s">
        <v>318</v>
      </c>
      <c r="AQ31" s="694"/>
      <c r="AR31" s="694"/>
      <c r="AS31" s="694"/>
      <c r="AT31" s="695" t="s">
        <v>319</v>
      </c>
      <c r="AU31" s="218"/>
      <c r="AV31" s="218"/>
      <c r="AW31" s="218"/>
      <c r="AX31" s="679" t="s">
        <v>193</v>
      </c>
      <c r="AY31" s="680"/>
      <c r="AZ31" s="680"/>
      <c r="BA31" s="680"/>
      <c r="BB31" s="680"/>
      <c r="BC31" s="680"/>
      <c r="BD31" s="680"/>
      <c r="BE31" s="680"/>
      <c r="BF31" s="681"/>
      <c r="BG31" s="683">
        <v>99.7</v>
      </c>
      <c r="BH31" s="684"/>
      <c r="BI31" s="684"/>
      <c r="BJ31" s="684"/>
      <c r="BK31" s="684"/>
      <c r="BL31" s="684"/>
      <c r="BM31" s="685">
        <v>99.1</v>
      </c>
      <c r="BN31" s="684"/>
      <c r="BO31" s="684"/>
      <c r="BP31" s="684"/>
      <c r="BQ31" s="686"/>
      <c r="BR31" s="683">
        <v>99.7</v>
      </c>
      <c r="BS31" s="684"/>
      <c r="BT31" s="684"/>
      <c r="BU31" s="684"/>
      <c r="BV31" s="684"/>
      <c r="BW31" s="684"/>
      <c r="BX31" s="685">
        <v>98.9</v>
      </c>
      <c r="BY31" s="684"/>
      <c r="BZ31" s="684"/>
      <c r="CA31" s="684"/>
      <c r="CB31" s="686"/>
      <c r="CD31" s="642"/>
      <c r="CE31" s="643"/>
      <c r="CF31" s="618" t="s">
        <v>320</v>
      </c>
      <c r="CG31" s="619"/>
      <c r="CH31" s="619"/>
      <c r="CI31" s="619"/>
      <c r="CJ31" s="619"/>
      <c r="CK31" s="619"/>
      <c r="CL31" s="619"/>
      <c r="CM31" s="619"/>
      <c r="CN31" s="619"/>
      <c r="CO31" s="619"/>
      <c r="CP31" s="619"/>
      <c r="CQ31" s="620"/>
      <c r="CR31" s="621">
        <v>55920</v>
      </c>
      <c r="CS31" s="634"/>
      <c r="CT31" s="634"/>
      <c r="CU31" s="634"/>
      <c r="CV31" s="634"/>
      <c r="CW31" s="634"/>
      <c r="CX31" s="634"/>
      <c r="CY31" s="635"/>
      <c r="CZ31" s="624">
        <v>0.2</v>
      </c>
      <c r="DA31" s="636"/>
      <c r="DB31" s="636"/>
      <c r="DC31" s="637"/>
      <c r="DD31" s="627">
        <v>55920</v>
      </c>
      <c r="DE31" s="634"/>
      <c r="DF31" s="634"/>
      <c r="DG31" s="634"/>
      <c r="DH31" s="634"/>
      <c r="DI31" s="634"/>
      <c r="DJ31" s="634"/>
      <c r="DK31" s="635"/>
      <c r="DL31" s="627">
        <v>55920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1391600</v>
      </c>
      <c r="S32" s="622"/>
      <c r="T32" s="622"/>
      <c r="U32" s="622"/>
      <c r="V32" s="622"/>
      <c r="W32" s="622"/>
      <c r="X32" s="622"/>
      <c r="Y32" s="623"/>
      <c r="Z32" s="659">
        <v>4.4000000000000004</v>
      </c>
      <c r="AA32" s="659"/>
      <c r="AB32" s="659"/>
      <c r="AC32" s="659"/>
      <c r="AD32" s="660" t="s">
        <v>141</v>
      </c>
      <c r="AE32" s="660"/>
      <c r="AF32" s="660"/>
      <c r="AG32" s="660"/>
      <c r="AH32" s="660"/>
      <c r="AI32" s="660"/>
      <c r="AJ32" s="660"/>
      <c r="AK32" s="660"/>
      <c r="AL32" s="624" t="s">
        <v>141</v>
      </c>
      <c r="AM32" s="625"/>
      <c r="AN32" s="625"/>
      <c r="AO32" s="661"/>
      <c r="AP32" s="662"/>
      <c r="AQ32" s="663"/>
      <c r="AR32" s="663"/>
      <c r="AS32" s="663"/>
      <c r="AT32" s="696"/>
      <c r="AU32" s="214" t="s">
        <v>322</v>
      </c>
      <c r="AX32" s="618" t="s">
        <v>323</v>
      </c>
      <c r="AY32" s="619"/>
      <c r="AZ32" s="619"/>
      <c r="BA32" s="619"/>
      <c r="BB32" s="619"/>
      <c r="BC32" s="619"/>
      <c r="BD32" s="619"/>
      <c r="BE32" s="619"/>
      <c r="BF32" s="620"/>
      <c r="BG32" s="687">
        <v>99.6</v>
      </c>
      <c r="BH32" s="634"/>
      <c r="BI32" s="634"/>
      <c r="BJ32" s="634"/>
      <c r="BK32" s="634"/>
      <c r="BL32" s="634"/>
      <c r="BM32" s="625">
        <v>98.7</v>
      </c>
      <c r="BN32" s="634"/>
      <c r="BO32" s="634"/>
      <c r="BP32" s="634"/>
      <c r="BQ32" s="657"/>
      <c r="BR32" s="687">
        <v>99.6</v>
      </c>
      <c r="BS32" s="634"/>
      <c r="BT32" s="634"/>
      <c r="BU32" s="634"/>
      <c r="BV32" s="634"/>
      <c r="BW32" s="634"/>
      <c r="BX32" s="625">
        <v>98.2</v>
      </c>
      <c r="BY32" s="634"/>
      <c r="BZ32" s="634"/>
      <c r="CA32" s="634"/>
      <c r="CB32" s="657"/>
      <c r="CD32" s="644"/>
      <c r="CE32" s="645"/>
      <c r="CF32" s="618" t="s">
        <v>324</v>
      </c>
      <c r="CG32" s="619"/>
      <c r="CH32" s="619"/>
      <c r="CI32" s="619"/>
      <c r="CJ32" s="619"/>
      <c r="CK32" s="619"/>
      <c r="CL32" s="619"/>
      <c r="CM32" s="619"/>
      <c r="CN32" s="619"/>
      <c r="CO32" s="619"/>
      <c r="CP32" s="619"/>
      <c r="CQ32" s="620"/>
      <c r="CR32" s="621" t="s">
        <v>141</v>
      </c>
      <c r="CS32" s="622"/>
      <c r="CT32" s="622"/>
      <c r="CU32" s="622"/>
      <c r="CV32" s="622"/>
      <c r="CW32" s="622"/>
      <c r="CX32" s="622"/>
      <c r="CY32" s="623"/>
      <c r="CZ32" s="624" t="s">
        <v>241</v>
      </c>
      <c r="DA32" s="636"/>
      <c r="DB32" s="636"/>
      <c r="DC32" s="637"/>
      <c r="DD32" s="627" t="s">
        <v>241</v>
      </c>
      <c r="DE32" s="622"/>
      <c r="DF32" s="622"/>
      <c r="DG32" s="622"/>
      <c r="DH32" s="622"/>
      <c r="DI32" s="622"/>
      <c r="DJ32" s="622"/>
      <c r="DK32" s="623"/>
      <c r="DL32" s="627" t="s">
        <v>141</v>
      </c>
      <c r="DM32" s="622"/>
      <c r="DN32" s="622"/>
      <c r="DO32" s="622"/>
      <c r="DP32" s="622"/>
      <c r="DQ32" s="622"/>
      <c r="DR32" s="622"/>
      <c r="DS32" s="622"/>
      <c r="DT32" s="622"/>
      <c r="DU32" s="622"/>
      <c r="DV32" s="623"/>
      <c r="DW32" s="624" t="s">
        <v>141</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36696</v>
      </c>
      <c r="S33" s="622"/>
      <c r="T33" s="622"/>
      <c r="U33" s="622"/>
      <c r="V33" s="622"/>
      <c r="W33" s="622"/>
      <c r="X33" s="622"/>
      <c r="Y33" s="623"/>
      <c r="Z33" s="659">
        <v>0.1</v>
      </c>
      <c r="AA33" s="659"/>
      <c r="AB33" s="659"/>
      <c r="AC33" s="659"/>
      <c r="AD33" s="660">
        <v>10805</v>
      </c>
      <c r="AE33" s="660"/>
      <c r="AF33" s="660"/>
      <c r="AG33" s="660"/>
      <c r="AH33" s="660"/>
      <c r="AI33" s="660"/>
      <c r="AJ33" s="660"/>
      <c r="AK33" s="660"/>
      <c r="AL33" s="624">
        <v>0.1</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99.8</v>
      </c>
      <c r="BH33" s="606"/>
      <c r="BI33" s="606"/>
      <c r="BJ33" s="606"/>
      <c r="BK33" s="606"/>
      <c r="BL33" s="606"/>
      <c r="BM33" s="652">
        <v>99.4</v>
      </c>
      <c r="BN33" s="606"/>
      <c r="BO33" s="606"/>
      <c r="BP33" s="606"/>
      <c r="BQ33" s="669"/>
      <c r="BR33" s="682">
        <v>99.9</v>
      </c>
      <c r="BS33" s="606"/>
      <c r="BT33" s="606"/>
      <c r="BU33" s="606"/>
      <c r="BV33" s="606"/>
      <c r="BW33" s="606"/>
      <c r="BX33" s="652">
        <v>99.5</v>
      </c>
      <c r="BY33" s="606"/>
      <c r="BZ33" s="606"/>
      <c r="CA33" s="606"/>
      <c r="CB33" s="669"/>
      <c r="CD33" s="618" t="s">
        <v>327</v>
      </c>
      <c r="CE33" s="619"/>
      <c r="CF33" s="619"/>
      <c r="CG33" s="619"/>
      <c r="CH33" s="619"/>
      <c r="CI33" s="619"/>
      <c r="CJ33" s="619"/>
      <c r="CK33" s="619"/>
      <c r="CL33" s="619"/>
      <c r="CM33" s="619"/>
      <c r="CN33" s="619"/>
      <c r="CO33" s="619"/>
      <c r="CP33" s="619"/>
      <c r="CQ33" s="620"/>
      <c r="CR33" s="621">
        <v>15501816</v>
      </c>
      <c r="CS33" s="634"/>
      <c r="CT33" s="634"/>
      <c r="CU33" s="634"/>
      <c r="CV33" s="634"/>
      <c r="CW33" s="634"/>
      <c r="CX33" s="634"/>
      <c r="CY33" s="635"/>
      <c r="CZ33" s="624">
        <v>53.6</v>
      </c>
      <c r="DA33" s="636"/>
      <c r="DB33" s="636"/>
      <c r="DC33" s="637"/>
      <c r="DD33" s="627">
        <v>12805018</v>
      </c>
      <c r="DE33" s="634"/>
      <c r="DF33" s="634"/>
      <c r="DG33" s="634"/>
      <c r="DH33" s="634"/>
      <c r="DI33" s="634"/>
      <c r="DJ33" s="634"/>
      <c r="DK33" s="635"/>
      <c r="DL33" s="627">
        <v>8665369</v>
      </c>
      <c r="DM33" s="634"/>
      <c r="DN33" s="634"/>
      <c r="DO33" s="634"/>
      <c r="DP33" s="634"/>
      <c r="DQ33" s="634"/>
      <c r="DR33" s="634"/>
      <c r="DS33" s="634"/>
      <c r="DT33" s="634"/>
      <c r="DU33" s="634"/>
      <c r="DV33" s="635"/>
      <c r="DW33" s="624">
        <v>46.5</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75797</v>
      </c>
      <c r="S34" s="622"/>
      <c r="T34" s="622"/>
      <c r="U34" s="622"/>
      <c r="V34" s="622"/>
      <c r="W34" s="622"/>
      <c r="X34" s="622"/>
      <c r="Y34" s="623"/>
      <c r="Z34" s="659">
        <v>0.2</v>
      </c>
      <c r="AA34" s="659"/>
      <c r="AB34" s="659"/>
      <c r="AC34" s="659"/>
      <c r="AD34" s="660" t="s">
        <v>141</v>
      </c>
      <c r="AE34" s="660"/>
      <c r="AF34" s="660"/>
      <c r="AG34" s="660"/>
      <c r="AH34" s="660"/>
      <c r="AI34" s="660"/>
      <c r="AJ34" s="660"/>
      <c r="AK34" s="660"/>
      <c r="AL34" s="624" t="s">
        <v>141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6056259</v>
      </c>
      <c r="CS34" s="622"/>
      <c r="CT34" s="622"/>
      <c r="CU34" s="622"/>
      <c r="CV34" s="622"/>
      <c r="CW34" s="622"/>
      <c r="CX34" s="622"/>
      <c r="CY34" s="623"/>
      <c r="CZ34" s="624">
        <v>21</v>
      </c>
      <c r="DA34" s="636"/>
      <c r="DB34" s="636"/>
      <c r="DC34" s="637"/>
      <c r="DD34" s="627">
        <v>4116316</v>
      </c>
      <c r="DE34" s="622"/>
      <c r="DF34" s="622"/>
      <c r="DG34" s="622"/>
      <c r="DH34" s="622"/>
      <c r="DI34" s="622"/>
      <c r="DJ34" s="622"/>
      <c r="DK34" s="623"/>
      <c r="DL34" s="627">
        <v>3798734</v>
      </c>
      <c r="DM34" s="622"/>
      <c r="DN34" s="622"/>
      <c r="DO34" s="622"/>
      <c r="DP34" s="622"/>
      <c r="DQ34" s="622"/>
      <c r="DR34" s="622"/>
      <c r="DS34" s="622"/>
      <c r="DT34" s="622"/>
      <c r="DU34" s="622"/>
      <c r="DV34" s="623"/>
      <c r="DW34" s="624">
        <v>20.399999999999999</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1732713</v>
      </c>
      <c r="S35" s="622"/>
      <c r="T35" s="622"/>
      <c r="U35" s="622"/>
      <c r="V35" s="622"/>
      <c r="W35" s="622"/>
      <c r="X35" s="622"/>
      <c r="Y35" s="623"/>
      <c r="Z35" s="659">
        <v>5.5</v>
      </c>
      <c r="AA35" s="659"/>
      <c r="AB35" s="659"/>
      <c r="AC35" s="659"/>
      <c r="AD35" s="660" t="s">
        <v>141</v>
      </c>
      <c r="AE35" s="660"/>
      <c r="AF35" s="660"/>
      <c r="AG35" s="660"/>
      <c r="AH35" s="660"/>
      <c r="AI35" s="660"/>
      <c r="AJ35" s="660"/>
      <c r="AK35" s="660"/>
      <c r="AL35" s="624" t="s">
        <v>141</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80029</v>
      </c>
      <c r="CS35" s="634"/>
      <c r="CT35" s="634"/>
      <c r="CU35" s="634"/>
      <c r="CV35" s="634"/>
      <c r="CW35" s="634"/>
      <c r="CX35" s="634"/>
      <c r="CY35" s="635"/>
      <c r="CZ35" s="624">
        <v>0.3</v>
      </c>
      <c r="DA35" s="636"/>
      <c r="DB35" s="636"/>
      <c r="DC35" s="637"/>
      <c r="DD35" s="627">
        <v>76456</v>
      </c>
      <c r="DE35" s="634"/>
      <c r="DF35" s="634"/>
      <c r="DG35" s="634"/>
      <c r="DH35" s="634"/>
      <c r="DI35" s="634"/>
      <c r="DJ35" s="634"/>
      <c r="DK35" s="635"/>
      <c r="DL35" s="627">
        <v>74638</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3091869</v>
      </c>
      <c r="S36" s="622"/>
      <c r="T36" s="622"/>
      <c r="U36" s="622"/>
      <c r="V36" s="622"/>
      <c r="W36" s="622"/>
      <c r="X36" s="622"/>
      <c r="Y36" s="623"/>
      <c r="Z36" s="659">
        <v>9.8000000000000007</v>
      </c>
      <c r="AA36" s="659"/>
      <c r="AB36" s="659"/>
      <c r="AC36" s="659"/>
      <c r="AD36" s="660" t="s">
        <v>241</v>
      </c>
      <c r="AE36" s="660"/>
      <c r="AF36" s="660"/>
      <c r="AG36" s="660"/>
      <c r="AH36" s="660"/>
      <c r="AI36" s="660"/>
      <c r="AJ36" s="660"/>
      <c r="AK36" s="660"/>
      <c r="AL36" s="624" t="s">
        <v>141</v>
      </c>
      <c r="AM36" s="625"/>
      <c r="AN36" s="625"/>
      <c r="AO36" s="661"/>
      <c r="AP36" s="222"/>
      <c r="AQ36" s="670" t="s">
        <v>335</v>
      </c>
      <c r="AR36" s="671"/>
      <c r="AS36" s="671"/>
      <c r="AT36" s="671"/>
      <c r="AU36" s="671"/>
      <c r="AV36" s="671"/>
      <c r="AW36" s="671"/>
      <c r="AX36" s="671"/>
      <c r="AY36" s="672"/>
      <c r="AZ36" s="676">
        <v>2504666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148357</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4720538</v>
      </c>
      <c r="CS36" s="622"/>
      <c r="CT36" s="622"/>
      <c r="CU36" s="622"/>
      <c r="CV36" s="622"/>
      <c r="CW36" s="622"/>
      <c r="CX36" s="622"/>
      <c r="CY36" s="623"/>
      <c r="CZ36" s="624">
        <v>16.3</v>
      </c>
      <c r="DA36" s="636"/>
      <c r="DB36" s="636"/>
      <c r="DC36" s="637"/>
      <c r="DD36" s="627">
        <v>4448094</v>
      </c>
      <c r="DE36" s="622"/>
      <c r="DF36" s="622"/>
      <c r="DG36" s="622"/>
      <c r="DH36" s="622"/>
      <c r="DI36" s="622"/>
      <c r="DJ36" s="622"/>
      <c r="DK36" s="623"/>
      <c r="DL36" s="627">
        <v>4008563</v>
      </c>
      <c r="DM36" s="622"/>
      <c r="DN36" s="622"/>
      <c r="DO36" s="622"/>
      <c r="DP36" s="622"/>
      <c r="DQ36" s="622"/>
      <c r="DR36" s="622"/>
      <c r="DS36" s="622"/>
      <c r="DT36" s="622"/>
      <c r="DU36" s="622"/>
      <c r="DV36" s="623"/>
      <c r="DW36" s="624">
        <v>21.5</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738711</v>
      </c>
      <c r="S37" s="622"/>
      <c r="T37" s="622"/>
      <c r="U37" s="622"/>
      <c r="V37" s="622"/>
      <c r="W37" s="622"/>
      <c r="X37" s="622"/>
      <c r="Y37" s="623"/>
      <c r="Z37" s="659">
        <v>2.2999999999999998</v>
      </c>
      <c r="AA37" s="659"/>
      <c r="AB37" s="659"/>
      <c r="AC37" s="659"/>
      <c r="AD37" s="660">
        <v>67</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864483</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148357</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1040653</v>
      </c>
      <c r="CS37" s="634"/>
      <c r="CT37" s="634"/>
      <c r="CU37" s="634"/>
      <c r="CV37" s="634"/>
      <c r="CW37" s="634"/>
      <c r="CX37" s="634"/>
      <c r="CY37" s="635"/>
      <c r="CZ37" s="624">
        <v>3.6</v>
      </c>
      <c r="DA37" s="636"/>
      <c r="DB37" s="636"/>
      <c r="DC37" s="637"/>
      <c r="DD37" s="627">
        <v>1040653</v>
      </c>
      <c r="DE37" s="634"/>
      <c r="DF37" s="634"/>
      <c r="DG37" s="634"/>
      <c r="DH37" s="634"/>
      <c r="DI37" s="634"/>
      <c r="DJ37" s="634"/>
      <c r="DK37" s="635"/>
      <c r="DL37" s="627">
        <v>1040224</v>
      </c>
      <c r="DM37" s="634"/>
      <c r="DN37" s="634"/>
      <c r="DO37" s="634"/>
      <c r="DP37" s="634"/>
      <c r="DQ37" s="634"/>
      <c r="DR37" s="634"/>
      <c r="DS37" s="634"/>
      <c r="DT37" s="634"/>
      <c r="DU37" s="634"/>
      <c r="DV37" s="635"/>
      <c r="DW37" s="624">
        <v>5.6</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804000</v>
      </c>
      <c r="S38" s="622"/>
      <c r="T38" s="622"/>
      <c r="U38" s="622"/>
      <c r="V38" s="622"/>
      <c r="W38" s="622"/>
      <c r="X38" s="622"/>
      <c r="Y38" s="623"/>
      <c r="Z38" s="659">
        <v>2.6</v>
      </c>
      <c r="AA38" s="659"/>
      <c r="AB38" s="659"/>
      <c r="AC38" s="659"/>
      <c r="AD38" s="660" t="s">
        <v>141</v>
      </c>
      <c r="AE38" s="660"/>
      <c r="AF38" s="660"/>
      <c r="AG38" s="660"/>
      <c r="AH38" s="660"/>
      <c r="AI38" s="660"/>
      <c r="AJ38" s="660"/>
      <c r="AK38" s="660"/>
      <c r="AL38" s="624" t="s">
        <v>141</v>
      </c>
      <c r="AM38" s="625"/>
      <c r="AN38" s="625"/>
      <c r="AO38" s="661"/>
      <c r="AQ38" s="654" t="s">
        <v>343</v>
      </c>
      <c r="AR38" s="655"/>
      <c r="AS38" s="655"/>
      <c r="AT38" s="655"/>
      <c r="AU38" s="655"/>
      <c r="AV38" s="655"/>
      <c r="AW38" s="655"/>
      <c r="AX38" s="655"/>
      <c r="AY38" s="656"/>
      <c r="AZ38" s="621">
        <v>648537</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5312</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988136</v>
      </c>
      <c r="CS38" s="622"/>
      <c r="CT38" s="622"/>
      <c r="CU38" s="622"/>
      <c r="CV38" s="622"/>
      <c r="CW38" s="622"/>
      <c r="CX38" s="622"/>
      <c r="CY38" s="623"/>
      <c r="CZ38" s="624">
        <v>3.4</v>
      </c>
      <c r="DA38" s="636"/>
      <c r="DB38" s="636"/>
      <c r="DC38" s="637"/>
      <c r="DD38" s="627">
        <v>783453</v>
      </c>
      <c r="DE38" s="622"/>
      <c r="DF38" s="622"/>
      <c r="DG38" s="622"/>
      <c r="DH38" s="622"/>
      <c r="DI38" s="622"/>
      <c r="DJ38" s="622"/>
      <c r="DK38" s="623"/>
      <c r="DL38" s="627">
        <v>783434</v>
      </c>
      <c r="DM38" s="622"/>
      <c r="DN38" s="622"/>
      <c r="DO38" s="622"/>
      <c r="DP38" s="622"/>
      <c r="DQ38" s="622"/>
      <c r="DR38" s="622"/>
      <c r="DS38" s="622"/>
      <c r="DT38" s="622"/>
      <c r="DU38" s="622"/>
      <c r="DV38" s="623"/>
      <c r="DW38" s="624">
        <v>4.2</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141</v>
      </c>
      <c r="AA39" s="659"/>
      <c r="AB39" s="659"/>
      <c r="AC39" s="659"/>
      <c r="AD39" s="660" t="s">
        <v>241</v>
      </c>
      <c r="AE39" s="660"/>
      <c r="AF39" s="660"/>
      <c r="AG39" s="660"/>
      <c r="AH39" s="660"/>
      <c r="AI39" s="660"/>
      <c r="AJ39" s="660"/>
      <c r="AK39" s="660"/>
      <c r="AL39" s="624" t="s">
        <v>241</v>
      </c>
      <c r="AM39" s="625"/>
      <c r="AN39" s="625"/>
      <c r="AO39" s="661"/>
      <c r="AQ39" s="654" t="s">
        <v>347</v>
      </c>
      <c r="AR39" s="655"/>
      <c r="AS39" s="655"/>
      <c r="AT39" s="655"/>
      <c r="AU39" s="655"/>
      <c r="AV39" s="655"/>
      <c r="AW39" s="655"/>
      <c r="AX39" s="655"/>
      <c r="AY39" s="656"/>
      <c r="AZ39" s="621">
        <v>19189</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8276</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3302747</v>
      </c>
      <c r="CS39" s="634"/>
      <c r="CT39" s="634"/>
      <c r="CU39" s="634"/>
      <c r="CV39" s="634"/>
      <c r="CW39" s="634"/>
      <c r="CX39" s="634"/>
      <c r="CY39" s="635"/>
      <c r="CZ39" s="624">
        <v>11.4</v>
      </c>
      <c r="DA39" s="636"/>
      <c r="DB39" s="636"/>
      <c r="DC39" s="637"/>
      <c r="DD39" s="627">
        <v>3284592</v>
      </c>
      <c r="DE39" s="634"/>
      <c r="DF39" s="634"/>
      <c r="DG39" s="634"/>
      <c r="DH39" s="634"/>
      <c r="DI39" s="634"/>
      <c r="DJ39" s="634"/>
      <c r="DK39" s="635"/>
      <c r="DL39" s="627" t="s">
        <v>241</v>
      </c>
      <c r="DM39" s="634"/>
      <c r="DN39" s="634"/>
      <c r="DO39" s="634"/>
      <c r="DP39" s="634"/>
      <c r="DQ39" s="634"/>
      <c r="DR39" s="634"/>
      <c r="DS39" s="634"/>
      <c r="DT39" s="634"/>
      <c r="DU39" s="634"/>
      <c r="DV39" s="635"/>
      <c r="DW39" s="624" t="s">
        <v>141</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t="s">
        <v>141</v>
      </c>
      <c r="S40" s="622"/>
      <c r="T40" s="622"/>
      <c r="U40" s="622"/>
      <c r="V40" s="622"/>
      <c r="W40" s="622"/>
      <c r="X40" s="622"/>
      <c r="Y40" s="623"/>
      <c r="Z40" s="659" t="s">
        <v>241</v>
      </c>
      <c r="AA40" s="659"/>
      <c r="AB40" s="659"/>
      <c r="AC40" s="659"/>
      <c r="AD40" s="660" t="s">
        <v>141</v>
      </c>
      <c r="AE40" s="660"/>
      <c r="AF40" s="660"/>
      <c r="AG40" s="660"/>
      <c r="AH40" s="660"/>
      <c r="AI40" s="660"/>
      <c r="AJ40" s="660"/>
      <c r="AK40" s="660"/>
      <c r="AL40" s="624" t="s">
        <v>141</v>
      </c>
      <c r="AM40" s="625"/>
      <c r="AN40" s="625"/>
      <c r="AO40" s="661"/>
      <c r="AQ40" s="654" t="s">
        <v>351</v>
      </c>
      <c r="AR40" s="655"/>
      <c r="AS40" s="655"/>
      <c r="AT40" s="655"/>
      <c r="AU40" s="655"/>
      <c r="AV40" s="655"/>
      <c r="AW40" s="655"/>
      <c r="AX40" s="655"/>
      <c r="AY40" s="656"/>
      <c r="AZ40" s="621">
        <v>3510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118</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354107</v>
      </c>
      <c r="CS40" s="622"/>
      <c r="CT40" s="622"/>
      <c r="CU40" s="622"/>
      <c r="CV40" s="622"/>
      <c r="CW40" s="622"/>
      <c r="CX40" s="622"/>
      <c r="CY40" s="623"/>
      <c r="CZ40" s="624">
        <v>1.2</v>
      </c>
      <c r="DA40" s="636"/>
      <c r="DB40" s="636"/>
      <c r="DC40" s="637"/>
      <c r="DD40" s="627">
        <v>96107</v>
      </c>
      <c r="DE40" s="622"/>
      <c r="DF40" s="622"/>
      <c r="DG40" s="622"/>
      <c r="DH40" s="622"/>
      <c r="DI40" s="622"/>
      <c r="DJ40" s="622"/>
      <c r="DK40" s="623"/>
      <c r="DL40" s="627" t="s">
        <v>141</v>
      </c>
      <c r="DM40" s="622"/>
      <c r="DN40" s="622"/>
      <c r="DO40" s="622"/>
      <c r="DP40" s="622"/>
      <c r="DQ40" s="622"/>
      <c r="DR40" s="622"/>
      <c r="DS40" s="622"/>
      <c r="DT40" s="622"/>
      <c r="DU40" s="622"/>
      <c r="DV40" s="623"/>
      <c r="DW40" s="624" t="s">
        <v>141</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31498484</v>
      </c>
      <c r="S41" s="646"/>
      <c r="T41" s="646"/>
      <c r="U41" s="646"/>
      <c r="V41" s="646"/>
      <c r="W41" s="646"/>
      <c r="X41" s="646"/>
      <c r="Y41" s="649"/>
      <c r="Z41" s="650">
        <v>100</v>
      </c>
      <c r="AA41" s="650"/>
      <c r="AB41" s="650"/>
      <c r="AC41" s="650"/>
      <c r="AD41" s="651">
        <v>18639242</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417318</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141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241</v>
      </c>
      <c r="CS41" s="634"/>
      <c r="CT41" s="634"/>
      <c r="CU41" s="634"/>
      <c r="CV41" s="634"/>
      <c r="CW41" s="634"/>
      <c r="CX41" s="634"/>
      <c r="CY41" s="635"/>
      <c r="CZ41" s="624" t="s">
        <v>141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551629</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340</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4403781</v>
      </c>
      <c r="CS42" s="634"/>
      <c r="CT42" s="634"/>
      <c r="CU42" s="634"/>
      <c r="CV42" s="634"/>
      <c r="CW42" s="634"/>
      <c r="CX42" s="634"/>
      <c r="CY42" s="635"/>
      <c r="CZ42" s="624">
        <v>15.2</v>
      </c>
      <c r="DA42" s="636"/>
      <c r="DB42" s="636"/>
      <c r="DC42" s="637"/>
      <c r="DD42" s="627">
        <v>2571188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98098</v>
      </c>
      <c r="CS43" s="634"/>
      <c r="CT43" s="634"/>
      <c r="CU43" s="634"/>
      <c r="CV43" s="634"/>
      <c r="CW43" s="634"/>
      <c r="CX43" s="634"/>
      <c r="CY43" s="635"/>
      <c r="CZ43" s="624">
        <v>0.3</v>
      </c>
      <c r="DA43" s="636"/>
      <c r="DB43" s="636"/>
      <c r="DC43" s="637"/>
      <c r="DD43" s="627">
        <v>98098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4403781</v>
      </c>
      <c r="CS44" s="622"/>
      <c r="CT44" s="622"/>
      <c r="CU44" s="622"/>
      <c r="CV44" s="622"/>
      <c r="CW44" s="622"/>
      <c r="CX44" s="622"/>
      <c r="CY44" s="623"/>
      <c r="CZ44" s="624">
        <v>15.2</v>
      </c>
      <c r="DA44" s="625"/>
      <c r="DB44" s="625"/>
      <c r="DC44" s="626"/>
      <c r="DD44" s="627">
        <v>2571188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1530773</v>
      </c>
      <c r="CS45" s="634"/>
      <c r="CT45" s="634"/>
      <c r="CU45" s="634"/>
      <c r="CV45" s="634"/>
      <c r="CW45" s="634"/>
      <c r="CX45" s="634"/>
      <c r="CY45" s="635"/>
      <c r="CZ45" s="624">
        <v>5.3</v>
      </c>
      <c r="DA45" s="636"/>
      <c r="DB45" s="636"/>
      <c r="DC45" s="637"/>
      <c r="DD45" s="627">
        <v>548716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2821971</v>
      </c>
      <c r="CS46" s="622"/>
      <c r="CT46" s="622"/>
      <c r="CU46" s="622"/>
      <c r="CV46" s="622"/>
      <c r="CW46" s="622"/>
      <c r="CX46" s="622"/>
      <c r="CY46" s="623"/>
      <c r="CZ46" s="624">
        <v>9.8000000000000007</v>
      </c>
      <c r="DA46" s="625"/>
      <c r="DB46" s="625"/>
      <c r="DC46" s="626"/>
      <c r="DD46" s="627">
        <v>1971435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t="s">
        <v>141</v>
      </c>
      <c r="CS47" s="634"/>
      <c r="CT47" s="634"/>
      <c r="CU47" s="634"/>
      <c r="CV47" s="634"/>
      <c r="CW47" s="634"/>
      <c r="CX47" s="634"/>
      <c r="CY47" s="635"/>
      <c r="CZ47" s="624" t="s">
        <v>141</v>
      </c>
      <c r="DA47" s="636"/>
      <c r="DB47" s="636"/>
      <c r="DC47" s="637"/>
      <c r="DD47" s="627" t="s">
        <v>241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141</v>
      </c>
      <c r="CS48" s="622"/>
      <c r="CT48" s="622"/>
      <c r="CU48" s="622"/>
      <c r="CV48" s="622"/>
      <c r="CW48" s="622"/>
      <c r="CX48" s="622"/>
      <c r="CY48" s="623"/>
      <c r="CZ48" s="624" t="s">
        <v>241</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28894956</v>
      </c>
      <c r="CS49" s="606"/>
      <c r="CT49" s="606"/>
      <c r="CU49" s="606"/>
      <c r="CV49" s="606"/>
      <c r="CW49" s="606"/>
      <c r="CX49" s="606"/>
      <c r="CY49" s="607"/>
      <c r="CZ49" s="608">
        <v>100</v>
      </c>
      <c r="DA49" s="609"/>
      <c r="DB49" s="609"/>
      <c r="DC49" s="610"/>
      <c r="DD49" s="611">
        <v>21329798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oQGcVcmOe902m0NsTB4vfpCMTj0yXok7wMV9fogo8tixo3+UFIVKaToccX1z8IpgjjofLGjYsHAhzo7dQbrcA==" saltValue="vhKpKoRqpY6vox40VIOGF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31505</v>
      </c>
      <c r="R7" s="1103"/>
      <c r="S7" s="1103"/>
      <c r="T7" s="1103"/>
      <c r="U7" s="1103"/>
      <c r="V7" s="1103">
        <v>28902</v>
      </c>
      <c r="W7" s="1103"/>
      <c r="X7" s="1103"/>
      <c r="Y7" s="1103"/>
      <c r="Z7" s="1103"/>
      <c r="AA7" s="1103">
        <v>2604</v>
      </c>
      <c r="AB7" s="1103"/>
      <c r="AC7" s="1103"/>
      <c r="AD7" s="1103"/>
      <c r="AE7" s="1104"/>
      <c r="AF7" s="1105">
        <v>2244</v>
      </c>
      <c r="AG7" s="1106"/>
      <c r="AH7" s="1106"/>
      <c r="AI7" s="1106"/>
      <c r="AJ7" s="1107"/>
      <c r="AK7" s="1108">
        <v>2313</v>
      </c>
      <c r="AL7" s="1109"/>
      <c r="AM7" s="1109"/>
      <c r="AN7" s="1109"/>
      <c r="AO7" s="1109"/>
      <c r="AP7" s="1109">
        <v>6570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597</v>
      </c>
      <c r="BT7" s="1100"/>
      <c r="BU7" s="1100"/>
      <c r="BV7" s="1100"/>
      <c r="BW7" s="1100"/>
      <c r="BX7" s="1100"/>
      <c r="BY7" s="1100"/>
      <c r="BZ7" s="1100"/>
      <c r="CA7" s="1100"/>
      <c r="CB7" s="1100"/>
      <c r="CC7" s="1100"/>
      <c r="CD7" s="1100"/>
      <c r="CE7" s="1100"/>
      <c r="CF7" s="1100"/>
      <c r="CG7" s="1112"/>
      <c r="CH7" s="1096">
        <v>0</v>
      </c>
      <c r="CI7" s="1097"/>
      <c r="CJ7" s="1097"/>
      <c r="CK7" s="1097"/>
      <c r="CL7" s="1098"/>
      <c r="CM7" s="1096">
        <v>1575</v>
      </c>
      <c r="CN7" s="1097"/>
      <c r="CO7" s="1097"/>
      <c r="CP7" s="1097"/>
      <c r="CQ7" s="1098"/>
      <c r="CR7" s="1096">
        <v>6</v>
      </c>
      <c r="CS7" s="1097"/>
      <c r="CT7" s="1097"/>
      <c r="CU7" s="1097"/>
      <c r="CV7" s="1098"/>
      <c r="CW7" s="1096" t="s">
        <v>590</v>
      </c>
      <c r="CX7" s="1097"/>
      <c r="CY7" s="1097"/>
      <c r="CZ7" s="1097"/>
      <c r="DA7" s="1098"/>
      <c r="DB7" s="1096">
        <v>480</v>
      </c>
      <c r="DC7" s="1097"/>
      <c r="DD7" s="1097"/>
      <c r="DE7" s="1097"/>
      <c r="DF7" s="1098"/>
      <c r="DG7" s="1096" t="s">
        <v>590</v>
      </c>
      <c r="DH7" s="1097"/>
      <c r="DI7" s="1097"/>
      <c r="DJ7" s="1097"/>
      <c r="DK7" s="1098"/>
      <c r="DL7" s="1096" t="s">
        <v>590</v>
      </c>
      <c r="DM7" s="1097"/>
      <c r="DN7" s="1097"/>
      <c r="DO7" s="1097"/>
      <c r="DP7" s="1098"/>
      <c r="DQ7" s="1096" t="s">
        <v>590</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31505</v>
      </c>
      <c r="R23" s="1061"/>
      <c r="S23" s="1061"/>
      <c r="T23" s="1061"/>
      <c r="U23" s="1061"/>
      <c r="V23" s="1061">
        <v>28902</v>
      </c>
      <c r="W23" s="1061"/>
      <c r="X23" s="1061"/>
      <c r="Y23" s="1061"/>
      <c r="Z23" s="1061"/>
      <c r="AA23" s="1061">
        <v>2604</v>
      </c>
      <c r="AB23" s="1061"/>
      <c r="AC23" s="1061"/>
      <c r="AD23" s="1061"/>
      <c r="AE23" s="1068"/>
      <c r="AF23" s="1069">
        <v>2244</v>
      </c>
      <c r="AG23" s="1061"/>
      <c r="AH23" s="1061"/>
      <c r="AI23" s="1061"/>
      <c r="AJ23" s="1070"/>
      <c r="AK23" s="1071"/>
      <c r="AL23" s="1072"/>
      <c r="AM23" s="1072"/>
      <c r="AN23" s="1072"/>
      <c r="AO23" s="1072"/>
      <c r="AP23" s="1061">
        <v>6570</v>
      </c>
      <c r="AQ23" s="1061"/>
      <c r="AR23" s="1061"/>
      <c r="AS23" s="1061"/>
      <c r="AT23" s="1061"/>
      <c r="AU23" s="1062"/>
      <c r="AV23" s="1062"/>
      <c r="AW23" s="1062"/>
      <c r="AX23" s="1062"/>
      <c r="AY23" s="1063"/>
      <c r="AZ23" s="1064" t="s">
        <v>141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4631</v>
      </c>
      <c r="R28" s="1051"/>
      <c r="S28" s="1051"/>
      <c r="T28" s="1051"/>
      <c r="U28" s="1051"/>
      <c r="V28" s="1051">
        <v>4483</v>
      </c>
      <c r="W28" s="1051"/>
      <c r="X28" s="1051"/>
      <c r="Y28" s="1051"/>
      <c r="Z28" s="1051"/>
      <c r="AA28" s="1051">
        <v>148</v>
      </c>
      <c r="AB28" s="1051"/>
      <c r="AC28" s="1051"/>
      <c r="AD28" s="1051"/>
      <c r="AE28" s="1052"/>
      <c r="AF28" s="1053">
        <v>148</v>
      </c>
      <c r="AG28" s="1051"/>
      <c r="AH28" s="1051"/>
      <c r="AI28" s="1051"/>
      <c r="AJ28" s="1054"/>
      <c r="AK28" s="1042">
        <v>597</v>
      </c>
      <c r="AL28" s="1043"/>
      <c r="AM28" s="1043"/>
      <c r="AN28" s="1043"/>
      <c r="AO28" s="1043"/>
      <c r="AP28" s="1043" t="s">
        <v>590</v>
      </c>
      <c r="AQ28" s="1043"/>
      <c r="AR28" s="1043"/>
      <c r="AS28" s="1043"/>
      <c r="AT28" s="1043"/>
      <c r="AU28" s="1043" t="s">
        <v>590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589</v>
      </c>
      <c r="C29" s="1031"/>
      <c r="D29" s="1031"/>
      <c r="E29" s="1031"/>
      <c r="F29" s="1031"/>
      <c r="G29" s="1031"/>
      <c r="H29" s="1031"/>
      <c r="I29" s="1031"/>
      <c r="J29" s="1031"/>
      <c r="K29" s="1031"/>
      <c r="L29" s="1031"/>
      <c r="M29" s="1031"/>
      <c r="N29" s="1031"/>
      <c r="O29" s="1031"/>
      <c r="P29" s="1032"/>
      <c r="Q29" s="1038">
        <v>2807</v>
      </c>
      <c r="R29" s="1039"/>
      <c r="S29" s="1039"/>
      <c r="T29" s="1039"/>
      <c r="U29" s="1039"/>
      <c r="V29" s="1039">
        <v>2729</v>
      </c>
      <c r="W29" s="1039"/>
      <c r="X29" s="1039"/>
      <c r="Y29" s="1039"/>
      <c r="Z29" s="1039"/>
      <c r="AA29" s="1039">
        <v>79</v>
      </c>
      <c r="AB29" s="1039"/>
      <c r="AC29" s="1039"/>
      <c r="AD29" s="1039"/>
      <c r="AE29" s="1040"/>
      <c r="AF29" s="1035">
        <v>79</v>
      </c>
      <c r="AG29" s="1036"/>
      <c r="AH29" s="1036"/>
      <c r="AI29" s="1036"/>
      <c r="AJ29" s="1037"/>
      <c r="AK29" s="980">
        <v>490</v>
      </c>
      <c r="AL29" s="971"/>
      <c r="AM29" s="971"/>
      <c r="AN29" s="971"/>
      <c r="AO29" s="971"/>
      <c r="AP29" s="971" t="s">
        <v>590</v>
      </c>
      <c r="AQ29" s="971"/>
      <c r="AR29" s="971"/>
      <c r="AS29" s="971"/>
      <c r="AT29" s="971"/>
      <c r="AU29" s="971" t="s">
        <v>590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588</v>
      </c>
      <c r="C30" s="1031"/>
      <c r="D30" s="1031"/>
      <c r="E30" s="1031"/>
      <c r="F30" s="1031"/>
      <c r="G30" s="1031"/>
      <c r="H30" s="1031"/>
      <c r="I30" s="1031"/>
      <c r="J30" s="1031"/>
      <c r="K30" s="1031"/>
      <c r="L30" s="1031"/>
      <c r="M30" s="1031"/>
      <c r="N30" s="1031"/>
      <c r="O30" s="1031"/>
      <c r="P30" s="1032"/>
      <c r="Q30" s="1038">
        <v>59</v>
      </c>
      <c r="R30" s="1039"/>
      <c r="S30" s="1039"/>
      <c r="T30" s="1039"/>
      <c r="U30" s="1039"/>
      <c r="V30" s="1039">
        <v>59</v>
      </c>
      <c r="W30" s="1039"/>
      <c r="X30" s="1039"/>
      <c r="Y30" s="1039"/>
      <c r="Z30" s="1039"/>
      <c r="AA30" s="1039" t="s">
        <v>590</v>
      </c>
      <c r="AB30" s="1039"/>
      <c r="AC30" s="1039"/>
      <c r="AD30" s="1039"/>
      <c r="AE30" s="1040"/>
      <c r="AF30" s="1035" t="s">
        <v>141</v>
      </c>
      <c r="AG30" s="1036"/>
      <c r="AH30" s="1036"/>
      <c r="AI30" s="1036"/>
      <c r="AJ30" s="1037"/>
      <c r="AK30" s="980">
        <v>19</v>
      </c>
      <c r="AL30" s="971"/>
      <c r="AM30" s="971"/>
      <c r="AN30" s="971"/>
      <c r="AO30" s="971"/>
      <c r="AP30" s="971" t="s">
        <v>590</v>
      </c>
      <c r="AQ30" s="971"/>
      <c r="AR30" s="971"/>
      <c r="AS30" s="971"/>
      <c r="AT30" s="971"/>
      <c r="AU30" s="971" t="s">
        <v>590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750</v>
      </c>
      <c r="R31" s="1039"/>
      <c r="S31" s="1039"/>
      <c r="T31" s="1039"/>
      <c r="U31" s="1039"/>
      <c r="V31" s="1039">
        <v>749</v>
      </c>
      <c r="W31" s="1039"/>
      <c r="X31" s="1039"/>
      <c r="Y31" s="1039"/>
      <c r="Z31" s="1039"/>
      <c r="AA31" s="1039">
        <v>1</v>
      </c>
      <c r="AB31" s="1039"/>
      <c r="AC31" s="1039"/>
      <c r="AD31" s="1039"/>
      <c r="AE31" s="1040"/>
      <c r="AF31" s="1035">
        <v>1</v>
      </c>
      <c r="AG31" s="1036"/>
      <c r="AH31" s="1036"/>
      <c r="AI31" s="1036"/>
      <c r="AJ31" s="1037"/>
      <c r="AK31" s="980">
        <v>102</v>
      </c>
      <c r="AL31" s="971"/>
      <c r="AM31" s="971"/>
      <c r="AN31" s="971"/>
      <c r="AO31" s="971"/>
      <c r="AP31" s="971" t="s">
        <v>590</v>
      </c>
      <c r="AQ31" s="971"/>
      <c r="AR31" s="971"/>
      <c r="AS31" s="971"/>
      <c r="AT31" s="971"/>
      <c r="AU31" s="971" t="s">
        <v>590</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3141</v>
      </c>
      <c r="R32" s="1039"/>
      <c r="S32" s="1039"/>
      <c r="T32" s="1039"/>
      <c r="U32" s="1039"/>
      <c r="V32" s="1039">
        <v>2861</v>
      </c>
      <c r="W32" s="1039"/>
      <c r="X32" s="1039"/>
      <c r="Y32" s="1039"/>
      <c r="Z32" s="1039"/>
      <c r="AA32" s="1039">
        <v>279</v>
      </c>
      <c r="AB32" s="1039"/>
      <c r="AC32" s="1039"/>
      <c r="AD32" s="1039"/>
      <c r="AE32" s="1040"/>
      <c r="AF32" s="1035">
        <v>1204</v>
      </c>
      <c r="AG32" s="1036"/>
      <c r="AH32" s="1036"/>
      <c r="AI32" s="1036"/>
      <c r="AJ32" s="1037"/>
      <c r="AK32" s="980">
        <v>864</v>
      </c>
      <c r="AL32" s="971"/>
      <c r="AM32" s="971"/>
      <c r="AN32" s="971"/>
      <c r="AO32" s="971"/>
      <c r="AP32" s="971">
        <v>1510</v>
      </c>
      <c r="AQ32" s="971"/>
      <c r="AR32" s="971"/>
      <c r="AS32" s="971"/>
      <c r="AT32" s="971"/>
      <c r="AU32" s="971">
        <v>1369</v>
      </c>
      <c r="AV32" s="971"/>
      <c r="AW32" s="971"/>
      <c r="AX32" s="971"/>
      <c r="AY32" s="971"/>
      <c r="AZ32" s="1041" t="s">
        <v>590</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1749</v>
      </c>
      <c r="R33" s="1039"/>
      <c r="S33" s="1039"/>
      <c r="T33" s="1039"/>
      <c r="U33" s="1039"/>
      <c r="V33" s="1039">
        <v>1666</v>
      </c>
      <c r="W33" s="1039"/>
      <c r="X33" s="1039"/>
      <c r="Y33" s="1039"/>
      <c r="Z33" s="1039"/>
      <c r="AA33" s="1039">
        <v>83</v>
      </c>
      <c r="AB33" s="1039"/>
      <c r="AC33" s="1039"/>
      <c r="AD33" s="1039"/>
      <c r="AE33" s="1040"/>
      <c r="AF33" s="1035">
        <v>464</v>
      </c>
      <c r="AG33" s="1036"/>
      <c r="AH33" s="1036"/>
      <c r="AI33" s="1036"/>
      <c r="AJ33" s="1037"/>
      <c r="AK33" s="980">
        <v>649</v>
      </c>
      <c r="AL33" s="971"/>
      <c r="AM33" s="971"/>
      <c r="AN33" s="971"/>
      <c r="AO33" s="971"/>
      <c r="AP33" s="971">
        <v>4886</v>
      </c>
      <c r="AQ33" s="971"/>
      <c r="AR33" s="971"/>
      <c r="AS33" s="971"/>
      <c r="AT33" s="971"/>
      <c r="AU33" s="971">
        <v>4134</v>
      </c>
      <c r="AV33" s="971"/>
      <c r="AW33" s="971"/>
      <c r="AX33" s="971"/>
      <c r="AY33" s="971"/>
      <c r="AZ33" s="1041" t="s">
        <v>590</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1896</v>
      </c>
      <c r="AG63" s="959"/>
      <c r="AH63" s="959"/>
      <c r="AI63" s="959"/>
      <c r="AJ63" s="1022"/>
      <c r="AK63" s="1023"/>
      <c r="AL63" s="963"/>
      <c r="AM63" s="963"/>
      <c r="AN63" s="963"/>
      <c r="AO63" s="963"/>
      <c r="AP63" s="959">
        <v>6396</v>
      </c>
      <c r="AQ63" s="959"/>
      <c r="AR63" s="959"/>
      <c r="AS63" s="959"/>
      <c r="AT63" s="959"/>
      <c r="AU63" s="959">
        <v>5503</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402</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4075</v>
      </c>
      <c r="R68" s="982"/>
      <c r="S68" s="982"/>
      <c r="T68" s="982"/>
      <c r="U68" s="982"/>
      <c r="V68" s="982">
        <v>3977</v>
      </c>
      <c r="W68" s="982"/>
      <c r="X68" s="982"/>
      <c r="Y68" s="982"/>
      <c r="Z68" s="982"/>
      <c r="AA68" s="982">
        <v>98</v>
      </c>
      <c r="AB68" s="982"/>
      <c r="AC68" s="982"/>
      <c r="AD68" s="982"/>
      <c r="AE68" s="982"/>
      <c r="AF68" s="982">
        <v>98</v>
      </c>
      <c r="AG68" s="982"/>
      <c r="AH68" s="982"/>
      <c r="AI68" s="982"/>
      <c r="AJ68" s="982"/>
      <c r="AK68" s="982">
        <v>88</v>
      </c>
      <c r="AL68" s="982"/>
      <c r="AM68" s="982"/>
      <c r="AN68" s="982"/>
      <c r="AO68" s="982"/>
      <c r="AP68" s="982">
        <v>321</v>
      </c>
      <c r="AQ68" s="982"/>
      <c r="AR68" s="982"/>
      <c r="AS68" s="982"/>
      <c r="AT68" s="982"/>
      <c r="AU68" s="982">
        <v>80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1533</v>
      </c>
      <c r="R69" s="971"/>
      <c r="S69" s="971"/>
      <c r="T69" s="971"/>
      <c r="U69" s="971"/>
      <c r="V69" s="971">
        <v>1446</v>
      </c>
      <c r="W69" s="971"/>
      <c r="X69" s="971"/>
      <c r="Y69" s="971"/>
      <c r="Z69" s="971"/>
      <c r="AA69" s="971">
        <v>87</v>
      </c>
      <c r="AB69" s="971"/>
      <c r="AC69" s="971"/>
      <c r="AD69" s="971"/>
      <c r="AE69" s="971"/>
      <c r="AF69" s="971">
        <v>87</v>
      </c>
      <c r="AG69" s="971"/>
      <c r="AH69" s="971"/>
      <c r="AI69" s="971"/>
      <c r="AJ69" s="971"/>
      <c r="AK69" s="971">
        <v>169</v>
      </c>
      <c r="AL69" s="971"/>
      <c r="AM69" s="971"/>
      <c r="AN69" s="971"/>
      <c r="AO69" s="971"/>
      <c r="AP69" s="971">
        <v>618</v>
      </c>
      <c r="AQ69" s="971"/>
      <c r="AR69" s="971"/>
      <c r="AS69" s="971"/>
      <c r="AT69" s="971"/>
      <c r="AU69" s="971">
        <v>133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7077</v>
      </c>
      <c r="R70" s="971"/>
      <c r="S70" s="971"/>
      <c r="T70" s="971"/>
      <c r="U70" s="971"/>
      <c r="V70" s="971">
        <v>6040</v>
      </c>
      <c r="W70" s="971"/>
      <c r="X70" s="971"/>
      <c r="Y70" s="971"/>
      <c r="Z70" s="971"/>
      <c r="AA70" s="971">
        <v>1037</v>
      </c>
      <c r="AB70" s="971"/>
      <c r="AC70" s="971"/>
      <c r="AD70" s="971"/>
      <c r="AE70" s="971"/>
      <c r="AF70" s="971">
        <v>2969</v>
      </c>
      <c r="AG70" s="971"/>
      <c r="AH70" s="971"/>
      <c r="AI70" s="971"/>
      <c r="AJ70" s="971"/>
      <c r="AK70" s="971" t="s">
        <v>605</v>
      </c>
      <c r="AL70" s="971"/>
      <c r="AM70" s="971"/>
      <c r="AN70" s="971"/>
      <c r="AO70" s="971"/>
      <c r="AP70" s="971">
        <v>1978</v>
      </c>
      <c r="AQ70" s="971"/>
      <c r="AR70" s="971"/>
      <c r="AS70" s="971"/>
      <c r="AT70" s="971"/>
      <c r="AU70" s="971" t="s">
        <v>605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7254</v>
      </c>
      <c r="R71" s="971"/>
      <c r="S71" s="971"/>
      <c r="T71" s="971"/>
      <c r="U71" s="971"/>
      <c r="V71" s="971">
        <v>6917</v>
      </c>
      <c r="W71" s="971"/>
      <c r="X71" s="971"/>
      <c r="Y71" s="971"/>
      <c r="Z71" s="971"/>
      <c r="AA71" s="971">
        <v>337</v>
      </c>
      <c r="AB71" s="971"/>
      <c r="AC71" s="971"/>
      <c r="AD71" s="971"/>
      <c r="AE71" s="971"/>
      <c r="AF71" s="971">
        <v>337</v>
      </c>
      <c r="AG71" s="971"/>
      <c r="AH71" s="971"/>
      <c r="AI71" s="971"/>
      <c r="AJ71" s="971"/>
      <c r="AK71" s="971" t="s">
        <v>604</v>
      </c>
      <c r="AL71" s="971"/>
      <c r="AM71" s="971"/>
      <c r="AN71" s="971"/>
      <c r="AO71" s="971"/>
      <c r="AP71" s="971" t="s">
        <v>604</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2273</v>
      </c>
      <c r="R72" s="971"/>
      <c r="S72" s="971"/>
      <c r="T72" s="971"/>
      <c r="U72" s="971"/>
      <c r="V72" s="971">
        <v>2162</v>
      </c>
      <c r="W72" s="971"/>
      <c r="X72" s="971"/>
      <c r="Y72" s="971"/>
      <c r="Z72" s="971"/>
      <c r="AA72" s="971">
        <v>111</v>
      </c>
      <c r="AB72" s="971"/>
      <c r="AC72" s="971"/>
      <c r="AD72" s="971"/>
      <c r="AE72" s="971"/>
      <c r="AF72" s="971">
        <v>111</v>
      </c>
      <c r="AG72" s="971"/>
      <c r="AH72" s="971"/>
      <c r="AI72" s="971"/>
      <c r="AJ72" s="971"/>
      <c r="AK72" s="971" t="s">
        <v>604</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983883</v>
      </c>
      <c r="R73" s="971"/>
      <c r="S73" s="971"/>
      <c r="T73" s="971"/>
      <c r="U73" s="971"/>
      <c r="V73" s="971">
        <v>942967</v>
      </c>
      <c r="W73" s="971"/>
      <c r="X73" s="971"/>
      <c r="Y73" s="971"/>
      <c r="Z73" s="971"/>
      <c r="AA73" s="971">
        <v>40916</v>
      </c>
      <c r="AB73" s="971"/>
      <c r="AC73" s="971"/>
      <c r="AD73" s="971"/>
      <c r="AE73" s="971"/>
      <c r="AF73" s="971">
        <v>40916</v>
      </c>
      <c r="AG73" s="971"/>
      <c r="AH73" s="971"/>
      <c r="AI73" s="971"/>
      <c r="AJ73" s="971"/>
      <c r="AK73" s="971">
        <v>1</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44518</v>
      </c>
      <c r="AG88" s="959"/>
      <c r="AH88" s="959"/>
      <c r="AI88" s="959"/>
      <c r="AJ88" s="959"/>
      <c r="AK88" s="963"/>
      <c r="AL88" s="963"/>
      <c r="AM88" s="963"/>
      <c r="AN88" s="963"/>
      <c r="AO88" s="963"/>
      <c r="AP88" s="959">
        <v>2917</v>
      </c>
      <c r="AQ88" s="959"/>
      <c r="AR88" s="959"/>
      <c r="AS88" s="959"/>
      <c r="AT88" s="959"/>
      <c r="AU88" s="959">
        <v>213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v>
      </c>
      <c r="CS102" s="953"/>
      <c r="CT102" s="953"/>
      <c r="CU102" s="953"/>
      <c r="CV102" s="954"/>
      <c r="CW102" s="952"/>
      <c r="CX102" s="953"/>
      <c r="CY102" s="953"/>
      <c r="CZ102" s="953"/>
      <c r="DA102" s="954"/>
      <c r="DB102" s="952">
        <v>480</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314</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314</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314</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906380</v>
      </c>
      <c r="AB110" s="889"/>
      <c r="AC110" s="889"/>
      <c r="AD110" s="889"/>
      <c r="AE110" s="890"/>
      <c r="AF110" s="891">
        <v>828348</v>
      </c>
      <c r="AG110" s="889"/>
      <c r="AH110" s="889"/>
      <c r="AI110" s="889"/>
      <c r="AJ110" s="890"/>
      <c r="AK110" s="891">
        <v>798124</v>
      </c>
      <c r="AL110" s="889"/>
      <c r="AM110" s="889"/>
      <c r="AN110" s="889"/>
      <c r="AO110" s="890"/>
      <c r="AP110" s="892">
        <v>5.5</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6067543</v>
      </c>
      <c r="BR110" s="842"/>
      <c r="BS110" s="842"/>
      <c r="BT110" s="842"/>
      <c r="BU110" s="842"/>
      <c r="BV110" s="842">
        <v>6508633</v>
      </c>
      <c r="BW110" s="842"/>
      <c r="BX110" s="842"/>
      <c r="BY110" s="842"/>
      <c r="BZ110" s="842"/>
      <c r="CA110" s="842">
        <v>6570429</v>
      </c>
      <c r="CB110" s="842"/>
      <c r="CC110" s="842"/>
      <c r="CD110" s="842"/>
      <c r="CE110" s="842"/>
      <c r="CF110" s="866">
        <v>45.3</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141</v>
      </c>
      <c r="DM110" s="842"/>
      <c r="DN110" s="842"/>
      <c r="DO110" s="842"/>
      <c r="DP110" s="842"/>
      <c r="DQ110" s="842" t="s">
        <v>141</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141</v>
      </c>
      <c r="AG111" s="919"/>
      <c r="AH111" s="919"/>
      <c r="AI111" s="919"/>
      <c r="AJ111" s="920"/>
      <c r="AK111" s="921" t="s">
        <v>445</v>
      </c>
      <c r="AL111" s="919"/>
      <c r="AM111" s="919"/>
      <c r="AN111" s="919"/>
      <c r="AO111" s="920"/>
      <c r="AP111" s="922" t="s">
        <v>446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1034878</v>
      </c>
      <c r="BR111" s="817"/>
      <c r="BS111" s="817"/>
      <c r="BT111" s="817"/>
      <c r="BU111" s="817"/>
      <c r="BV111" s="817">
        <v>1151625</v>
      </c>
      <c r="BW111" s="817"/>
      <c r="BX111" s="817"/>
      <c r="BY111" s="817"/>
      <c r="BZ111" s="817"/>
      <c r="CA111" s="817">
        <v>1026230</v>
      </c>
      <c r="CB111" s="817"/>
      <c r="CC111" s="817"/>
      <c r="CD111" s="817"/>
      <c r="CE111" s="817"/>
      <c r="CF111" s="875">
        <v>7.1</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141</v>
      </c>
      <c r="DM111" s="817"/>
      <c r="DN111" s="817"/>
      <c r="DO111" s="817"/>
      <c r="DP111" s="817"/>
      <c r="DQ111" s="817" t="s">
        <v>446</v>
      </c>
      <c r="DR111" s="817"/>
      <c r="DS111" s="817"/>
      <c r="DT111" s="817"/>
      <c r="DU111" s="817"/>
      <c r="DV111" s="794" t="s">
        <v>446</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452</v>
      </c>
      <c r="AL112" s="780"/>
      <c r="AM112" s="780"/>
      <c r="AN112" s="780"/>
      <c r="AO112" s="781"/>
      <c r="AP112" s="824" t="s">
        <v>443</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6218573</v>
      </c>
      <c r="BR112" s="817"/>
      <c r="BS112" s="817"/>
      <c r="BT112" s="817"/>
      <c r="BU112" s="817"/>
      <c r="BV112" s="817">
        <v>6123363</v>
      </c>
      <c r="BW112" s="817"/>
      <c r="BX112" s="817"/>
      <c r="BY112" s="817"/>
      <c r="BZ112" s="817"/>
      <c r="CA112" s="817">
        <v>5503407</v>
      </c>
      <c r="CB112" s="817"/>
      <c r="CC112" s="817"/>
      <c r="CD112" s="817"/>
      <c r="CE112" s="817"/>
      <c r="CF112" s="875">
        <v>38</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446</v>
      </c>
      <c r="DM112" s="817"/>
      <c r="DN112" s="817"/>
      <c r="DO112" s="817"/>
      <c r="DP112" s="817"/>
      <c r="DQ112" s="817" t="s">
        <v>442</v>
      </c>
      <c r="DR112" s="817"/>
      <c r="DS112" s="817"/>
      <c r="DT112" s="817"/>
      <c r="DU112" s="817"/>
      <c r="DV112" s="794" t="s">
        <v>446</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804554</v>
      </c>
      <c r="AB113" s="919"/>
      <c r="AC113" s="919"/>
      <c r="AD113" s="919"/>
      <c r="AE113" s="920"/>
      <c r="AF113" s="921">
        <v>688658</v>
      </c>
      <c r="AG113" s="919"/>
      <c r="AH113" s="919"/>
      <c r="AI113" s="919"/>
      <c r="AJ113" s="920"/>
      <c r="AK113" s="921">
        <v>714842</v>
      </c>
      <c r="AL113" s="919"/>
      <c r="AM113" s="919"/>
      <c r="AN113" s="919"/>
      <c r="AO113" s="920"/>
      <c r="AP113" s="922">
        <v>4.9000000000000004</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181334</v>
      </c>
      <c r="BR113" s="817"/>
      <c r="BS113" s="817"/>
      <c r="BT113" s="817"/>
      <c r="BU113" s="817"/>
      <c r="BV113" s="817">
        <v>190973</v>
      </c>
      <c r="BW113" s="817"/>
      <c r="BX113" s="817"/>
      <c r="BY113" s="817"/>
      <c r="BZ113" s="817"/>
      <c r="CA113" s="817">
        <v>213035</v>
      </c>
      <c r="CB113" s="817"/>
      <c r="CC113" s="817"/>
      <c r="CD113" s="817"/>
      <c r="CE113" s="817"/>
      <c r="CF113" s="875">
        <v>1.5</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445</v>
      </c>
      <c r="DM113" s="780"/>
      <c r="DN113" s="780"/>
      <c r="DO113" s="780"/>
      <c r="DP113" s="781"/>
      <c r="DQ113" s="782" t="s">
        <v>141</v>
      </c>
      <c r="DR113" s="780"/>
      <c r="DS113" s="780"/>
      <c r="DT113" s="780"/>
      <c r="DU113" s="781"/>
      <c r="DV113" s="824" t="s">
        <v>141</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80606</v>
      </c>
      <c r="AB114" s="780"/>
      <c r="AC114" s="780"/>
      <c r="AD114" s="780"/>
      <c r="AE114" s="781"/>
      <c r="AF114" s="782">
        <v>34055</v>
      </c>
      <c r="AG114" s="780"/>
      <c r="AH114" s="780"/>
      <c r="AI114" s="780"/>
      <c r="AJ114" s="781"/>
      <c r="AK114" s="782">
        <v>34752</v>
      </c>
      <c r="AL114" s="780"/>
      <c r="AM114" s="780"/>
      <c r="AN114" s="780"/>
      <c r="AO114" s="781"/>
      <c r="AP114" s="824">
        <v>0.2</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361670</v>
      </c>
      <c r="BR114" s="817"/>
      <c r="BS114" s="817"/>
      <c r="BT114" s="817"/>
      <c r="BU114" s="817"/>
      <c r="BV114" s="817">
        <v>313506</v>
      </c>
      <c r="BW114" s="817"/>
      <c r="BX114" s="817"/>
      <c r="BY114" s="817"/>
      <c r="BZ114" s="817"/>
      <c r="CA114" s="817">
        <v>256390</v>
      </c>
      <c r="CB114" s="817"/>
      <c r="CC114" s="817"/>
      <c r="CD114" s="817"/>
      <c r="CE114" s="817"/>
      <c r="CF114" s="875">
        <v>1.8</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445</v>
      </c>
      <c r="DM114" s="780"/>
      <c r="DN114" s="780"/>
      <c r="DO114" s="780"/>
      <c r="DP114" s="781"/>
      <c r="DQ114" s="782" t="s">
        <v>461</v>
      </c>
      <c r="DR114" s="780"/>
      <c r="DS114" s="780"/>
      <c r="DT114" s="780"/>
      <c r="DU114" s="781"/>
      <c r="DV114" s="824" t="s">
        <v>141</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20470</v>
      </c>
      <c r="AB115" s="919"/>
      <c r="AC115" s="919"/>
      <c r="AD115" s="919"/>
      <c r="AE115" s="920"/>
      <c r="AF115" s="921">
        <v>20433</v>
      </c>
      <c r="AG115" s="919"/>
      <c r="AH115" s="919"/>
      <c r="AI115" s="919"/>
      <c r="AJ115" s="920"/>
      <c r="AK115" s="921">
        <v>20398</v>
      </c>
      <c r="AL115" s="919"/>
      <c r="AM115" s="919"/>
      <c r="AN115" s="919"/>
      <c r="AO115" s="920"/>
      <c r="AP115" s="922">
        <v>0.1</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1355009</v>
      </c>
      <c r="BR115" s="817"/>
      <c r="BS115" s="817"/>
      <c r="BT115" s="817"/>
      <c r="BU115" s="817"/>
      <c r="BV115" s="817" t="s">
        <v>446</v>
      </c>
      <c r="BW115" s="817"/>
      <c r="BX115" s="817"/>
      <c r="BY115" s="817"/>
      <c r="BZ115" s="817"/>
      <c r="CA115" s="817" t="s">
        <v>443</v>
      </c>
      <c r="CB115" s="817"/>
      <c r="CC115" s="817"/>
      <c r="CD115" s="817"/>
      <c r="CE115" s="817"/>
      <c r="CF115" s="875" t="s">
        <v>446</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730632</v>
      </c>
      <c r="DH115" s="780"/>
      <c r="DI115" s="780"/>
      <c r="DJ115" s="780"/>
      <c r="DK115" s="781"/>
      <c r="DL115" s="782">
        <v>865150</v>
      </c>
      <c r="DM115" s="780"/>
      <c r="DN115" s="780"/>
      <c r="DO115" s="780"/>
      <c r="DP115" s="781"/>
      <c r="DQ115" s="782">
        <v>762819</v>
      </c>
      <c r="DR115" s="780"/>
      <c r="DS115" s="780"/>
      <c r="DT115" s="780"/>
      <c r="DU115" s="781"/>
      <c r="DV115" s="824">
        <v>5.3</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445</v>
      </c>
      <c r="AG116" s="780"/>
      <c r="AH116" s="780"/>
      <c r="AI116" s="780"/>
      <c r="AJ116" s="781"/>
      <c r="AK116" s="782" t="s">
        <v>446</v>
      </c>
      <c r="AL116" s="780"/>
      <c r="AM116" s="780"/>
      <c r="AN116" s="780"/>
      <c r="AO116" s="781"/>
      <c r="AP116" s="824" t="s">
        <v>461</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141</v>
      </c>
      <c r="BR116" s="817"/>
      <c r="BS116" s="817"/>
      <c r="BT116" s="817"/>
      <c r="BU116" s="817"/>
      <c r="BV116" s="817" t="s">
        <v>443</v>
      </c>
      <c r="BW116" s="817"/>
      <c r="BX116" s="817"/>
      <c r="BY116" s="817"/>
      <c r="BZ116" s="817"/>
      <c r="CA116" s="817" t="s">
        <v>141</v>
      </c>
      <c r="CB116" s="817"/>
      <c r="CC116" s="817"/>
      <c r="CD116" s="817"/>
      <c r="CE116" s="817"/>
      <c r="CF116" s="875" t="s">
        <v>446</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23399</v>
      </c>
      <c r="DH116" s="780"/>
      <c r="DI116" s="780"/>
      <c r="DJ116" s="780"/>
      <c r="DK116" s="781"/>
      <c r="DL116" s="782">
        <v>23399</v>
      </c>
      <c r="DM116" s="780"/>
      <c r="DN116" s="780"/>
      <c r="DO116" s="780"/>
      <c r="DP116" s="781"/>
      <c r="DQ116" s="782">
        <v>18106</v>
      </c>
      <c r="DR116" s="780"/>
      <c r="DS116" s="780"/>
      <c r="DT116" s="780"/>
      <c r="DU116" s="781"/>
      <c r="DV116" s="824">
        <v>0.1</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1812010</v>
      </c>
      <c r="AB117" s="903"/>
      <c r="AC117" s="903"/>
      <c r="AD117" s="903"/>
      <c r="AE117" s="904"/>
      <c r="AF117" s="905">
        <v>1571494</v>
      </c>
      <c r="AG117" s="903"/>
      <c r="AH117" s="903"/>
      <c r="AI117" s="903"/>
      <c r="AJ117" s="904"/>
      <c r="AK117" s="905">
        <v>1568116</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443</v>
      </c>
      <c r="BR117" s="817"/>
      <c r="BS117" s="817"/>
      <c r="BT117" s="817"/>
      <c r="BU117" s="817"/>
      <c r="BV117" s="817" t="s">
        <v>443</v>
      </c>
      <c r="BW117" s="817"/>
      <c r="BX117" s="817"/>
      <c r="BY117" s="817"/>
      <c r="BZ117" s="817"/>
      <c r="CA117" s="817" t="s">
        <v>446</v>
      </c>
      <c r="CB117" s="817"/>
      <c r="CC117" s="817"/>
      <c r="CD117" s="817"/>
      <c r="CE117" s="817"/>
      <c r="CF117" s="875" t="s">
        <v>445</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141</v>
      </c>
      <c r="DM117" s="780"/>
      <c r="DN117" s="780"/>
      <c r="DO117" s="780"/>
      <c r="DP117" s="781"/>
      <c r="DQ117" s="782" t="s">
        <v>442</v>
      </c>
      <c r="DR117" s="780"/>
      <c r="DS117" s="780"/>
      <c r="DT117" s="780"/>
      <c r="DU117" s="781"/>
      <c r="DV117" s="824" t="s">
        <v>443</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314</v>
      </c>
      <c r="AL118" s="896"/>
      <c r="AM118" s="896"/>
      <c r="AN118" s="896"/>
      <c r="AO118" s="897"/>
      <c r="AP118" s="899" t="s">
        <v>436</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445</v>
      </c>
      <c r="BR118" s="845"/>
      <c r="BS118" s="845"/>
      <c r="BT118" s="845"/>
      <c r="BU118" s="845"/>
      <c r="BV118" s="845" t="s">
        <v>442</v>
      </c>
      <c r="BW118" s="845"/>
      <c r="BX118" s="845"/>
      <c r="BY118" s="845"/>
      <c r="BZ118" s="845"/>
      <c r="CA118" s="845" t="s">
        <v>446</v>
      </c>
      <c r="CB118" s="845"/>
      <c r="CC118" s="845"/>
      <c r="CD118" s="845"/>
      <c r="CE118" s="845"/>
      <c r="CF118" s="875" t="s">
        <v>141</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445</v>
      </c>
      <c r="DM118" s="780"/>
      <c r="DN118" s="780"/>
      <c r="DO118" s="780"/>
      <c r="DP118" s="781"/>
      <c r="DQ118" s="782" t="s">
        <v>446</v>
      </c>
      <c r="DR118" s="780"/>
      <c r="DS118" s="780"/>
      <c r="DT118" s="780"/>
      <c r="DU118" s="781"/>
      <c r="DV118" s="824" t="s">
        <v>461</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446</v>
      </c>
      <c r="AG119" s="889"/>
      <c r="AH119" s="889"/>
      <c r="AI119" s="889"/>
      <c r="AJ119" s="890"/>
      <c r="AK119" s="891" t="s">
        <v>445</v>
      </c>
      <c r="AL119" s="889"/>
      <c r="AM119" s="889"/>
      <c r="AN119" s="889"/>
      <c r="AO119" s="890"/>
      <c r="AP119" s="892" t="s">
        <v>446</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473</v>
      </c>
      <c r="BP119" s="878"/>
      <c r="BQ119" s="879">
        <v>15219007</v>
      </c>
      <c r="BR119" s="845"/>
      <c r="BS119" s="845"/>
      <c r="BT119" s="845"/>
      <c r="BU119" s="845"/>
      <c r="BV119" s="845">
        <v>14288100</v>
      </c>
      <c r="BW119" s="845"/>
      <c r="BX119" s="845"/>
      <c r="BY119" s="845"/>
      <c r="BZ119" s="845"/>
      <c r="CA119" s="845">
        <v>13569491</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280847</v>
      </c>
      <c r="DH119" s="764"/>
      <c r="DI119" s="764"/>
      <c r="DJ119" s="764"/>
      <c r="DK119" s="765"/>
      <c r="DL119" s="766">
        <v>263076</v>
      </c>
      <c r="DM119" s="764"/>
      <c r="DN119" s="764"/>
      <c r="DO119" s="764"/>
      <c r="DP119" s="765"/>
      <c r="DQ119" s="766">
        <v>245305</v>
      </c>
      <c r="DR119" s="764"/>
      <c r="DS119" s="764"/>
      <c r="DT119" s="764"/>
      <c r="DU119" s="765"/>
      <c r="DV119" s="848">
        <v>1.7</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141</v>
      </c>
      <c r="AG120" s="780"/>
      <c r="AH120" s="780"/>
      <c r="AI120" s="780"/>
      <c r="AJ120" s="781"/>
      <c r="AK120" s="782" t="s">
        <v>442</v>
      </c>
      <c r="AL120" s="780"/>
      <c r="AM120" s="780"/>
      <c r="AN120" s="780"/>
      <c r="AO120" s="781"/>
      <c r="AP120" s="824" t="s">
        <v>452</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20577611</v>
      </c>
      <c r="BR120" s="842"/>
      <c r="BS120" s="842"/>
      <c r="BT120" s="842"/>
      <c r="BU120" s="842"/>
      <c r="BV120" s="842">
        <v>19536138</v>
      </c>
      <c r="BW120" s="842"/>
      <c r="BX120" s="842"/>
      <c r="BY120" s="842"/>
      <c r="BZ120" s="842"/>
      <c r="CA120" s="842">
        <v>20636196</v>
      </c>
      <c r="CB120" s="842"/>
      <c r="CC120" s="842"/>
      <c r="CD120" s="842"/>
      <c r="CE120" s="842"/>
      <c r="CF120" s="866">
        <v>142.4</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4630237</v>
      </c>
      <c r="DH120" s="842"/>
      <c r="DI120" s="842"/>
      <c r="DJ120" s="842"/>
      <c r="DK120" s="842"/>
      <c r="DL120" s="842">
        <v>4607361</v>
      </c>
      <c r="DM120" s="842"/>
      <c r="DN120" s="842"/>
      <c r="DO120" s="842"/>
      <c r="DP120" s="842"/>
      <c r="DQ120" s="842">
        <v>4133922</v>
      </c>
      <c r="DR120" s="842"/>
      <c r="DS120" s="842"/>
      <c r="DT120" s="842"/>
      <c r="DU120" s="842"/>
      <c r="DV120" s="843">
        <v>28.5</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141</v>
      </c>
      <c r="AB121" s="780"/>
      <c r="AC121" s="780"/>
      <c r="AD121" s="780"/>
      <c r="AE121" s="781"/>
      <c r="AF121" s="782" t="s">
        <v>445</v>
      </c>
      <c r="AG121" s="780"/>
      <c r="AH121" s="780"/>
      <c r="AI121" s="780"/>
      <c r="AJ121" s="781"/>
      <c r="AK121" s="782" t="s">
        <v>442</v>
      </c>
      <c r="AL121" s="780"/>
      <c r="AM121" s="780"/>
      <c r="AN121" s="780"/>
      <c r="AO121" s="781"/>
      <c r="AP121" s="824" t="s">
        <v>452</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5518251</v>
      </c>
      <c r="BR121" s="817"/>
      <c r="BS121" s="817"/>
      <c r="BT121" s="817"/>
      <c r="BU121" s="817"/>
      <c r="BV121" s="817">
        <v>5715950</v>
      </c>
      <c r="BW121" s="817"/>
      <c r="BX121" s="817"/>
      <c r="BY121" s="817"/>
      <c r="BZ121" s="817"/>
      <c r="CA121" s="817">
        <v>4961298</v>
      </c>
      <c r="CB121" s="817"/>
      <c r="CC121" s="817"/>
      <c r="CD121" s="817"/>
      <c r="CE121" s="817"/>
      <c r="CF121" s="875">
        <v>34.200000000000003</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1588336</v>
      </c>
      <c r="DH121" s="817"/>
      <c r="DI121" s="817"/>
      <c r="DJ121" s="817"/>
      <c r="DK121" s="817"/>
      <c r="DL121" s="817">
        <v>1516002</v>
      </c>
      <c r="DM121" s="817"/>
      <c r="DN121" s="817"/>
      <c r="DO121" s="817"/>
      <c r="DP121" s="817"/>
      <c r="DQ121" s="817">
        <v>1369485</v>
      </c>
      <c r="DR121" s="817"/>
      <c r="DS121" s="817"/>
      <c r="DT121" s="817"/>
      <c r="DU121" s="817"/>
      <c r="DV121" s="794">
        <v>9.5</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141</v>
      </c>
      <c r="AB122" s="780"/>
      <c r="AC122" s="780"/>
      <c r="AD122" s="780"/>
      <c r="AE122" s="781"/>
      <c r="AF122" s="782" t="s">
        <v>445</v>
      </c>
      <c r="AG122" s="780"/>
      <c r="AH122" s="780"/>
      <c r="AI122" s="780"/>
      <c r="AJ122" s="781"/>
      <c r="AK122" s="782" t="s">
        <v>445</v>
      </c>
      <c r="AL122" s="780"/>
      <c r="AM122" s="780"/>
      <c r="AN122" s="780"/>
      <c r="AO122" s="781"/>
      <c r="AP122" s="824" t="s">
        <v>446</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7203981</v>
      </c>
      <c r="BR122" s="845"/>
      <c r="BS122" s="845"/>
      <c r="BT122" s="845"/>
      <c r="BU122" s="845"/>
      <c r="BV122" s="845">
        <v>6761241</v>
      </c>
      <c r="BW122" s="845"/>
      <c r="BX122" s="845"/>
      <c r="BY122" s="845"/>
      <c r="BZ122" s="845"/>
      <c r="CA122" s="845">
        <v>5996130</v>
      </c>
      <c r="CB122" s="845"/>
      <c r="CC122" s="845"/>
      <c r="CD122" s="845"/>
      <c r="CE122" s="845"/>
      <c r="CF122" s="846">
        <v>41.4</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445</v>
      </c>
      <c r="DH122" s="817"/>
      <c r="DI122" s="817"/>
      <c r="DJ122" s="817"/>
      <c r="DK122" s="817"/>
      <c r="DL122" s="817" t="s">
        <v>445</v>
      </c>
      <c r="DM122" s="817"/>
      <c r="DN122" s="817"/>
      <c r="DO122" s="817"/>
      <c r="DP122" s="817"/>
      <c r="DQ122" s="817" t="s">
        <v>446</v>
      </c>
      <c r="DR122" s="817"/>
      <c r="DS122" s="817"/>
      <c r="DT122" s="817"/>
      <c r="DU122" s="817"/>
      <c r="DV122" s="794" t="s">
        <v>452</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2701</v>
      </c>
      <c r="AB123" s="780"/>
      <c r="AC123" s="780"/>
      <c r="AD123" s="780"/>
      <c r="AE123" s="781"/>
      <c r="AF123" s="782">
        <v>2664</v>
      </c>
      <c r="AG123" s="780"/>
      <c r="AH123" s="780"/>
      <c r="AI123" s="780"/>
      <c r="AJ123" s="781"/>
      <c r="AK123" s="782">
        <v>2629</v>
      </c>
      <c r="AL123" s="780"/>
      <c r="AM123" s="780"/>
      <c r="AN123" s="780"/>
      <c r="AO123" s="781"/>
      <c r="AP123" s="824">
        <v>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484</v>
      </c>
      <c r="BP123" s="878"/>
      <c r="BQ123" s="832">
        <v>33299843</v>
      </c>
      <c r="BR123" s="833"/>
      <c r="BS123" s="833"/>
      <c r="BT123" s="833"/>
      <c r="BU123" s="833"/>
      <c r="BV123" s="833">
        <v>32013329</v>
      </c>
      <c r="BW123" s="833"/>
      <c r="BX123" s="833"/>
      <c r="BY123" s="833"/>
      <c r="BZ123" s="833"/>
      <c r="CA123" s="833">
        <v>31593624</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445</v>
      </c>
      <c r="DM123" s="780"/>
      <c r="DN123" s="780"/>
      <c r="DO123" s="780"/>
      <c r="DP123" s="781"/>
      <c r="DQ123" s="782" t="s">
        <v>446</v>
      </c>
      <c r="DR123" s="780"/>
      <c r="DS123" s="780"/>
      <c r="DT123" s="780"/>
      <c r="DU123" s="781"/>
      <c r="DV123" s="824" t="s">
        <v>442</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446</v>
      </c>
      <c r="AG124" s="780"/>
      <c r="AH124" s="780"/>
      <c r="AI124" s="780"/>
      <c r="AJ124" s="781"/>
      <c r="AK124" s="782" t="s">
        <v>442</v>
      </c>
      <c r="AL124" s="780"/>
      <c r="AM124" s="780"/>
      <c r="AN124" s="780"/>
      <c r="AO124" s="781"/>
      <c r="AP124" s="824" t="s">
        <v>445</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446</v>
      </c>
      <c r="BR124" s="831"/>
      <c r="BS124" s="831"/>
      <c r="BT124" s="831"/>
      <c r="BU124" s="831"/>
      <c r="BV124" s="831" t="s">
        <v>445</v>
      </c>
      <c r="BW124" s="831"/>
      <c r="BX124" s="831"/>
      <c r="BY124" s="831"/>
      <c r="BZ124" s="831"/>
      <c r="CA124" s="831" t="s">
        <v>442</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445</v>
      </c>
      <c r="DH124" s="764"/>
      <c r="DI124" s="764"/>
      <c r="DJ124" s="764"/>
      <c r="DK124" s="765"/>
      <c r="DL124" s="766" t="s">
        <v>445</v>
      </c>
      <c r="DM124" s="764"/>
      <c r="DN124" s="764"/>
      <c r="DO124" s="764"/>
      <c r="DP124" s="765"/>
      <c r="DQ124" s="766" t="s">
        <v>461</v>
      </c>
      <c r="DR124" s="764"/>
      <c r="DS124" s="764"/>
      <c r="DT124" s="764"/>
      <c r="DU124" s="765"/>
      <c r="DV124" s="848" t="s">
        <v>445</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442</v>
      </c>
      <c r="AG125" s="780"/>
      <c r="AH125" s="780"/>
      <c r="AI125" s="780"/>
      <c r="AJ125" s="781"/>
      <c r="AK125" s="782" t="s">
        <v>442</v>
      </c>
      <c r="AL125" s="780"/>
      <c r="AM125" s="780"/>
      <c r="AN125" s="780"/>
      <c r="AO125" s="781"/>
      <c r="AP125" s="824" t="s">
        <v>461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442</v>
      </c>
      <c r="DH125" s="842"/>
      <c r="DI125" s="842"/>
      <c r="DJ125" s="842"/>
      <c r="DK125" s="842"/>
      <c r="DL125" s="842" t="s">
        <v>442</v>
      </c>
      <c r="DM125" s="842"/>
      <c r="DN125" s="842"/>
      <c r="DO125" s="842"/>
      <c r="DP125" s="842"/>
      <c r="DQ125" s="842" t="s">
        <v>445</v>
      </c>
      <c r="DR125" s="842"/>
      <c r="DS125" s="842"/>
      <c r="DT125" s="842"/>
      <c r="DU125" s="842"/>
      <c r="DV125" s="843" t="s">
        <v>442</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17769</v>
      </c>
      <c r="AB126" s="780"/>
      <c r="AC126" s="780"/>
      <c r="AD126" s="780"/>
      <c r="AE126" s="781"/>
      <c r="AF126" s="782">
        <v>17769</v>
      </c>
      <c r="AG126" s="780"/>
      <c r="AH126" s="780"/>
      <c r="AI126" s="780"/>
      <c r="AJ126" s="781"/>
      <c r="AK126" s="782">
        <v>17769</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v>1355009</v>
      </c>
      <c r="DH126" s="817"/>
      <c r="DI126" s="817"/>
      <c r="DJ126" s="817"/>
      <c r="DK126" s="817"/>
      <c r="DL126" s="817" t="s">
        <v>446</v>
      </c>
      <c r="DM126" s="817"/>
      <c r="DN126" s="817"/>
      <c r="DO126" s="817"/>
      <c r="DP126" s="817"/>
      <c r="DQ126" s="817" t="s">
        <v>442</v>
      </c>
      <c r="DR126" s="817"/>
      <c r="DS126" s="817"/>
      <c r="DT126" s="817"/>
      <c r="DU126" s="817"/>
      <c r="DV126" s="794" t="s">
        <v>442</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442</v>
      </c>
      <c r="AB127" s="780"/>
      <c r="AC127" s="780"/>
      <c r="AD127" s="780"/>
      <c r="AE127" s="781"/>
      <c r="AF127" s="782" t="s">
        <v>442</v>
      </c>
      <c r="AG127" s="780"/>
      <c r="AH127" s="780"/>
      <c r="AI127" s="780"/>
      <c r="AJ127" s="781"/>
      <c r="AK127" s="782" t="s">
        <v>445</v>
      </c>
      <c r="AL127" s="780"/>
      <c r="AM127" s="780"/>
      <c r="AN127" s="780"/>
      <c r="AO127" s="781"/>
      <c r="AP127" s="824" t="s">
        <v>442</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461</v>
      </c>
      <c r="DH127" s="817"/>
      <c r="DI127" s="817"/>
      <c r="DJ127" s="817"/>
      <c r="DK127" s="817"/>
      <c r="DL127" s="817" t="s">
        <v>442</v>
      </c>
      <c r="DM127" s="817"/>
      <c r="DN127" s="817"/>
      <c r="DO127" s="817"/>
      <c r="DP127" s="817"/>
      <c r="DQ127" s="817" t="s">
        <v>442</v>
      </c>
      <c r="DR127" s="817"/>
      <c r="DS127" s="817"/>
      <c r="DT127" s="817"/>
      <c r="DU127" s="817"/>
      <c r="DV127" s="794" t="s">
        <v>445</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346484</v>
      </c>
      <c r="AB128" s="801"/>
      <c r="AC128" s="801"/>
      <c r="AD128" s="801"/>
      <c r="AE128" s="802"/>
      <c r="AF128" s="803">
        <v>358055</v>
      </c>
      <c r="AG128" s="801"/>
      <c r="AH128" s="801"/>
      <c r="AI128" s="801"/>
      <c r="AJ128" s="802"/>
      <c r="AK128" s="803">
        <v>276639</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461</v>
      </c>
      <c r="BG128" s="787"/>
      <c r="BH128" s="787"/>
      <c r="BI128" s="787"/>
      <c r="BJ128" s="787"/>
      <c r="BK128" s="787"/>
      <c r="BL128" s="810"/>
      <c r="BM128" s="786">
        <v>12.75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461</v>
      </c>
      <c r="DH128" s="791"/>
      <c r="DI128" s="791"/>
      <c r="DJ128" s="791"/>
      <c r="DK128" s="791"/>
      <c r="DL128" s="791" t="s">
        <v>449</v>
      </c>
      <c r="DM128" s="791"/>
      <c r="DN128" s="791"/>
      <c r="DO128" s="791"/>
      <c r="DP128" s="791"/>
      <c r="DQ128" s="791" t="s">
        <v>446</v>
      </c>
      <c r="DR128" s="791"/>
      <c r="DS128" s="791"/>
      <c r="DT128" s="791"/>
      <c r="DU128" s="791"/>
      <c r="DV128" s="792" t="s">
        <v>501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17672044</v>
      </c>
      <c r="AB129" s="780"/>
      <c r="AC129" s="780"/>
      <c r="AD129" s="780"/>
      <c r="AE129" s="781"/>
      <c r="AF129" s="782">
        <v>16216841</v>
      </c>
      <c r="AG129" s="780"/>
      <c r="AH129" s="780"/>
      <c r="AI129" s="780"/>
      <c r="AJ129" s="781"/>
      <c r="AK129" s="782">
        <v>15400187</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501</v>
      </c>
      <c r="BG129" s="771"/>
      <c r="BH129" s="771"/>
      <c r="BI129" s="771"/>
      <c r="BJ129" s="771"/>
      <c r="BK129" s="771"/>
      <c r="BL129" s="772"/>
      <c r="BM129" s="770">
        <v>17.75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1062009</v>
      </c>
      <c r="AB130" s="780"/>
      <c r="AC130" s="780"/>
      <c r="AD130" s="780"/>
      <c r="AE130" s="781"/>
      <c r="AF130" s="782">
        <v>973311</v>
      </c>
      <c r="AG130" s="780"/>
      <c r="AH130" s="780"/>
      <c r="AI130" s="780"/>
      <c r="AJ130" s="781"/>
      <c r="AK130" s="782">
        <v>910096</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2.2000000000000002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16610035</v>
      </c>
      <c r="AB131" s="764"/>
      <c r="AC131" s="764"/>
      <c r="AD131" s="764"/>
      <c r="AE131" s="765"/>
      <c r="AF131" s="766">
        <v>15243530</v>
      </c>
      <c r="AG131" s="764"/>
      <c r="AH131" s="764"/>
      <c r="AI131" s="764"/>
      <c r="AJ131" s="765"/>
      <c r="AK131" s="766">
        <v>14490091</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509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2.4293567110000001</v>
      </c>
      <c r="AB132" s="745"/>
      <c r="AC132" s="745"/>
      <c r="AD132" s="745"/>
      <c r="AE132" s="746"/>
      <c r="AF132" s="747">
        <v>1.575278167</v>
      </c>
      <c r="AG132" s="745"/>
      <c r="AH132" s="745"/>
      <c r="AI132" s="745"/>
      <c r="AJ132" s="746"/>
      <c r="AK132" s="747">
        <v>2.6320128930000002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3</v>
      </c>
      <c r="AB133" s="724"/>
      <c r="AC133" s="724"/>
      <c r="AD133" s="724"/>
      <c r="AE133" s="725"/>
      <c r="AF133" s="723">
        <v>2.2999999999999998</v>
      </c>
      <c r="AG133" s="724"/>
      <c r="AH133" s="724"/>
      <c r="AI133" s="724"/>
      <c r="AJ133" s="725"/>
      <c r="AK133" s="723">
        <v>2.2000000000000002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DdAFtl9A04lKBXyjWtGf4HSByKqfT+jEcOP+YjbjevYqW2mIzzWEYcly0pccgX/wthbhmKvmvlvrthP/KuXmw==" saltValue="AES9YWwUZDs0LTw+DNd3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46A2-0827-48B9-8995-E7A027294D03}">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kgKtLhYK0iIrpRP3ugYlyj4qj8e40Yv3cC3/wH2k4NcTr/KoLpv3+qSEd2xpEaho5xyM2l449SkB4KaUe0ZXQ==" saltValue="CVWNkXdFEg23Sl5cJIYQ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vcSjTZsk37eRwnlol/AUAjz8fWjAoJbE1AmpXOLJpMpSzkso52ccpRELz0ks4ObA3/h13AgXwOL6oZrmrOMQ==" saltValue="PLyQhOIdf4Dv4270YNfT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4124482</v>
      </c>
      <c r="AP9" s="281">
        <v>67081</v>
      </c>
      <c r="AQ9" s="282">
        <v>73449</v>
      </c>
      <c r="AR9" s="283">
        <v>-8.6999999999999993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602345</v>
      </c>
      <c r="AP10" s="284">
        <v>9797</v>
      </c>
      <c r="AQ10" s="285">
        <v>5917</v>
      </c>
      <c r="AR10" s="286">
        <v>65.599999999999994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85003</v>
      </c>
      <c r="AP11" s="284">
        <v>1382</v>
      </c>
      <c r="AQ11" s="285">
        <v>1123</v>
      </c>
      <c r="AR11" s="286">
        <v>23.1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v>9</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127203</v>
      </c>
      <c r="AP13" s="284">
        <v>2069</v>
      </c>
      <c r="AQ13" s="285">
        <v>2374</v>
      </c>
      <c r="AR13" s="286">
        <v>-12.8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98098</v>
      </c>
      <c r="AP14" s="284">
        <v>1595</v>
      </c>
      <c r="AQ14" s="285">
        <v>1666</v>
      </c>
      <c r="AR14" s="286">
        <v>-4.3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-230525</v>
      </c>
      <c r="AP15" s="284">
        <v>-3749</v>
      </c>
      <c r="AQ15" s="285">
        <v>-4765</v>
      </c>
      <c r="AR15" s="286">
        <v>-21.3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4806606</v>
      </c>
      <c r="AP16" s="284">
        <v>78175</v>
      </c>
      <c r="AQ16" s="285">
        <v>79774</v>
      </c>
      <c r="AR16" s="286">
        <v>-2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6.49</v>
      </c>
      <c r="AP21" s="298">
        <v>7.58</v>
      </c>
      <c r="AQ21" s="299">
        <v>-1.0900000000000001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98.8</v>
      </c>
      <c r="AP22" s="303">
        <v>98.4</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798124</v>
      </c>
      <c r="AP32" s="312">
        <v>12981</v>
      </c>
      <c r="AQ32" s="313">
        <v>42324</v>
      </c>
      <c r="AR32" s="314">
        <v>-69.3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v>47</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714842</v>
      </c>
      <c r="AP35" s="312">
        <v>11626</v>
      </c>
      <c r="AQ35" s="313">
        <v>12192</v>
      </c>
      <c r="AR35" s="314">
        <v>-4.5999999999999996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34752</v>
      </c>
      <c r="AP36" s="312">
        <v>565</v>
      </c>
      <c r="AQ36" s="313">
        <v>2056</v>
      </c>
      <c r="AR36" s="314">
        <v>-72.5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20398</v>
      </c>
      <c r="AP37" s="312">
        <v>332</v>
      </c>
      <c r="AQ37" s="313">
        <v>621</v>
      </c>
      <c r="AR37" s="314">
        <v>-46.5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1</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-276639</v>
      </c>
      <c r="AP39" s="312">
        <v>-4499</v>
      </c>
      <c r="AQ39" s="313">
        <v>-5206</v>
      </c>
      <c r="AR39" s="314">
        <v>-13.6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-910096</v>
      </c>
      <c r="AP40" s="312">
        <v>-14802</v>
      </c>
      <c r="AQ40" s="313">
        <v>-36761</v>
      </c>
      <c r="AR40" s="314">
        <v>-59.7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381381</v>
      </c>
      <c r="AP41" s="312">
        <v>6203</v>
      </c>
      <c r="AQ41" s="313">
        <v>15273</v>
      </c>
      <c r="AR41" s="314">
        <v>-59.4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3911827</v>
      </c>
      <c r="AN51" s="334">
        <v>63844</v>
      </c>
      <c r="AO51" s="335">
        <v>21.4</v>
      </c>
      <c r="AP51" s="336">
        <v>54684</v>
      </c>
      <c r="AQ51" s="337">
        <v>1.1000000000000001</v>
      </c>
      <c r="AR51" s="338">
        <v>20.3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2553785</v>
      </c>
      <c r="AN52" s="342">
        <v>41679</v>
      </c>
      <c r="AO52" s="343">
        <v>0.4</v>
      </c>
      <c r="AP52" s="344">
        <v>32829</v>
      </c>
      <c r="AQ52" s="345">
        <v>7.2</v>
      </c>
      <c r="AR52" s="346">
        <v>-6.8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4009927</v>
      </c>
      <c r="AN53" s="334">
        <v>65581</v>
      </c>
      <c r="AO53" s="335">
        <v>2.7</v>
      </c>
      <c r="AP53" s="336">
        <v>62383</v>
      </c>
      <c r="AQ53" s="337">
        <v>14.1</v>
      </c>
      <c r="AR53" s="338">
        <v>-11.4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2164742</v>
      </c>
      <c r="AN54" s="342">
        <v>35403</v>
      </c>
      <c r="AO54" s="343">
        <v>-15.1</v>
      </c>
      <c r="AP54" s="344">
        <v>35325</v>
      </c>
      <c r="AQ54" s="345">
        <v>7.6</v>
      </c>
      <c r="AR54" s="346">
        <v>-22.7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3672089</v>
      </c>
      <c r="AN55" s="334">
        <v>59926</v>
      </c>
      <c r="AO55" s="335">
        <v>-8.6</v>
      </c>
      <c r="AP55" s="336">
        <v>63812</v>
      </c>
      <c r="AQ55" s="337">
        <v>2.2999999999999998</v>
      </c>
      <c r="AR55" s="338">
        <v>-10.9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2271298</v>
      </c>
      <c r="AN56" s="342">
        <v>37066</v>
      </c>
      <c r="AO56" s="343">
        <v>4.7</v>
      </c>
      <c r="AP56" s="344">
        <v>33848</v>
      </c>
      <c r="AQ56" s="345">
        <v>-4.2</v>
      </c>
      <c r="AR56" s="346">
        <v>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5062971</v>
      </c>
      <c r="AN57" s="334">
        <v>82667</v>
      </c>
      <c r="AO57" s="335">
        <v>37.9</v>
      </c>
      <c r="AP57" s="336">
        <v>54225</v>
      </c>
      <c r="AQ57" s="337">
        <v>-15</v>
      </c>
      <c r="AR57" s="338">
        <v>52.9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1784480</v>
      </c>
      <c r="AN58" s="342">
        <v>29137</v>
      </c>
      <c r="AO58" s="343">
        <v>-21.4</v>
      </c>
      <c r="AP58" s="344">
        <v>27337</v>
      </c>
      <c r="AQ58" s="345">
        <v>-19.2</v>
      </c>
      <c r="AR58" s="346">
        <v>-2.2000000000000002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4403781</v>
      </c>
      <c r="AN59" s="334">
        <v>71624</v>
      </c>
      <c r="AO59" s="335">
        <v>-13.4</v>
      </c>
      <c r="AP59" s="336">
        <v>54016</v>
      </c>
      <c r="AQ59" s="337">
        <v>-0.4</v>
      </c>
      <c r="AR59" s="338">
        <v>-13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2821971</v>
      </c>
      <c r="AN60" s="342">
        <v>45897</v>
      </c>
      <c r="AO60" s="343">
        <v>57.5</v>
      </c>
      <c r="AP60" s="344">
        <v>28078</v>
      </c>
      <c r="AQ60" s="345">
        <v>2.7</v>
      </c>
      <c r="AR60" s="346">
        <v>54.8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4212119</v>
      </c>
      <c r="AN61" s="349">
        <v>68728</v>
      </c>
      <c r="AO61" s="350">
        <v>8</v>
      </c>
      <c r="AP61" s="351">
        <v>57824</v>
      </c>
      <c r="AQ61" s="352">
        <v>0.4</v>
      </c>
      <c r="AR61" s="338">
        <v>7.6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2319255</v>
      </c>
      <c r="AN62" s="342">
        <v>37836</v>
      </c>
      <c r="AO62" s="343">
        <v>5.2</v>
      </c>
      <c r="AP62" s="344">
        <v>31483</v>
      </c>
      <c r="AQ62" s="345">
        <v>-1.2</v>
      </c>
      <c r="AR62" s="346">
        <v>6.4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W++lpFCrXaOK3mpIbZ3KJ5rcL8y06yVdVTAhMKlaUH6Ya+ahG87ZZxddNp1enZCp+M9yo5Yvgber4Qpt+aT7A==" saltValue="42+5OT9gqOg6IT5//Z9v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DXK63kwjzOFJJ8xBAkdNCc1Zz21K6DT8vVdvPr1SAaoJMrRfP7DCtgaDagZjRVs6KiVYCG/Som5rBheGAHAyKQ==" saltValue="WOjsByq2Ci66siuIeTb0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3pfH7o+o7tFyvbYCFgYk+BzHrawdUdFRQ2GCkh/talCHr7ltwlyt2KLfMRHaIcAz7FHUOVzggm2FjGdkM21AZQ==" saltValue="eCIBt02yD4YhFNo9orNv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52.31</v>
      </c>
      <c r="G47" s="12">
        <v>44.33</v>
      </c>
      <c r="H47" s="12">
        <v>44.1</v>
      </c>
      <c r="I47" s="12">
        <v>41.9</v>
      </c>
      <c r="J47" s="13">
        <v>49.71</v>
      </c>
    </row>
    <row r="48" spans="2:10" ht="57.75" customHeight="1" x14ac:dyDescent="0.15">
      <c r="B48" s="14"/>
      <c r="C48" s="1141" t="s">
        <v>4</v>
      </c>
      <c r="D48" s="1141"/>
      <c r="E48" s="1142"/>
      <c r="F48" s="15">
        <v>15.6</v>
      </c>
      <c r="G48" s="16">
        <v>9.8699999999999992</v>
      </c>
      <c r="H48" s="16">
        <v>13.61</v>
      </c>
      <c r="I48" s="16">
        <v>14.58</v>
      </c>
      <c r="J48" s="17">
        <v>14.57</v>
      </c>
    </row>
    <row r="49" spans="2:10" ht="57.75" customHeight="1" thickBot="1" x14ac:dyDescent="0.2">
      <c r="B49" s="18"/>
      <c r="C49" s="1143" t="s">
        <v>5</v>
      </c>
      <c r="D49" s="1143"/>
      <c r="E49" s="1144"/>
      <c r="F49" s="19">
        <v>3.94</v>
      </c>
      <c r="G49" s="20" t="s">
        <v>571</v>
      </c>
      <c r="H49" s="20">
        <v>2.39</v>
      </c>
      <c r="I49" s="20" t="s">
        <v>572</v>
      </c>
      <c r="J49" s="21">
        <v>4.8099999999999996</v>
      </c>
    </row>
    <row r="50" spans="2:10" x14ac:dyDescent="0.15"/>
  </sheetData>
  <sheetProtection algorithmName="SHA-512" hashValue="YdBe2s/ChL9hu+avxuCqhyD0wfCPLGXxl9N7kRKe3J/rxfOn9Te6S5SOS6JtgmZpRAXDipguuhcoiLcKgNTNrA==" saltValue="114jjjQ2BIKFjT6uO7cw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2024-03-23T05:05:17Z</cp:lastPrinted>
  <dcterms:created xsi:type="dcterms:W3CDTF">2024-02-05T01:52:53Z</dcterms:created>
  <dcterms:modified xsi:type="dcterms:W3CDTF">2024-03-25T04:48:38Z</dcterms:modified>
  <cp:category/>
</cp:coreProperties>
</file>