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38472262-D195-4793-88CF-258ABD8344E8}"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s="1"/>
  <c r="BE34"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<sst xmlns="http://schemas.openxmlformats.org/spreadsheetml/2006/main" count="1145" uniqueCount="595">
  <si>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</si>
  <si>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</si>
  <si>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</si>
  <si>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</si>
  <si>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</si>
  <si>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</si>
  <si>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</si>
  <si>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</si>
  <si>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</si>
  <si>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</si>
  <si>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</si>
  <si>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</si>
  <si>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</si>
  <si>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</si>
  <si>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</si>
  <si>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</si>
  <si>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</si>
  <si>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</si>
  <si>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</si>
  <si>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</si>
  <si>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</si>
  <si>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</si>
  <si>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</si>
  <si>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</si>
  <si>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</si>
  <si>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</si>
  <si>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</si>
  <si>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</si>
  <si>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</si>
  <si>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</si>
  <si>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</si>
  <si>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</si>
  <si>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</si>
  <si>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</si>
  <si>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</si>
  <si>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</si>
  <si>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</si>
  <si>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</si>
  <si>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</si>
  <si>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</si>
  <si>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</si>
  <si>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</si>
  <si>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</si>
  <si>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</si>
  <si>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</si>
  <si>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</si>
  <si>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</si>
  <si>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</si>
  <si>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</si>
  <si>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</si>
  <si>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</si>
  <si>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</si>
  <si>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</si>
  <si>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</si>
  <si>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</si>
  <si>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</si>
  <si>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</si>
  <si>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</si>
  <si>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</si>
  <si>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</si>
  <si>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</si>
  <si>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</si>
  <si>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</si>
  <si>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</si>
  <si>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</si>
  <si>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</si>
  <si>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</si>
  <si>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</si>
  <si>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</si>
  <si>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</si>
  <si>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</si>
  <si>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</si>
  <si>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</si>
  <si>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</si>
  <si>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</si>
  <si>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</si>
  <si>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</si>
  <si>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</si>
  <si>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</si>
  <si>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</si>
  <si>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</si>
  <si>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</si>
  <si>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</si>
  <si>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</si>
  <si>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</si>
  <si>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</si>
  <si>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</si>
  <si>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</si>
  <si>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</si>
  <si>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</si>
  <si>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</si>
  <si>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</si>
  <si>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</si>
  <si>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</si>
  <si>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</si>
  <si>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</si>
  <si>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</si>
  <si>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</si>
  <si>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</si>
  <si>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長久手市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</si>
  <si>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</si>
  <si>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</si>
  <si>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</si>
  <si>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</si>
  <si>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</si>
  <si>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</si>
  <si>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</si>
  <si>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</si>
  <si>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</si>
  <si>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</si>
  <si>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</si>
  <si>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</si>
  <si>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</si>
  <si>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</si>
  <si>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</si>
  <si>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</si>
  <si>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</si>
  <si>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</si>
  <si>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</si>
  <si>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</si>
  <si>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</si>
  <si>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</si>
  <si>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</si>
  <si>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</si>
  <si>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</si>
  <si>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</si>
  <si>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</si>
  <si>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</si>
  <si>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</si>
  <si>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</si>
  <si>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</si>
  <si>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</si>
  <si>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</si>
  <si>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</si>
  <si>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</si>
  <si>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</si>
  <si>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</si>
  <si>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</si>
  <si>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</si>
  <si>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</si>
  <si>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</si>
  <si>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</si>
  <si>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</si>
  <si>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</si>
  <si>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</si>
  <si>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</si>
  <si>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</si>
  <si>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</si>
  <si>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</si>
  <si>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</si>
  <si>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</si>
  <si>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</si>
  <si>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</si>
  <si>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</si>
  <si>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</si>
  <si>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</si>
  <si>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</si>
  <si>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</si>
  <si>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</si>
  <si>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</si>
  <si>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</si>
  <si>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</si>
  <si>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</si>
  <si>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</si>
  <si>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</si>
  <si>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</si>
  <si>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</si>
  <si>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</si>
  <si>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</si>
  <si>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</si>
  <si>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</si>
  <si>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</si>
  <si>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</si>
  <si>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</si>
  <si>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</si>
  <si>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</si>
  <si>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</si>
  <si>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</si>
  <si>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</si>
  <si>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</si>
  <si>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</si>
  <si>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</si>
  <si>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</si>
  <si>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</si>
  <si>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</si>
  <si>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</si>
  <si>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</si>
  <si>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</si>
  <si>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</si>
  <si>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</si>
  <si>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</si>
  <si>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</si>
  <si>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</si>
  <si>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</si>
  <si>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</si>
  <si>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</si>
  <si>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</si>
  <si>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</si>
  <si>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</si>
  <si>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</si>
  <si>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</si>
  <si>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</si>
  <si>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</si>
  <si>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</si>
  <si>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</si>
  <si>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</si>
  <si>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</si>
  <si>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</si>
  <si>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</si>
  <si>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</si>
  <si>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</si>
  <si>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</si>
  <si>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</si>
  <si>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</si>
  <si>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</si>
  <si>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</si>
  <si>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</si>
  <si>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</si>
  <si>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</si>
  <si>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愛知県長久手市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</si>
  <si>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</si>
  <si>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</si>
  <si>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</si>
  <si>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</si>
  <si>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</si>
  <si>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</si>
  <si>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</si>
  <si>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</si>
  <si>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</si>
  <si>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</si>
  <si>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</si>
  <si>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</si>
  <si>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</si>
  <si>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</si>
  <si>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</si>
  <si>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</si>
  <si>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</si>
  <si>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</si>
  <si>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</si>
  <si>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</si>
  <si>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</si>
  <si>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</si>
  <si>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</si>
  <si>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</si>
  <si>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</si>
  <si>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</si>
  <si>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</si>
  <si>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</si>
  <si>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</si>
  <si>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</si>
  <si>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</si>
  <si>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</si>
  <si>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</si>
  <si>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</si>
  <si>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</si>
  <si>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</si>
  <si>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</si>
  <si>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</si>
  <si>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</si>
  <si>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</si>
  <si>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</si>
  <si>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</si>
  <si>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</si>
  <si>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</si>
  <si>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</si>
  <si>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</si>
  <si>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</si>
  <si>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</si>
  <si>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</si>
  <si>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</si>
  <si>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</si>
  <si>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</si>
  <si>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</si>
  <si>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</si>
  <si>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</si>
  <si>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</si>
  <si>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</si>
  <si>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</si>
  <si>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</si>
  <si>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</si>
  <si>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</si>
  <si>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</si>
  <si>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</si>
  <si>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</si>
  <si>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</si>
  <si>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</si>
  <si>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</si>
  <si>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</si>
  <si>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</si>
  <si>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</si>
  <si>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</si>
  <si>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</si>
  <si>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</si>
  <si>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</si>
  <si>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</si>
  <si>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</si>
  <si>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</si>
  <si>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</si>
  <si>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</si>
  <si>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</si>
  <si>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</si>
  <si>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</si>
  <si>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</si>
  <si>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</si>
  <si>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</si>
  <si>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</si>
  <si>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</si>
  <si>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</si>
  <si>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</si>
  <si>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</si>
  <si>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</si>
  <si>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</si>
  <si>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</si>
  <si>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</si>
  <si>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</si>
  <si>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</si>
  <si>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</si>
  <si>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</si>
  <si>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</si>
  <si>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</si>
  <si>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</si>
  <si>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</si>
  <si>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</si>
  <si>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</si>
  <si>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</si>
  <si>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</si>
  <si>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</si>
  <si>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</si>
  <si>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</si>
  <si>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</si>
  <si>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</si>
  <si>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</si>
  <si>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</si>
  <si>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</si>
  <si>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</si>
  <si>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</si>
  <si>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</si>
  <si>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</si>
  <si>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</si>
  <si>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</si>
  <si>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</si>
  <si>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</si>
  <si>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</si>
  <si>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</si>
  <si>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</si>
  <si>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</si>
  <si>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</si>
  <si>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</si>
  <si>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</si>
  <si>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</si>
  <si>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</si>
  <si>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</si>
  <si>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</si>
  <si>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</si>
  <si>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</si>
  <si>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</si>
  <si>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</si>
  <si>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</si>
  <si>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</si>
  <si>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</si>
  <si>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</si>
  <si>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</si>
  <si>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</si>
  <si>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</si>
  <si>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</si>
  <si>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</si>
  <si>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</si>
  <si>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</si>
  <si>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</si>
  <si>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</si>
  <si>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</si>
  <si>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</si>
  <si>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愛知県長久手市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</si>
  <si>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</si>
  <si>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</si>
  <si>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</si>
  <si>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</si>
  <si>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</si>
  <si>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</si>
  <si>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</si>
  <si>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</si>
  <si>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</si>
  <si>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</si>
  <si>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</si>
  <si>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</si>
  <si>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</si>
  <si>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</si>
  <si>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</si>
  <si>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</si>
  <si>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</si>
  <si>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</si>
  <si>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</si>
  <si>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</si>
  <si>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</si>
  <si>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卯塚墓園事業特別会計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</si>
  <si>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</si>
  <si>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</si>
  <si>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</si>
  <si>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</si>
  <si>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</si>
  <si>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</si>
  <si>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</si>
  <si>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</si>
  <si>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</si>
  <si>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</si>
  <si>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</si>
  <si>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</si>
  <si>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</si>
  <si>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</si>
  <si>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</si>
  <si>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</si>
  <si>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</si>
  <si>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</si>
  <si>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</si>
  <si>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公園西駅周辺土地区画整理事業特別会計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</si>
  <si>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</si>
  <si>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</si>
  <si>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</si>
  <si>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</si>
  <si>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</si>
  <si>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</si>
  <si>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</si>
  <si>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</si>
  <si>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</si>
  <si>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</si>
  <si>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</si>
  <si>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</si>
  <si>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</si>
  <si>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</si>
  <si>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</si>
  <si>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</si>
  <si>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</si>
  <si>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</si>
  <si>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</si>
  <si>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</si>
  <si>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</si>
  <si>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</si>
  <si>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</si>
  <si>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</si>
  <si>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</si>
  <si>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</si>
  <si>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</si>
  <si>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</si>
  <si>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</si>
  <si>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</si>
  <si>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</si>
  <si>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</si>
  <si>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</si>
  <si>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</si>
  <si>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</si>
  <si>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</si>
  <si>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</si>
  <si>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</si>
  <si>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</si>
  <si>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</si>
  <si>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</si>
  <si>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</si>
  <si>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</si>
  <si>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</si>
  <si>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</si>
  <si>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</si>
  <si>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</si>
  <si>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</si>
  <si>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</si>
  <si>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</si>
  <si>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</si>
  <si>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</si>
  <si>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</si>
  <si>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</si>
  <si>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</si>
  <si>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</si>
  <si>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</si>
  <si>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</si>
  <si>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</si>
  <si>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</si>
  <si>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</si>
  <si>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</si>
  <si>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</si>
  <si>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</si>
  <si>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</si>
  <si>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</si>
  <si>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</si>
  <si>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</si>
  <si>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</si>
  <si>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</si>
  <si>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</si>
  <si>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</si>
  <si>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</si>
  <si>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</si>
  <si>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</si>
  <si>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</si>
  <si>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</si>
  <si>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</si>
  <si>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</si>
  <si>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</si>
  <si>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</si>
  <si>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</si>
  <si>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</si>
  <si>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</si>
  <si>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</si>
  <si>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</si>
  <si>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</si>
  <si>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</si>
  <si>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</si>
  <si>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</si>
  <si>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</si>
  <si>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</si>
  <si>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</si>
  <si>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</si>
  <si>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</si>
  <si>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</si>
  <si>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</si>
  <si>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</si>
  <si>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</si>
  <si>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</si>
  <si>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</si>
  <si>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</si>
  <si>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</si>
  <si>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</si>
  <si>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</si>
  <si>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</si>
  <si>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</si>
  <si>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</si>
  <si>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</si>
  <si>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</si>
  <si>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</si>
  <si>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</si>
  <si>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</si>
  <si>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</si>
  <si>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</si>
  <si>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</si>
  <si>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</si>
  <si>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</si>
  <si>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</si>
  <si>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</si>
  <si>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</si>
  <si>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</si>
  <si>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</si>
  <si>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</si>
  <si>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</si>
  <si>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</si>
  <si>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</si>
  <si>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</si>
  <si>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</si>
  <si>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</si>
  <si>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</si>
  <si>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</si>
  <si>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</si>
  <si>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</si>
  <si>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</si>
  <si>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</si>
  <si>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</si>
  <si>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</si>
  <si>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</si>
  <si>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</si>
  <si>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</si>
  <si>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</si>
  <si>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</si>
  <si>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</si>
  <si>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</si>
  <si>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</si>
  <si>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一般会計</t>
  </si>
  <si>
    <t>下水道事業会計</t>
  </si>
  <si>
    <t>介護保険特別会計</t>
  </si>
  <si>
    <t>国民健康保険特別会計</t>
  </si>
  <si>
    <t>後期高齢者医療特別会計</t>
  </si>
  <si>
    <t>卯塚墓園事業特別会計</t>
  </si>
  <si>
    <t>土地取得特別会計</t>
  </si>
  <si>
    <t>公園西駅周辺土地区画整理事業特別会計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</si>
  <si>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</si>
  <si>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</si>
  <si>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</si>
  <si>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</si>
  <si>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</si>
  <si>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</si>
  <si>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</si>
  <si>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</si>
  <si>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尾張土地開発公社</t>
    <rPh sb="0" eb="2">
      <t>オワリ</t>
    </rPh>
    <rPh sb="2" eb="4">
      <t>トチ</t>
    </rPh>
    <rPh sb="4" eb="6">
      <t>カイハツ</t>
    </rPh>
    <rPh sb="6" eb="8">
      <t>コウシャ</t>
    </rPh>
    <phoneticPr fontId="2"/>
  </si>
  <si>
    <t>愛知高速交通株式会社</t>
    <rPh sb="0" eb="2">
      <t>アイチ</t>
    </rPh>
    <rPh sb="2" eb="4">
      <t>コウソク</t>
    </rPh>
    <rPh sb="4" eb="6">
      <t>コウツウ</t>
    </rPh>
    <rPh sb="6" eb="10">
      <t>カブシキガイシャ</t>
    </rPh>
    <phoneticPr fontId="2"/>
  </si>
  <si>
    <t>株式会社長久手温泉</t>
    <rPh sb="0" eb="4">
      <t>カブシキガイシャ</t>
    </rPh>
    <rPh sb="4" eb="7">
      <t>ナガクテ</t>
    </rPh>
    <rPh sb="7" eb="9">
      <t>オンセン</t>
    </rPh>
    <phoneticPr fontId="2"/>
  </si>
  <si>
    <t>愛知中部水道企業団</t>
    <rPh sb="0" eb="2">
      <t>アイチ</t>
    </rPh>
    <rPh sb="2" eb="4">
      <t>チュウブ</t>
    </rPh>
    <rPh sb="4" eb="6">
      <t>スイドウ</t>
    </rPh>
    <rPh sb="6" eb="9">
      <t>キギョウダン</t>
    </rPh>
    <phoneticPr fontId="2"/>
  </si>
  <si>
    <t>尾張東部衛生組合</t>
    <rPh sb="0" eb="2">
      <t>オワリ</t>
    </rPh>
    <rPh sb="2" eb="4">
      <t>トウブ</t>
    </rPh>
    <rPh sb="4" eb="6">
      <t>エイセイ</t>
    </rPh>
    <rPh sb="6" eb="8">
      <t>クミアイ</t>
    </rPh>
    <phoneticPr fontId="2"/>
  </si>
  <si>
    <t>公立陶生病院組合</t>
    <rPh sb="0" eb="2">
      <t>コウリツ</t>
    </rPh>
    <rPh sb="2" eb="4">
      <t>トウセイ</t>
    </rPh>
    <rPh sb="4" eb="6">
      <t>ビョウイン</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</si>
  <si>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</si>
  <si>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</si>
  <si>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</si>
  <si>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尾三消防組合</t>
    <rPh sb="0" eb="2">
      <t>ビサン</t>
    </rPh>
    <rPh sb="2" eb="4">
      <t>ショウボウ</t>
    </rPh>
    <rPh sb="4" eb="6">
      <t>クミアイ</t>
    </rPh>
    <phoneticPr fontId="2"/>
  </si>
  <si>
    <t>－</t>
  </si>
  <si>
    <t>－</t>
    <phoneticPr fontId="2"/>
  </si>
  <si>
    <t>-</t>
    <phoneticPr fontId="2"/>
  </si>
  <si>
    <t>公共施設等整備基金</t>
    <rPh sb="0" eb="2">
      <t>コウキョウ</t>
    </rPh>
    <rPh sb="2" eb="4">
      <t>シセツ</t>
    </rPh>
    <rPh sb="4" eb="5">
      <t>トウ</t>
    </rPh>
    <rPh sb="5" eb="7">
      <t>セイビ</t>
    </rPh>
    <rPh sb="7" eb="9">
      <t>キキン</t>
    </rPh>
    <phoneticPr fontId="5"/>
  </si>
  <si>
    <t>公共施設等管理基金</t>
    <rPh sb="0" eb="2">
      <t>コウキョウ</t>
    </rPh>
    <rPh sb="2" eb="4">
      <t>シセツ</t>
    </rPh>
    <rPh sb="4" eb="5">
      <t>トウ</t>
    </rPh>
    <rPh sb="5" eb="7">
      <t>カンリ</t>
    </rPh>
    <rPh sb="7" eb="9">
      <t>キキン</t>
    </rPh>
    <phoneticPr fontId="5"/>
  </si>
  <si>
    <t>都市緑化基金</t>
    <rPh sb="0" eb="2">
      <t>トシ</t>
    </rPh>
    <rPh sb="2" eb="4">
      <t>リョクカ</t>
    </rPh>
    <rPh sb="4" eb="6">
      <t>キキン</t>
    </rPh>
    <phoneticPr fontId="2"/>
  </si>
  <si>
    <t>古戦場公園再整備基金</t>
    <rPh sb="0" eb="3">
      <t>コセンジョウ</t>
    </rPh>
    <rPh sb="3" eb="5">
      <t>コウエン</t>
    </rPh>
    <rPh sb="5" eb="8">
      <t>サイセイビ</t>
    </rPh>
    <rPh sb="8" eb="10">
      <t>キキン</t>
    </rPh>
    <phoneticPr fontId="2"/>
  </si>
  <si>
    <t>安心安全対策基金</t>
    <rPh sb="0" eb="2">
      <t>アンシン</t>
    </rPh>
    <rPh sb="2" eb="4">
      <t>アンゼン</t>
    </rPh>
    <rPh sb="4" eb="6">
      <t>タイサク</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</si>
</sst>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576-4317-90E6-23ABE772DC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38205</c:v>
                </c:pt>
                <c:pt idx="1">
                  <c:v>45113</c:v>
                </c:pt>
                <c:pt idx="2">
                  <c:v>50285</c:v>
                </c:pt>
                <c:pt idx="3">
                  <c:v>22910</c:v>
                </c:pt>
                <c:pt idx="4">
                  <c:v>22204</c:v>
                </c:pt>
              </c:numCache>
            </c:numRef>
          </c:val>
          <c:smooth val="0"/>
          <c:extLst>
            <c:ext xmlns:c16="http://schemas.microsoft.com/office/drawing/2014/chart" uri="{C3380CC4-5D6E-409C-BE32-E72D297353CC}">
              <c16:uniqueId val="{00000001-B576-4317-90E6-23ABE772DC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4.53</c:v>
                </c:pt>
                <c:pt idx="1">
                  <c:v>3.07</c:v>
                </c:pt>
                <c:pt idx="2">
                  <c:v>2.98</c:v>
                </c:pt>
                <c:pt idx="3">
                  <c:v>9.1999999999999993</c:v>
                </c:pt>
                <c:pt idx="4">
                  <c:v>6.54</c:v>
                </c:pt>
              </c:numCache>
            </c:numRef>
          </c:val>
          <c:extLst>
            <c:ext xmlns:c16="http://schemas.microsoft.com/office/drawing/2014/chart" uri="{C3380CC4-5D6E-409C-BE32-E72D297353CC}">
              <c16:uniqueId val="{00000000-E04B-4F52-8F56-0A3D4941DC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c:v>
                </c:pt>
                <c:pt idx="1">
                  <c:v>13.75</c:v>
                </c:pt>
                <c:pt idx="2">
                  <c:v>15.47</c:v>
                </c:pt>
                <c:pt idx="3">
                  <c:v>13.38</c:v>
                </c:pt>
                <c:pt idx="4">
                  <c:v>14.17</c:v>
                </c:pt>
              </c:numCache>
            </c:numRef>
          </c:val>
          <c:extLst>
            <c:ext xmlns:c16="http://schemas.microsoft.com/office/drawing/2014/chart" uri="{C3380CC4-5D6E-409C-BE32-E72D297353CC}">
              <c16:uniqueId val="{00000001-E04B-4F52-8F56-0A3D4941DC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2.04</c:v>
                </c:pt>
                <c:pt idx="1">
                  <c:v>2.66</c:v>
                </c:pt>
                <c:pt idx="2">
                  <c:v>2.33</c:v>
                </c:pt>
                <c:pt idx="3">
                  <c:v>3.99</c:v>
                </c:pt>
                <c:pt idx="4">
                  <c:v>-1</c:v>
                </c:pt>
              </c:numCache>
            </c:numRef>
          </c:val>
          <c:smooth val="0"/>
          <c:extLst>
            <c:ext xmlns:c16="http://schemas.microsoft.com/office/drawing/2014/chart" uri="{C3380CC4-5D6E-409C-BE32-E72D297353CC}">
              <c16:uniqueId val="{00000002-E04B-4F52-8F56-0A3D4941DC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8F-4361-ACAC-9E636A1AB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F-4361-ACAC-9E636A1AB9EE}"/>
            </c:ext>
          </c:extLst>
        </c:ser>
        <c:ser>
          <c:idx val="2"/>
          <c:order val="2"/>
          <c:tx>
            <c:strRef>
              <c:f>データシート!$A$29</c:f>
              <c:strCache>
                <c:ptCount val="1"/>
                <c:pt idx="0">
                  <c:v>公園西駅周辺土地区画整理事業特別会計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8F-4361-ACAC-9E636A1AB9E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8F-4361-ACAC-9E636A1AB9EE}"/>
            </c:ext>
          </c:extLst>
        </c:ser>
        <c:ser>
          <c:idx val="4"/>
          <c:order val="4"/>
          <c:tx>
            <c:strRef>
              <c:f>データシート!$A$31</c:f>
              <c:strCache>
                <c:ptCount val="1"/>
                <c:pt idx="0">
                  <c:v>卯塚墓園事業特別会計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0.15</c:v>
                </c:pt>
                <c:pt idx="6">
                  <c:v>#N/A</c:v>
                </c:pt>
                <c:pt idx="7">
                  <c:v>0.02</c:v>
                </c:pt>
                <c:pt idx="8">
                  <c:v>#N/A</c:v>
                </c:pt>
                <c:pt idx="9">
                  <c:v>0.02</c:v>
                </c:pt>
              </c:numCache>
            </c:numRef>
          </c:val>
          <c:extLst>
            <c:ext xmlns:c16="http://schemas.microsoft.com/office/drawing/2014/chart" uri="{C3380CC4-5D6E-409C-BE32-E72D297353CC}">
              <c16:uniqueId val="{00000004-3F8F-4361-ACAC-9E636A1AB9E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0.05</c:v>
                </c:pt>
                <c:pt idx="4">
                  <c:v>#N/A</c:v>
                </c:pt>
                <c:pt idx="5">
                  <c:v>0.04</c:v>
                </c:pt>
                <c:pt idx="6">
                  <c:v>#N/A</c:v>
                </c:pt>
                <c:pt idx="7">
                  <c:v>0.04</c:v>
                </c:pt>
                <c:pt idx="8">
                  <c:v>#N/A</c:v>
                </c:pt>
                <c:pt idx="9">
                  <c:v>0.03</c:v>
                </c:pt>
              </c:numCache>
            </c:numRef>
          </c:val>
          <c:extLst>
            <c:ext xmlns:c16="http://schemas.microsoft.com/office/drawing/2014/chart" uri="{C3380CC4-5D6E-409C-BE32-E72D297353CC}">
              <c16:uniqueId val="{00000005-3F8F-4361-ACAC-9E636A1AB9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0.98</c:v>
                </c:pt>
                <c:pt idx="4">
                  <c:v>#N/A</c:v>
                </c:pt>
                <c:pt idx="5">
                  <c:v>0.8</c:v>
                </c:pt>
                <c:pt idx="6">
                  <c:v>#N/A</c:v>
                </c:pt>
                <c:pt idx="7">
                  <c:v>1.1000000000000001</c:v>
                </c:pt>
                <c:pt idx="8">
                  <c:v>#N/A</c:v>
                </c:pt>
                <c:pt idx="9">
                  <c:v>0.76</c:v>
                </c:pt>
              </c:numCache>
            </c:numRef>
          </c:val>
          <c:extLst>
            <c:ext xmlns:c16="http://schemas.microsoft.com/office/drawing/2014/chart" uri="{C3380CC4-5D6E-409C-BE32-E72D297353CC}">
              <c16:uniqueId val="{00000006-3F8F-4361-ACAC-9E636A1AB9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0.85</c:v>
                </c:pt>
                <c:pt idx="4">
                  <c:v>#N/A</c:v>
                </c:pt>
                <c:pt idx="5">
                  <c:v>1.04</c:v>
                </c:pt>
                <c:pt idx="6">
                  <c:v>#N/A</c:v>
                </c:pt>
                <c:pt idx="7">
                  <c:v>0.55000000000000004</c:v>
                </c:pt>
                <c:pt idx="8">
                  <c:v>#N/A</c:v>
                </c:pt>
                <c:pt idx="9">
                  <c:v>0.97</c:v>
                </c:pt>
              </c:numCache>
            </c:numRef>
          </c:val>
          <c:extLst>
            <c:ext xmlns:c16="http://schemas.microsoft.com/office/drawing/2014/chart" uri="{C3380CC4-5D6E-409C-BE32-E72D297353CC}">
              <c16:uniqueId val="{00000007-3F8F-4361-ACAC-9E636A1AB9E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1.64</c:v>
                </c:pt>
                <c:pt idx="2">
                  <c:v>#N/A</c:v>
                </c:pt>
                <c:pt idx="3">
                  <c:v>0.44</c:v>
                </c:pt>
                <c:pt idx="4">
                  <c:v>#N/A</c:v>
                </c:pt>
                <c:pt idx="5">
                  <c:v>1.18</c:v>
                </c:pt>
                <c:pt idx="6">
                  <c:v>#N/A</c:v>
                </c:pt>
                <c:pt idx="7">
                  <c:v>0.68</c:v>
                </c:pt>
                <c:pt idx="8">
                  <c:v>#N/A</c:v>
                </c:pt>
                <c:pt idx="9">
                  <c:v>1.01</c:v>
                </c:pt>
              </c:numCache>
            </c:numRef>
          </c:val>
          <c:extLst>
            <c:ext xmlns:c16="http://schemas.microsoft.com/office/drawing/2014/chart" uri="{C3380CC4-5D6E-409C-BE32-E72D297353CC}">
              <c16:uniqueId val="{00000008-3F8F-4361-ACAC-9E636A1AB9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c:v>
                </c:pt>
                <c:pt idx="2">
                  <c:v>#N/A</c:v>
                </c:pt>
                <c:pt idx="3">
                  <c:v>3.04</c:v>
                </c:pt>
                <c:pt idx="4">
                  <c:v>#N/A</c:v>
                </c:pt>
                <c:pt idx="5">
                  <c:v>2.81</c:v>
                </c:pt>
                <c:pt idx="6">
                  <c:v>#N/A</c:v>
                </c:pt>
                <c:pt idx="7">
                  <c:v>9.17</c:v>
                </c:pt>
                <c:pt idx="8">
                  <c:v>#N/A</c:v>
                </c:pt>
                <c:pt idx="9">
                  <c:v>6.51</c:v>
                </c:pt>
              </c:numCache>
            </c:numRef>
          </c:val>
          <c:extLst>
            <c:ext xmlns:c16="http://schemas.microsoft.com/office/drawing/2014/chart" uri="{C3380CC4-5D6E-409C-BE32-E72D297353CC}">
              <c16:uniqueId val="{00000009-3F8F-4361-ACAC-9E636A1AB9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1375</c:v>
                </c:pt>
                <c:pt idx="5">
                  <c:v>1395</c:v>
                </c:pt>
                <c:pt idx="8">
                  <c:v>1460</c:v>
                </c:pt>
                <c:pt idx="11">
                  <c:v>1378</c:v>
                </c:pt>
                <c:pt idx="14">
                  <c:v>1478</c:v>
                </c:pt>
              </c:numCache>
            </c:numRef>
          </c:val>
          <c:extLst>
            <c:ext xmlns:c16="http://schemas.microsoft.com/office/drawing/2014/chart" uri="{C3380CC4-5D6E-409C-BE32-E72D297353CC}">
              <c16:uniqueId val="{00000000-6FFE-46AF-B826-B4589CA6EC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E-46AF-B826-B4589CA6EC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FFE-46AF-B826-B4589CA6EC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64</c:v>
                </c:pt>
                <c:pt idx="6">
                  <c:v>85</c:v>
                </c:pt>
                <c:pt idx="9">
                  <c:v>26</c:v>
                </c:pt>
                <c:pt idx="12">
                  <c:v>83</c:v>
                </c:pt>
              </c:numCache>
            </c:numRef>
          </c:val>
          <c:extLst>
            <c:ext xmlns:c16="http://schemas.microsoft.com/office/drawing/2014/chart" uri="{C3380CC4-5D6E-409C-BE32-E72D297353CC}">
              <c16:uniqueId val="{00000003-6FFE-46AF-B826-B4589CA6EC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521</c:v>
                </c:pt>
                <c:pt idx="3">
                  <c:v>635</c:v>
                </c:pt>
                <c:pt idx="6">
                  <c:v>652</c:v>
                </c:pt>
                <c:pt idx="9">
                  <c:v>598</c:v>
                </c:pt>
                <c:pt idx="12">
                  <c:v>633</c:v>
                </c:pt>
              </c:numCache>
            </c:numRef>
          </c:val>
          <c:extLst>
            <c:ext xmlns:c16="http://schemas.microsoft.com/office/drawing/2014/chart" uri="{C3380CC4-5D6E-409C-BE32-E72D297353CC}">
              <c16:uniqueId val="{00000004-6FFE-46AF-B826-B4589CA6EC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FE-46AF-B826-B4589CA6EC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E-46AF-B826-B4589CA6EC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492</c:v>
                </c:pt>
                <c:pt idx="3">
                  <c:v>529</c:v>
                </c:pt>
                <c:pt idx="6">
                  <c:v>633</c:v>
                </c:pt>
                <c:pt idx="9">
                  <c:v>756</c:v>
                </c:pt>
                <c:pt idx="12">
                  <c:v>842</c:v>
                </c:pt>
              </c:numCache>
            </c:numRef>
          </c:val>
          <c:extLst>
            <c:ext xmlns:c16="http://schemas.microsoft.com/office/drawing/2014/chart" uri="{C3380CC4-5D6E-409C-BE32-E72D297353CC}">
              <c16:uniqueId val="{00000007-6FFE-46AF-B826-B4589CA6EC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-319</c:v>
                </c:pt>
                <c:pt idx="2">
                  <c:v>#N/A</c:v>
                </c:pt>
                <c:pt idx="3">
                  <c:v>#N/A</c:v>
                </c:pt>
                <c:pt idx="4">
                  <c:v>-167</c:v>
                </c:pt>
                <c:pt idx="5">
                  <c:v>#N/A</c:v>
                </c:pt>
                <c:pt idx="6">
                  <c:v>#N/A</c:v>
                </c:pt>
                <c:pt idx="7">
                  <c:v>-90</c:v>
                </c:pt>
                <c:pt idx="8">
                  <c:v>#N/A</c:v>
                </c:pt>
                <c:pt idx="9">
                  <c:v>#N/A</c:v>
                </c:pt>
                <c:pt idx="10">
                  <c:v>2</c:v>
                </c:pt>
                <c:pt idx="11">
                  <c:v>#N/A</c:v>
                </c:pt>
                <c:pt idx="12">
                  <c:v>#N/A</c:v>
                </c:pt>
                <c:pt idx="13">
                  <c:v>80</c:v>
                </c:pt>
                <c:pt idx="14">
                  <c:v>#N/A</c:v>
                </c:pt>
              </c:numCache>
            </c:numRef>
          </c:val>
          <c:smooth val="0"/>
          <c:extLst>
            <c:ext xmlns:c16="http://schemas.microsoft.com/office/drawing/2014/chart" uri="{C3380CC4-5D6E-409C-BE32-E72D297353CC}">
              <c16:uniqueId val="{00000008-6FFE-46AF-B826-B4589CA6EC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7565</c:v>
                </c:pt>
                <c:pt idx="5">
                  <c:v>7114</c:v>
                </c:pt>
                <c:pt idx="8">
                  <c:v>6700</c:v>
                </c:pt>
                <c:pt idx="11">
                  <c:v>6381</c:v>
                </c:pt>
                <c:pt idx="14">
                  <c:v>6755</c:v>
                </c:pt>
              </c:numCache>
            </c:numRef>
          </c:val>
          <c:extLst>
            <c:ext xmlns:c16="http://schemas.microsoft.com/office/drawing/2014/chart" uri="{C3380CC4-5D6E-409C-BE32-E72D297353CC}">
              <c16:uniqueId val="{00000000-16B7-45C8-BCC3-6B0AA08E23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5681</c:v>
                </c:pt>
                <c:pt idx="5">
                  <c:v>4966</c:v>
                </c:pt>
                <c:pt idx="8">
                  <c:v>5021</c:v>
                </c:pt>
                <c:pt idx="11">
                  <c:v>4422</c:v>
                </c:pt>
                <c:pt idx="14">
                  <c:v>4392</c:v>
                </c:pt>
              </c:numCache>
            </c:numRef>
          </c:val>
          <c:extLst>
            <c:ext xmlns:c16="http://schemas.microsoft.com/office/drawing/2014/chart" uri="{C3380CC4-5D6E-409C-BE32-E72D297353CC}">
              <c16:uniqueId val="{00000001-16B7-45C8-BCC3-6B0AA08E23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5202</c:v>
                </c:pt>
                <c:pt idx="5">
                  <c:v>5926</c:v>
                </c:pt>
                <c:pt idx="8">
                  <c:v>6081</c:v>
                </c:pt>
                <c:pt idx="11">
                  <c:v>6605</c:v>
                </c:pt>
                <c:pt idx="14">
                  <c:v>8407</c:v>
                </c:pt>
              </c:numCache>
            </c:numRef>
          </c:val>
          <c:extLst>
            <c:ext xmlns:c16="http://schemas.microsoft.com/office/drawing/2014/chart" uri="{C3380CC4-5D6E-409C-BE32-E72D297353CC}">
              <c16:uniqueId val="{00000002-16B7-45C8-BCC3-6B0AA08E23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B7-45C8-BCC3-6B0AA08E23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B7-45C8-BCC3-6B0AA08E23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B7-45C8-BCC3-6B0AA08E23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B7-45C8-BCC3-6B0AA08E23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747</c:v>
                </c:pt>
                <c:pt idx="3">
                  <c:v>888</c:v>
                </c:pt>
                <c:pt idx="6">
                  <c:v>1041</c:v>
                </c:pt>
                <c:pt idx="9">
                  <c:v>1159</c:v>
                </c:pt>
                <c:pt idx="12">
                  <c:v>1372</c:v>
                </c:pt>
              </c:numCache>
            </c:numRef>
          </c:val>
          <c:extLst>
            <c:ext xmlns:c16="http://schemas.microsoft.com/office/drawing/2014/chart" uri="{C3380CC4-5D6E-409C-BE32-E72D297353CC}">
              <c16:uniqueId val="{00000007-16B7-45C8-BCC3-6B0AA08E23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6947</c:v>
                </c:pt>
                <c:pt idx="3">
                  <c:v>6171</c:v>
                </c:pt>
                <c:pt idx="6">
                  <c:v>5354</c:v>
                </c:pt>
                <c:pt idx="9">
                  <c:v>4055</c:v>
                </c:pt>
                <c:pt idx="12">
                  <c:v>3373</c:v>
                </c:pt>
              </c:numCache>
            </c:numRef>
          </c:val>
          <c:extLst>
            <c:ext xmlns:c16="http://schemas.microsoft.com/office/drawing/2014/chart" uri="{C3380CC4-5D6E-409C-BE32-E72D297353CC}">
              <c16:uniqueId val="{00000008-16B7-45C8-BCC3-6B0AA08E23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B7-45C8-BCC3-6B0AA08E23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9041</c:v>
                </c:pt>
                <c:pt idx="3">
                  <c:v>9827</c:v>
                </c:pt>
                <c:pt idx="6">
                  <c:v>10454</c:v>
                </c:pt>
                <c:pt idx="9">
                  <c:v>10236</c:v>
                </c:pt>
                <c:pt idx="12">
                  <c:v>9913</c:v>
                </c:pt>
              </c:numCache>
            </c:numRef>
          </c:val>
          <c:extLst>
            <c:ext xmlns:c16="http://schemas.microsoft.com/office/drawing/2014/chart" uri="{C3380CC4-5D6E-409C-BE32-E72D297353CC}">
              <c16:uniqueId val="{0000000A-16B7-45C8-BCC3-6B0AA08E23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B7-45C8-BCC3-6B0AA08E23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1958</c:v>
                </c:pt>
                <c:pt idx="1">
                  <c:v>1681</c:v>
                </c:pt>
                <c:pt idx="2">
                  <c:v>1851</c:v>
                </c:pt>
              </c:numCache>
            </c:numRef>
          </c:val>
          <c:extLst>
            <c:ext xmlns:c16="http://schemas.microsoft.com/office/drawing/2014/chart" uri="{C3380CC4-5D6E-409C-BE32-E72D297353CC}">
              <c16:uniqueId val="{00000000-BEE6-42C4-A5C0-DCF50BF494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BEE6-42C4-A5C0-DCF50BF494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3140</c:v>
                </c:pt>
                <c:pt idx="1">
                  <c:v>3891</c:v>
                </c:pt>
                <c:pt idx="2">
                  <c:v>5488</c:v>
                </c:pt>
              </c:numCache>
            </c:numRef>
          </c:val>
          <c:extLst>
            <c:ext xmlns:c16="http://schemas.microsoft.com/office/drawing/2014/chart" uri="{C3380CC4-5D6E-409C-BE32-E72D297353CC}">
              <c16:uniqueId val="{00000002-BEE6-42C4-A5C0-DCF50BF494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本市では従来、大規模投資事業の計画的な予算化と特定目的基金の活用により、必要最低限の借入に努めてきたため、充当可能な特定財源や算入公債費等の合計額と同等の元利償還金等額となっています。</a:t>
          </a:r>
          <a:endParaRPr lang="ja-JP" altLang="ja-JP" sz="1400">
            <a:effectLst/>
          </a:endParaRPr>
        </a:p>
        <a:p>
          <a:r>
            <a:rPr kumimoji="1" lang="ja-JP" altLang="ja-JP" sz="1100">
              <a:solidFill>
                <a:schemeClr val="dk1"/>
              </a:solidFill>
              <a:effectLst/>
              <a:latin typeface="+mn-lt"/>
              <a:ea typeface="+mn-ea"/>
              <a:cs typeface="+mn-cs"/>
            </a:rPr>
            <a:t>　普通交付税不交付団体である本市にとっては、交付税措置されるべき算入公債費等額については、実際には交付を受けないため、実質公債費比率の数値にとらわれることなく、過度な公債費の増加とならぬよう注意していく必要があり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本市では、近年、土地区画整理事業や公共施設の大規模改修に充てるための地方債を多く借り入れて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ます。</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ついては、一般会計等に係る地方債の残高は地方債の償還が進み、借入が少ないため、減少傾向にあります。また、公営企業債等繰入見込額は、下水道事業債及び土地区画整理事業債の残高が減少しているため、</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年度から減少しました。</a:t>
          </a:r>
          <a:endParaRPr lang="ja-JP" altLang="ja-JP" sz="1400">
            <a:effectLst/>
          </a:endParaRPr>
        </a:p>
        <a:p>
          <a:r>
            <a:rPr kumimoji="1" lang="ja-JP" altLang="ja-JP" sz="1100">
              <a:solidFill>
                <a:schemeClr val="dk1"/>
              </a:solidFill>
              <a:effectLst/>
              <a:latin typeface="+mn-lt"/>
              <a:ea typeface="+mn-ea"/>
              <a:cs typeface="+mn-cs"/>
            </a:rPr>
            <a:t>　なお、充当可能財源等のうち一定程度の割合を占める基準財政需要額算入見込額については、普通交付税不交付団体である本市は、実際には交付を受けないため、これを控除すると将来負担がないとは言い切れない状況です。</a:t>
          </a:r>
          <a:endParaRPr lang="ja-JP" altLang="ja-JP" sz="1400">
            <a:effectLst/>
          </a:endParaRPr>
        </a:p>
        <a:p>
          <a:r>
            <a:rPr kumimoji="1" lang="ja-JP" altLang="ja-JP" sz="1100">
              <a:solidFill>
                <a:schemeClr val="dk1"/>
              </a:solidFill>
              <a:effectLst/>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愛知県長久手市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財政調整基金は、年度末現在高は</a:t>
          </a:r>
          <a:r>
            <a:rPr kumimoji="1" lang="en-US" altLang="ja-JP" sz="1100">
              <a:solidFill>
                <a:schemeClr val="dk1"/>
              </a:solidFill>
              <a:effectLst/>
              <a:latin typeface="+mn-lt"/>
              <a:ea typeface="+mn-ea"/>
              <a:cs typeface="+mn-cs"/>
            </a:rPr>
            <a:t>1,851</a:t>
          </a:r>
          <a:r>
            <a:rPr kumimoji="1" lang="ja-JP" altLang="ja-JP" sz="1100">
              <a:solidFill>
                <a:schemeClr val="dk1"/>
              </a:solidFill>
              <a:effectLst/>
              <a:latin typeface="+mn-lt"/>
              <a:ea typeface="+mn-ea"/>
              <a:cs typeface="+mn-cs"/>
            </a:rPr>
            <a:t>百万円となり、前年比</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百万円となりました。その他特定目的基金の令和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5,488</a:t>
          </a:r>
          <a:r>
            <a:rPr kumimoji="1" lang="ja-JP" altLang="ja-JP" sz="1100">
              <a:solidFill>
                <a:schemeClr val="dk1"/>
              </a:solidFill>
              <a:effectLst/>
              <a:latin typeface="+mn-lt"/>
              <a:ea typeface="+mn-ea"/>
              <a:cs typeface="+mn-cs"/>
            </a:rPr>
            <a:t>百万円となり、前年比+</a:t>
          </a:r>
          <a:r>
            <a:rPr kumimoji="1" lang="en-US" altLang="ja-JP" sz="1100">
              <a:solidFill>
                <a:schemeClr val="dk1"/>
              </a:solidFill>
              <a:effectLst/>
              <a:latin typeface="+mn-lt"/>
              <a:ea typeface="+mn-ea"/>
              <a:cs typeface="+mn-cs"/>
            </a:rPr>
            <a:t>1,597</a:t>
          </a:r>
          <a:r>
            <a:rPr kumimoji="1" lang="ja-JP" altLang="ja-JP" sz="1100">
              <a:solidFill>
                <a:schemeClr val="dk1"/>
              </a:solidFill>
              <a:effectLst/>
              <a:latin typeface="+mn-lt"/>
              <a:ea typeface="+mn-ea"/>
              <a:cs typeface="+mn-cs"/>
            </a:rPr>
            <a:t>百万円となりました。</a:t>
          </a:r>
          <a:r>
            <a:rPr kumimoji="1" lang="ja-JP" altLang="en-US"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1,200</a:t>
          </a:r>
          <a:r>
            <a:rPr kumimoji="1" lang="ja-JP" altLang="en-US" sz="1100">
              <a:solidFill>
                <a:schemeClr val="dk1"/>
              </a:solidFill>
              <a:effectLst/>
              <a:latin typeface="+mn-lt"/>
              <a:ea typeface="+mn-ea"/>
              <a:cs typeface="+mn-cs"/>
            </a:rPr>
            <a:t>百万円の土地の売却があり、基金に全額積み立てたためです。</a:t>
          </a:r>
          <a:endParaRPr lang="ja-JP" altLang="ja-JP" sz="1400">
            <a:effectLst/>
          </a:endParaRPr>
        </a:p>
        <a:p>
          <a:r>
            <a:rPr kumimoji="1" lang="ja-JP" altLang="ja-JP" sz="1100">
              <a:solidFill>
                <a:schemeClr val="dk1"/>
              </a:solidFill>
              <a:effectLst/>
              <a:latin typeface="+mn-lt"/>
              <a:ea typeface="+mn-ea"/>
              <a:cs typeface="+mn-cs"/>
            </a:rPr>
            <a:t>　年度末基金残高の合計は、前年度末と比較し、</a:t>
          </a:r>
          <a:r>
            <a:rPr kumimoji="1" lang="en-US" altLang="ja-JP" sz="1100">
              <a:solidFill>
                <a:schemeClr val="dk1"/>
              </a:solidFill>
              <a:effectLst/>
              <a:latin typeface="+mn-lt"/>
              <a:ea typeface="+mn-ea"/>
              <a:cs typeface="+mn-cs"/>
            </a:rPr>
            <a:t>+1,767</a:t>
          </a:r>
          <a:r>
            <a:rPr kumimoji="1" lang="ja-JP" altLang="ja-JP" sz="1100">
              <a:solidFill>
                <a:schemeClr val="dk1"/>
              </a:solidFill>
              <a:effectLst/>
              <a:latin typeface="+mn-lt"/>
              <a:ea typeface="+mn-ea"/>
              <a:cs typeface="+mn-cs"/>
            </a:rPr>
            <a:t>百万円となりました。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財政調整基金においては、突発的な単年度の減収に対応できるよう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億円程度の確保に努めていきます。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その他特定目的基金においては、今後検討される公共施設の整備及び再整備を見据え、計画的な積み立てを</a:t>
          </a:r>
          <a:r>
            <a:rPr kumimoji="1" lang="ja-JP" altLang="en-US" sz="1100">
              <a:solidFill>
                <a:schemeClr val="dk1"/>
              </a:solidFill>
              <a:effectLst/>
              <a:latin typeface="+mn-lt"/>
              <a:ea typeface="+mn-ea"/>
              <a:cs typeface="+mn-cs"/>
            </a:rPr>
            <a:t>行い、計画的な修繕計画のもとに運用していきます。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公共施設等整備基金：公共施設又は公用施設整備のため</a:t>
          </a:r>
          <a:endParaRPr lang="ja-JP" altLang="ja-JP" sz="1400">
            <a:effectLst/>
          </a:endParaRPr>
        </a:p>
        <a:p>
          <a:r>
            <a:rPr kumimoji="1" lang="ja-JP" altLang="ja-JP" sz="1100">
              <a:solidFill>
                <a:schemeClr val="dk1"/>
              </a:solidFill>
              <a:effectLst/>
              <a:latin typeface="+mn-lt"/>
              <a:ea typeface="+mn-ea"/>
              <a:cs typeface="+mn-cs"/>
            </a:rPr>
            <a:t>公共施設等管理基金：公共施設又は公用施設管理のため　他</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公共施設等管理基金で</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百万円の積立てを行いました。これは、</a:t>
          </a:r>
          <a:r>
            <a:rPr kumimoji="1" lang="ja-JP" altLang="en-US" sz="1100">
              <a:solidFill>
                <a:schemeClr val="dk1"/>
              </a:solidFill>
              <a:effectLst/>
              <a:latin typeface="+mn-lt"/>
              <a:ea typeface="+mn-ea"/>
              <a:cs typeface="+mn-cs"/>
            </a:rPr>
            <a:t>土地の売却分の</a:t>
          </a:r>
          <a:r>
            <a:rPr kumimoji="1" lang="ja-JP" altLang="ja-JP" sz="1100">
              <a:solidFill>
                <a:schemeClr val="dk1"/>
              </a:solidFill>
              <a:effectLst/>
              <a:latin typeface="+mn-lt"/>
              <a:ea typeface="+mn-ea"/>
              <a:cs typeface="+mn-cs"/>
            </a:rPr>
            <a:t>歳入を積み立てたためです。</a:t>
          </a:r>
          <a:endParaRPr kumimoji="1" lang="en-US" altLang="ja-JP" sz="1100">
            <a:solidFill>
              <a:schemeClr val="dk1"/>
            </a:solidFill>
            <a:effectLst/>
            <a:latin typeface="+mn-lt"/>
            <a:ea typeface="+mn-ea"/>
            <a:cs typeface="+mn-cs"/>
          </a:endParaRPr>
        </a:p>
        <a:p>
          <a:r>
            <a:rPr lang="ja-JP" altLang="en-US" sz="1100">
              <a:effectLst/>
            </a:rPr>
            <a:t>　令和</a:t>
          </a:r>
          <a:r>
            <a:rPr lang="en-US" altLang="ja-JP" sz="1100">
              <a:effectLst/>
            </a:rPr>
            <a:t>4</a:t>
          </a:r>
          <a:r>
            <a:rPr lang="ja-JP" altLang="en-US" sz="1100">
              <a:effectLst/>
            </a:rPr>
            <a:t>年度に古戦場公園再整備基金を新設し、土地区画整理組合からの寄附金</a:t>
          </a:r>
          <a:r>
            <a:rPr lang="en-US" altLang="ja-JP" sz="1100">
              <a:effectLst/>
            </a:rPr>
            <a:t>289</a:t>
          </a:r>
          <a:r>
            <a:rPr lang="ja-JP" altLang="en-US" sz="1100">
              <a:effectLst/>
            </a:rPr>
            <a:t>百万円を積み立てました。</a:t>
          </a:r>
          <a:endParaRPr lang="ja-JP" altLang="ja-JP" sz="11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今後、本市においてはスポーツ施設（体育館）や庁舎の再整備を検討</a:t>
          </a:r>
          <a:r>
            <a:rPr kumimoji="1" lang="ja-JP" altLang="en-US" sz="1100">
              <a:solidFill>
                <a:schemeClr val="dk1"/>
              </a:solidFill>
              <a:effectLst/>
              <a:latin typeface="+mn-lt"/>
              <a:ea typeface="+mn-ea"/>
              <a:cs typeface="+mn-cs"/>
            </a:rPr>
            <a:t>しています</a:t>
          </a:r>
          <a:r>
            <a:rPr kumimoji="1" lang="ja-JP" altLang="ja-JP" sz="1100">
              <a:solidFill>
                <a:schemeClr val="dk1"/>
              </a:solidFill>
              <a:effectLst/>
              <a:latin typeface="+mn-lt"/>
              <a:ea typeface="+mn-ea"/>
              <a:cs typeface="+mn-cs"/>
            </a:rPr>
            <a:t>。過去の大規模整備事業においては、事業費の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割程度を基金取崩財源でまかない、将来負担の軽減を図っていました。新規整備に関して同程度の基金財源の確保を目標とすると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億円程度公共施設の整備に活用できる基金の準備が必要となります。現在、公共施設の整備に活用できる基金の残高は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億円程度となっています。このほか、公共施設の管理（大規模改修等）に活用できる基金の残高</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億円程度となっていますが、</a:t>
          </a:r>
          <a:r>
            <a:rPr kumimoji="1" lang="ja-JP" altLang="en-US" sz="1100">
              <a:solidFill>
                <a:schemeClr val="dk1"/>
              </a:solidFill>
              <a:effectLst/>
              <a:latin typeface="+mn-lt"/>
              <a:ea typeface="+mn-ea"/>
              <a:cs typeface="+mn-cs"/>
            </a:rPr>
            <a:t>貸付利率が上昇傾向にあり、市の経常経費比率も悪化している状況にあるため、起債に頼らない整備計画を整える必要があります。また、施設の老朽化による突発的で想定していない施設の修繕が今後増えていくことも予想されるため、今後も計画的な積立てを行っていきま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576</a:t>
          </a:r>
          <a:r>
            <a:rPr kumimoji="1" lang="ja-JP" altLang="ja-JP" sz="1100">
              <a:solidFill>
                <a:schemeClr val="dk1"/>
              </a:solidFill>
              <a:effectLst/>
              <a:latin typeface="+mn-lt"/>
              <a:ea typeface="+mn-ea"/>
              <a:cs typeface="+mn-cs"/>
            </a:rPr>
            <a:t>百万円の積立を行い（実質収支の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分及び決算余剰分）</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百万円の取崩しを行った結果、令和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1,851</a:t>
          </a:r>
          <a:r>
            <a:rPr kumimoji="1" lang="ja-JP" altLang="ja-JP" sz="1100">
              <a:solidFill>
                <a:schemeClr val="dk1"/>
              </a:solidFill>
              <a:effectLst/>
              <a:latin typeface="+mn-lt"/>
              <a:ea typeface="+mn-ea"/>
              <a:cs typeface="+mn-cs"/>
            </a:rPr>
            <a:t>百万円となりました。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市税の上振れや土地の売却などにより、積立てが増加しました。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リーマンショックによる市税の減収見込みが個人市民税を中心に総額</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億円程度、単年度では最大</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億円の減収と試算されており、この突発的な単年度の減収に十分対応できるよう、標準財政規模の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％程度である</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億円程度の確保に努めていきます。令和3年度については新型コロナウイルス蔓延に伴う、翌年度の税収減額に備えて一時的に増加しています。</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年度の増加については、前年度に収入したコロナ関連の国庫補助等が繰越金となり、基金に積み立てたためです。</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異動なし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88A85E1-C6CA-4DED-A7C5-24CE8A99814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E57CA55-8C60-4233-8A1F-E5819FA9C53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ED1EBFC-A817-4918-BA25-F797A22AB41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F79C211-5643-47EA-9010-A3B57731EFC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129E954-B2BC-42ED-9096-3AFBC995619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C9619F8-A1E7-4B01-949C-3A37BA779D4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E525246-27E7-49C7-A499-2C4A22F5D9D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EFD29F0-8BEF-4D77-A510-C675D655616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5F2172-D8C3-4264-8FBF-7E8C0995094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34D27E0-505E-490C-A774-7EAC5023823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60,985
59,908
21.55
24,767,127
23,867,737
854,038
13,067,955
10,147,512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1FCC201-92F3-404B-B9AD-C63685C9BCB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45F3E56-414C-4047-B986-9648570CD42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FC6524C-69CB-4E77-A327-D451BAA55D7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692715C-30A3-445A-A78C-67C32B1116D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3077A44-E6E8-4EE6-B8F5-080283FBF3C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3C4A3CB-A64A-47D9-8A43-21C9C88DB4B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2A90334-0594-448A-817E-64F01A27CCF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07FA278-E875-4A83-BFD9-7490457942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1D1DF45-901F-4D7B-BBF9-A614D314C4D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1520C9B-8E5C-40BA-AB3B-B4B69FAF076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DC8991E-5B28-48B7-90C0-D66EA141D52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5008A08-61D2-467B-A936-A79AF83DF16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A305F8-675A-41BB-BE29-63CB551A8D9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26A15DA-76EE-4769-848E-7E7D41468A2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78857DB-08A0-4D63-8E00-EA4244597AD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9D4CCF3-C655-45D1-9BCE-79E59B144C2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04B8E85-63B8-4F45-9679-E999543FEFA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E6BCA4E-13EE-488A-9D94-0D7AAF8E75D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50B9A9C-3F51-41DC-A416-E277D675854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CAAADEA-E8F3-4680-8C63-27261EC0F24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BABCE24-E657-46A1-ACDA-30009CB2A21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CEFE106-322D-468E-B1B4-A545E21286B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A570173-123E-4CA2-8FF6-AAE843578B8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F44E73F-3D3E-4CB8-9054-10AE12396E3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9BA1D09-A54B-4FD6-8ABF-EAE03F2333C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D5A78A4-C9FC-4104-AE38-D067D2DBAE0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DA59367-A721-49E7-AD52-DD765AEF1A0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69C6CE2-EA97-46A2-887D-3954FFD956C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0AB08DF-CFB2-4154-AB8B-C459C23DB4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DBAC945-9D54-42E9-BAD5-CA9C75005B3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F8FE041-AA02-40B0-8F9D-70795913DCE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DDBAFCD-D845-4D76-87E1-9863E554F52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F769923-FCF1-4EFF-A5D5-250E9BBBFF0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505A529-EE10-4A08-AD89-6E75E1B6B74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85E82C3-239F-4D91-8866-7E543891075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ACBCEAD-CFBE-4E95-B84A-6E88F4D76B9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C84621B-E669-407B-91D8-C019939B573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増加による市民税の増加や、土地区画整理事業や民間開発に伴う宅地整備等による固定資産税の増加等により基準財政収入額は堅調に伸びています。また、人口増加等により、基準財政需要額が伸びています。</a:t>
          </a:r>
          <a:endParaRPr lang="ja-JP" altLang="ja-JP" sz="1400">
            <a:effectLst/>
          </a:endParaRPr>
        </a:p>
        <a:p>
          <a:r>
            <a:rPr kumimoji="1" lang="ja-JP" altLang="ja-JP" sz="1100">
              <a:solidFill>
                <a:schemeClr val="dk1"/>
              </a:solidFill>
              <a:effectLst/>
              <a:latin typeface="+mn-lt"/>
              <a:ea typeface="+mn-ea"/>
              <a:cs typeface="+mn-cs"/>
            </a:rPr>
            <a:t>　今後は、令和５年度に土地区画整理事業等の宅地整備が終了し、大きな税収の伸びが期待できないため、基準財政収入額の伸びに比べて基準財政需要額の伸びが大きくなることが見込まれます。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5E1AEA0-B117-4CD1-BA97-075E1C681E1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D9EA008-A9A5-49F3-A96A-CF51E7906A1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9ED7BA5-A6BE-489A-83D9-E5E619869A8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F024A52-2658-469F-85FE-FB0684FA3AA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704FF02-BD12-4198-92FC-D288582AB6C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BEDDD14-CBD3-4A45-8BE5-941EC5B5A51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CA8A0EA-4A5B-4927-B701-5F5517FB023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3CFABF9-11F0-45A7-8C5A-954A8F1E25A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B5EC3F8-3B52-449F-A81F-EAB4021B73C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B686BA0-FC87-4C8A-8754-B422FF65714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584A367-0F16-440F-81DA-44DD726FF8F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FFA8BF8-06C4-4D6E-9B5E-FC3860C9FE1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C0214AE-996C-49E0-9203-5F7AACE6627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0F5B825-CD6A-4DC7-93AA-E62FE45BA97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F3E4700-1466-4C46-93FC-C25D7B3889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53C40E53-704A-4E70-B4E3-3454E54FA8A3}"/>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370C613D-BCEE-4A0F-B23E-36CC1DD8B865}"/>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43BF9D62-D0A0-4821-BF90-337CC28D1E54}"/>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D50813DE-CC87-4643-8DD5-143A43AE3E1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A0F19C07-5A3D-48BB-80EC-06ED48BEA8A8}"/>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158750</xdr:rowOff>
    </xdr:to>
    <xdr:cxnSp macro="">
      <xdr:nvCxnSpPr>
        <xdr:cNvPr id="69" name="直線コネクタ 68">
          <a:extLst>
            <a:ext uri="{FF2B5EF4-FFF2-40B4-BE49-F238E27FC236}">
              <a16:creationId xmlns:a16="http://schemas.microsoft.com/office/drawing/2014/main" id="{6A8DC422-2812-40AE-B761-A832691ACD8A}"/>
            </a:ext>
          </a:extLst>
        </xdr:cNvPr>
        <xdr:cNvCxnSpPr/>
      </xdr:nvCxnSpPr>
      <xdr:spPr>
        <a:xfrm>
          <a:off x="4114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A7015B81-C52E-4E46-AFBD-C523A44525AE}"/>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C845E688-04EF-42FC-B77F-7AD465CC9AEC}"/>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58208</xdr:rowOff>
    </xdr:from>
    <xdr:to>
      <xdr:col>19</xdr:col>
      <xdr:colOff>133350</xdr:colOff>
      <xdr:row>37</xdr:row>
      <xdr:rowOff>118533</xdr:rowOff>
    </xdr:to>
    <xdr:cxnSp macro="">
      <xdr:nvCxnSpPr>
        <xdr:cNvPr id="72" name="直線コネクタ 71">
          <a:extLst>
            <a:ext uri="{FF2B5EF4-FFF2-40B4-BE49-F238E27FC236}">
              <a16:creationId xmlns:a16="http://schemas.microsoft.com/office/drawing/2014/main" id="{9D0FD734-3807-4421-B8E2-847013FDDEB5}"/>
            </a:ext>
          </a:extLst>
        </xdr:cNvPr>
        <xdr:cNvCxnSpPr/>
      </xdr:nvCxnSpPr>
      <xdr:spPr>
        <a:xfrm>
          <a:off x="3225800" y="64018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F0D6E3A4-FB40-40BD-984E-D574C0A57CFC}"/>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418A8D22-EB59-40EB-9282-E77E705C0B85}"/>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58208</xdr:rowOff>
    </xdr:from>
    <xdr:to>
      <xdr:col>15</xdr:col>
      <xdr:colOff>82550</xdr:colOff>
      <xdr:row>37</xdr:row>
      <xdr:rowOff>58208</xdr:rowOff>
    </xdr:to>
    <xdr:cxnSp macro="">
      <xdr:nvCxnSpPr>
        <xdr:cNvPr id="75" name="直線コネクタ 74">
          <a:extLst>
            <a:ext uri="{FF2B5EF4-FFF2-40B4-BE49-F238E27FC236}">
              <a16:creationId xmlns:a16="http://schemas.microsoft.com/office/drawing/2014/main" id="{51B62872-7535-4807-B9C8-23DC5DC0FBBF}"/>
            </a:ext>
          </a:extLst>
        </xdr:cNvPr>
        <xdr:cNvCxnSpPr/>
      </xdr:nvCxnSpPr>
      <xdr:spPr>
        <a:xfrm>
          <a:off x="2336800" y="6401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54759706-2C1F-4333-BDDE-3E729B581AC1}"/>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7F0A7796-D2EB-475F-B07D-D46E5EE0AB12}"/>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58208</xdr:rowOff>
    </xdr:from>
    <xdr:to>
      <xdr:col>11</xdr:col>
      <xdr:colOff>31750</xdr:colOff>
      <xdr:row>37</xdr:row>
      <xdr:rowOff>78317</xdr:rowOff>
    </xdr:to>
    <xdr:cxnSp macro="">
      <xdr:nvCxnSpPr>
        <xdr:cNvPr id="78" name="直線コネクタ 77">
          <a:extLst>
            <a:ext uri="{FF2B5EF4-FFF2-40B4-BE49-F238E27FC236}">
              <a16:creationId xmlns:a16="http://schemas.microsoft.com/office/drawing/2014/main" id="{02100D46-2CC3-41FB-87D4-656285E64BF5}"/>
            </a:ext>
          </a:extLst>
        </xdr:cNvPr>
        <xdr:cNvCxnSpPr/>
      </xdr:nvCxnSpPr>
      <xdr:spPr>
        <a:xfrm flipV="1">
          <a:off x="1447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D6ED011B-30AE-49FE-8957-4D09F2715331}"/>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B922D5ED-E179-4B24-9B59-8A356CFE5C2B}"/>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5ADA5848-1CA5-4473-AD2E-4A6894F3DA85}"/>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34E2D610-DA58-486A-815A-43F0F06DF0F2}"/>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F7F8952-8A3E-450B-B6D8-47121D5EDAB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B0BECA5-0009-4F53-8280-90045A567BD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2C5C926-644B-4A5D-A831-377BC689123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7B31541-DAD2-47CB-8D8F-48673A252C1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674EF60-A6A5-4DDF-8529-B90010C45AA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6D85400D-0383-463D-A827-B1377A33D793}"/>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a:extLst>
            <a:ext uri="{FF2B5EF4-FFF2-40B4-BE49-F238E27FC236}">
              <a16:creationId xmlns:a16="http://schemas.microsoft.com/office/drawing/2014/main" id="{C0CC90E3-85CD-4988-8C00-724FC0F0536D}"/>
            </a:ext>
          </a:extLst>
        </xdr:cNvPr>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a:extLst>
            <a:ext uri="{FF2B5EF4-FFF2-40B4-BE49-F238E27FC236}">
              <a16:creationId xmlns:a16="http://schemas.microsoft.com/office/drawing/2014/main" id="{A180E2EA-DFAA-4EEE-B526-B66F99917E59}"/>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a:extLst>
            <a:ext uri="{FF2B5EF4-FFF2-40B4-BE49-F238E27FC236}">
              <a16:creationId xmlns:a16="http://schemas.microsoft.com/office/drawing/2014/main" id="{CE4F929C-4EE3-4498-B3C2-68B82AE76102}"/>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7408</xdr:rowOff>
    </xdr:from>
    <xdr:to>
      <xdr:col>15</xdr:col>
      <xdr:colOff>133350</xdr:colOff>
      <xdr:row>37</xdr:row>
      <xdr:rowOff>109008</xdr:rowOff>
    </xdr:to>
    <xdr:sp macro="" textlink="">
      <xdr:nvSpPr>
        <xdr:cNvPr id="92" name="楕円 91">
          <a:extLst>
            <a:ext uri="{FF2B5EF4-FFF2-40B4-BE49-F238E27FC236}">
              <a16:creationId xmlns:a16="http://schemas.microsoft.com/office/drawing/2014/main" id="{EAAA5672-7D52-4FD6-A27E-E89ED9D0FA33}"/>
            </a:ext>
          </a:extLst>
        </xdr:cNvPr>
        <xdr:cNvSpPr/>
      </xdr:nvSpPr>
      <xdr:spPr>
        <a:xfrm>
          <a:off x="3175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119185</xdr:rowOff>
    </xdr:from>
    <xdr:ext cx="762000" cy="259045"/>
    <xdr:sp macro="" textlink="">
      <xdr:nvSpPr>
        <xdr:cNvPr id="93" name="テキスト ボックス 92">
          <a:extLst>
            <a:ext uri="{FF2B5EF4-FFF2-40B4-BE49-F238E27FC236}">
              <a16:creationId xmlns:a16="http://schemas.microsoft.com/office/drawing/2014/main" id="{D8709924-DE94-4E0E-A74D-14DF84A4464C}"/>
            </a:ext>
          </a:extLst>
        </xdr:cNvPr>
        <xdr:cNvSpPr txBox="1"/>
      </xdr:nvSpPr>
      <xdr:spPr>
        <a:xfrm>
          <a:off x="2844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7408</xdr:rowOff>
    </xdr:from>
    <xdr:to>
      <xdr:col>11</xdr:col>
      <xdr:colOff>82550</xdr:colOff>
      <xdr:row>37</xdr:row>
      <xdr:rowOff>109008</xdr:rowOff>
    </xdr:to>
    <xdr:sp macro="" textlink="">
      <xdr:nvSpPr>
        <xdr:cNvPr id="94" name="楕円 93">
          <a:extLst>
            <a:ext uri="{FF2B5EF4-FFF2-40B4-BE49-F238E27FC236}">
              <a16:creationId xmlns:a16="http://schemas.microsoft.com/office/drawing/2014/main" id="{4225244F-8AED-4F51-A39F-A0A61297F182}"/>
            </a:ext>
          </a:extLst>
        </xdr:cNvPr>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119185</xdr:rowOff>
    </xdr:from>
    <xdr:ext cx="762000" cy="259045"/>
    <xdr:sp macro="" textlink="">
      <xdr:nvSpPr>
        <xdr:cNvPr id="95" name="テキスト ボックス 94">
          <a:extLst>
            <a:ext uri="{FF2B5EF4-FFF2-40B4-BE49-F238E27FC236}">
              <a16:creationId xmlns:a16="http://schemas.microsoft.com/office/drawing/2014/main" id="{B429D7C8-76DD-4533-B3DA-1DCA4E6D82ED}"/>
            </a:ext>
          </a:extLst>
        </xdr:cNvPr>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27517</xdr:rowOff>
    </xdr:from>
    <xdr:to>
      <xdr:col>7</xdr:col>
      <xdr:colOff>31750</xdr:colOff>
      <xdr:row>37</xdr:row>
      <xdr:rowOff>129117</xdr:rowOff>
    </xdr:to>
    <xdr:sp macro="" textlink="">
      <xdr:nvSpPr>
        <xdr:cNvPr id="96" name="楕円 95">
          <a:extLst>
            <a:ext uri="{FF2B5EF4-FFF2-40B4-BE49-F238E27FC236}">
              <a16:creationId xmlns:a16="http://schemas.microsoft.com/office/drawing/2014/main" id="{2032B44E-8863-4EB2-8BA3-C0C800A60D1A}"/>
            </a:ext>
          </a:extLst>
        </xdr:cNvPr>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139294</xdr:rowOff>
    </xdr:from>
    <xdr:ext cx="762000" cy="259045"/>
    <xdr:sp macro="" textlink="">
      <xdr:nvSpPr>
        <xdr:cNvPr id="97" name="テキスト ボックス 96">
          <a:extLst>
            <a:ext uri="{FF2B5EF4-FFF2-40B4-BE49-F238E27FC236}">
              <a16:creationId xmlns:a16="http://schemas.microsoft.com/office/drawing/2014/main" id="{DCD51CCD-F2CB-43FB-BABE-435075623C1E}"/>
            </a:ext>
          </a:extLst>
        </xdr:cNvPr>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78D20B6-030A-4079-A0C8-09929F083DA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C6465CB-5C0F-4177-9084-DC889B5B8AA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ED119CA-542B-49A0-9E75-5B159B8B4D9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6747E26-821F-4E9F-9B78-838066AF47D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6D9D751-4291-4D89-88D5-665A6FDF001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D99345A-E6A0-4D41-AAE1-BE7FC846378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25DE3C0-3C85-45FD-98F6-A1086A541EF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3E7DCA7-E060-4764-BD0F-074C5FE35B8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8BE06E5-5884-440C-B571-BD3D6CA9B8B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1B81974-C8C9-4A6D-8F47-6064B836975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1D75349-CC4E-4FE0-B34A-8B5A4BF0612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E2B2182-89E7-484C-871C-04DEBFDD257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F32447E-93E4-4B46-8BC7-3D088B78C59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税収などの安定的な収入に支えられ、毎年一定の経常一般財源が確保されていますが、近年、扶助費、人件費、公債費といった義務的経費を始めとした経常経費が増加傾向にあります。令和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年度は、平成3</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年度に借り入れた地方債の元利償還開始により、公債費が増加しました。また、労務単価等の上昇による経常的な委託業務費の増加や</a:t>
          </a:r>
          <a:r>
            <a:rPr lang="en-US" altLang="ja-JP" sz="1100">
              <a:solidFill>
                <a:schemeClr val="dk1"/>
              </a:solidFill>
              <a:effectLst/>
              <a:latin typeface="+mn-lt"/>
              <a:ea typeface="+mn-ea"/>
              <a:cs typeface="+mn-cs"/>
            </a:rPr>
            <a:t>CO2</a:t>
          </a:r>
          <a:r>
            <a:rPr lang="ja-JP" altLang="ja-JP" sz="1100">
              <a:solidFill>
                <a:schemeClr val="dk1"/>
              </a:solidFill>
              <a:effectLst/>
              <a:latin typeface="+mn-lt"/>
              <a:ea typeface="+mn-ea"/>
              <a:cs typeface="+mn-cs"/>
            </a:rPr>
            <a:t>フリーの電気を導入し、光熱水費が増加したことが数値に反映されています。</a:t>
          </a:r>
          <a:endParaRPr lang="ja-JP" altLang="ja-JP" sz="1400">
            <a:effectLst/>
          </a:endParaRPr>
        </a:p>
        <a:p>
          <a:r>
            <a:rPr lang="ja-JP" altLang="ja-JP" sz="1100">
              <a:solidFill>
                <a:schemeClr val="dk1"/>
              </a:solidFill>
              <a:effectLst/>
              <a:latin typeface="+mn-lt"/>
              <a:ea typeface="+mn-ea"/>
              <a:cs typeface="+mn-cs"/>
            </a:rPr>
            <a:t>　今後、事業の精査を進め、より一層の経常経費の削減に努めます。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A8CCDCE-A026-4805-AEC0-311845055C2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C16907A-ADFE-48B6-B3CD-3A1CFB2BD67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45C1559-6530-40E9-B51A-4ED9A7BFEE0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79D0FCDB-5DEB-45F3-94E0-E8946710D23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70657C7-A1DC-4575-93DA-4AA3FF3D163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9D260042-A83F-4DB0-AA76-DFAEFC86E8A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58656D88-F276-4147-8D3D-C53BF76DBE1F}"/>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6DA038E5-8DF0-440D-86E7-D8859299ECA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B8181B0C-07AB-4B2B-B3CE-41C892941F9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4983868F-1E9B-4D5D-9F4E-D0D3A653851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11392D8F-5437-492A-9C13-EEA471FF2FB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137ED84-3036-4BCC-B579-660C15064C7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B06C1CC6-6ABC-44BD-B3FC-3AAE7F79258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CBE1B42-626F-4E21-A889-00D49880394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4031F2A-045C-4B44-9321-04DAF69C2CC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C95B0BE-F5AC-4A89-BCE0-0867B30AB0D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3CC61B62-B5A9-408C-895A-DD762FE471B8}"/>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CB36F626-9285-4F7A-82F6-1749126E949C}"/>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3113648D-F4F3-45A0-8EF7-1B0E3FFDC96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EB5D9BEE-DB3D-408E-836E-7FD26C7AACC7}"/>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84337E83-1C99-4066-A444-7E70FAE995D8}"/>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65</xdr:row>
      <xdr:rowOff>60960</xdr:rowOff>
    </xdr:to>
    <xdr:cxnSp macro="">
      <xdr:nvCxnSpPr>
        <xdr:cNvPr id="132" name="直線コネクタ 131">
          <a:extLst>
            <a:ext uri="{FF2B5EF4-FFF2-40B4-BE49-F238E27FC236}">
              <a16:creationId xmlns:a16="http://schemas.microsoft.com/office/drawing/2014/main" id="{1CD2D199-D4E5-478C-812A-5C6EDD553564}"/>
            </a:ext>
          </a:extLst>
        </xdr:cNvPr>
        <xdr:cNvCxnSpPr/>
      </xdr:nvCxnSpPr>
      <xdr:spPr>
        <a:xfrm>
          <a:off x="4114800" y="1093173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A884FA3-6517-4A26-BA70-8B852DCEBA38}"/>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D9200FAB-5F97-41DE-9D03-D507DFF95369}"/>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130387</xdr:rowOff>
    </xdr:to>
    <xdr:cxnSp macro="">
      <xdr:nvCxnSpPr>
        <xdr:cNvPr id="135" name="直線コネクタ 134">
          <a:extLst>
            <a:ext uri="{FF2B5EF4-FFF2-40B4-BE49-F238E27FC236}">
              <a16:creationId xmlns:a16="http://schemas.microsoft.com/office/drawing/2014/main" id="{08DE7429-47D6-4EDC-9301-75888CBDA0C1}"/>
            </a:ext>
          </a:extLst>
        </xdr:cNvPr>
        <xdr:cNvCxnSpPr/>
      </xdr:nvCxnSpPr>
      <xdr:spPr>
        <a:xfrm>
          <a:off x="3225800" y="108754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8F7EAD1B-872E-425D-81C8-468ED1AC2207}"/>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D202ED0D-EFE2-4EB7-8AF3-04F583D8F12A}"/>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74083</xdr:rowOff>
    </xdr:to>
    <xdr:cxnSp macro="">
      <xdr:nvCxnSpPr>
        <xdr:cNvPr id="138" name="直線コネクタ 137">
          <a:extLst>
            <a:ext uri="{FF2B5EF4-FFF2-40B4-BE49-F238E27FC236}">
              <a16:creationId xmlns:a16="http://schemas.microsoft.com/office/drawing/2014/main" id="{489AB1AA-7E84-42A3-857D-E37FFBED66EB}"/>
            </a:ext>
          </a:extLst>
        </xdr:cNvPr>
        <xdr:cNvCxnSpPr/>
      </xdr:nvCxnSpPr>
      <xdr:spPr>
        <a:xfrm>
          <a:off x="2336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9C1B680E-D3A2-4669-8D03-A6E4997FCEA7}"/>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65B65D42-DFCC-4FF2-B2EC-A665B1616AC3}"/>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100754</xdr:rowOff>
    </xdr:to>
    <xdr:cxnSp macro="">
      <xdr:nvCxnSpPr>
        <xdr:cNvPr id="141" name="直線コネクタ 140">
          <a:extLst>
            <a:ext uri="{FF2B5EF4-FFF2-40B4-BE49-F238E27FC236}">
              <a16:creationId xmlns:a16="http://schemas.microsoft.com/office/drawing/2014/main" id="{96170CCE-8E53-469E-91C7-919E57CE23AF}"/>
            </a:ext>
          </a:extLst>
        </xdr:cNvPr>
        <xdr:cNvCxnSpPr/>
      </xdr:nvCxnSpPr>
      <xdr:spPr>
        <a:xfrm>
          <a:off x="1447800" y="105617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582364B8-3C55-45D1-91B5-A9EAD425801A}"/>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94BE91E4-23BE-4B7D-B477-B19533D1640B}"/>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1EB26449-F2A6-4E5B-A625-85AFBE51070B}"/>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ACF5C742-84DD-414C-B5C9-5669EDB6EAB6}"/>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BA951AA-D182-4820-8616-A794B64B3B7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BEF8E71-0620-4E5D-9225-65AE98B1A7F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84D6342-CD97-4C42-80F4-00BEAB0E942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C9884CF-C3C8-4A8C-B326-1A1C6428F00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B57B2D8-AA08-4DC3-8CB8-68190BBE8DA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1" name="楕円 150">
          <a:extLst>
            <a:ext uri="{FF2B5EF4-FFF2-40B4-BE49-F238E27FC236}">
              <a16:creationId xmlns:a16="http://schemas.microsoft.com/office/drawing/2014/main" id="{F9B8901E-6C78-46F4-92E3-A7771F867CE7}"/>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2" name="財政構造の弾力性該当値テキスト">
          <a:extLst>
            <a:ext uri="{FF2B5EF4-FFF2-40B4-BE49-F238E27FC236}">
              <a16:creationId xmlns:a16="http://schemas.microsoft.com/office/drawing/2014/main" id="{8F043C94-5FF3-41D0-AA56-26889AAC563D}"/>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a:extLst>
            <a:ext uri="{FF2B5EF4-FFF2-40B4-BE49-F238E27FC236}">
              <a16:creationId xmlns:a16="http://schemas.microsoft.com/office/drawing/2014/main" id="{DF088E30-BCB2-4445-802C-0F475DB76BF5}"/>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a:extLst>
            <a:ext uri="{FF2B5EF4-FFF2-40B4-BE49-F238E27FC236}">
              <a16:creationId xmlns:a16="http://schemas.microsoft.com/office/drawing/2014/main" id="{780A1B0A-2699-42F3-9E67-7878AB9487F3}"/>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1928673-090C-474D-AF02-E95C2F469EF6}"/>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a:extLst>
            <a:ext uri="{FF2B5EF4-FFF2-40B4-BE49-F238E27FC236}">
              <a16:creationId xmlns:a16="http://schemas.microsoft.com/office/drawing/2014/main" id="{72BFEEA7-3251-4197-A16C-BB9BA46AA461}"/>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a:extLst>
            <a:ext uri="{FF2B5EF4-FFF2-40B4-BE49-F238E27FC236}">
              <a16:creationId xmlns:a16="http://schemas.microsoft.com/office/drawing/2014/main" id="{87640C35-CD21-4683-A958-3B31ED8AB2B5}"/>
            </a:ext>
          </a:extLst>
        </xdr:cNvPr>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8" name="テキスト ボックス 157">
          <a:extLst>
            <a:ext uri="{FF2B5EF4-FFF2-40B4-BE49-F238E27FC236}">
              <a16:creationId xmlns:a16="http://schemas.microsoft.com/office/drawing/2014/main" id="{E03C52AC-DDCC-46DE-AF22-987C7247B0FF}"/>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a:extLst>
            <a:ext uri="{FF2B5EF4-FFF2-40B4-BE49-F238E27FC236}">
              <a16:creationId xmlns:a16="http://schemas.microsoft.com/office/drawing/2014/main" id="{D3EFF2F3-CAC6-4FEF-85DC-33C9B6C59A03}"/>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0" name="テキスト ボックス 159">
          <a:extLst>
            <a:ext uri="{FF2B5EF4-FFF2-40B4-BE49-F238E27FC236}">
              <a16:creationId xmlns:a16="http://schemas.microsoft.com/office/drawing/2014/main" id="{E834A63A-00E4-47D3-A617-DBA5CFD4086D}"/>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A4545FB-2515-4AE0-8CB9-D487FA2CC60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8BC790F-316F-499B-9458-F6E150139F0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CBD8F5F-6DE0-4D03-85B8-48BABE304D1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721BA93-0FE2-49A7-BA05-3991F63B855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6080A7B-9C3F-4BDE-AA7F-1F5C207929F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01E7CAF-71B9-4ABB-B5D7-E22C78166DB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9DC46169-E342-47D8-B193-194769D8731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342DA54-614A-45D2-AF90-F0C3AB24D9E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46914DF-4397-4014-8EB5-69A4187C1F3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3E45764-9F73-42D6-AD17-9C3AD112320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ADAD58D-182F-49CF-B835-55CC408B78D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6851C50-1F18-4FB7-88E4-24AC962849D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34EB31C-F810-49A8-BC45-6DF175EEBE0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消防が広域化されたため人件費が減少（減少分は補助費等に移転）したものの、依然として類似団体と比較し、高い水準にあります。人件費が高い要因として、保育園や文化の家等の施設を指定管理ではなく、市で運営していることが挙げられますので、今後民営化等を検討するなど削減に努めていきます。また、物件費についても他団体と比較するなどし、より効率的に運営できるよう検討していく必要があ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E26DE4D-ACFA-4323-BADE-4E44C9AFAF6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3948422-8D93-49CF-924A-52593C1E38E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8406455-DB89-4ACA-B1A0-FED85920287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09CCDB3-5EEA-4419-9D16-70BF6BC2165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B5B467B-7773-4875-AFC1-2385E8015B6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76DD7AF-D48F-46F6-98A9-AF7D1DCDA28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0BAF9F1-3187-4DCE-9E35-4BB5401B516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600A0E4-D31B-44A8-A560-A15DC6CD4B1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482A61A6-132D-4C94-B13D-6E76C8DA673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72D6EBB-5C4D-4EBC-B610-682B0A80F02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C1D62D43-3F27-4819-8457-B2C300F4730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8AE89FE4-1CEA-431F-BB59-4DCBF587828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C297165A-AC6B-4056-9DBB-6A6328B0DB3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1A5D8A1B-AFE8-48E2-9857-344416BA728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872F984-3925-4D7F-82DD-35211A672E2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F5F358C5-704A-438F-A50D-229AB13099C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E2281BAA-8231-44E9-90F6-0A1D8D91882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C64ABFFB-843B-450B-9579-3E568BFFCE5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E361E0F6-97B1-4B22-97A3-810C5CA3653E}"/>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13634AE3-52DF-4509-9BFE-97545E5FCBB8}"/>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D733C1B5-DB45-40BC-B612-B0C86530489A}"/>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B0D60330-8C28-4463-BB27-42BA313F5DAD}"/>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7895044F-096F-4FD4-B4CF-FAF066F88B33}"/>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104693</xdr:rowOff>
    </xdr:from>
    <xdr:to>
      <xdr:col>23</xdr:col>
      <xdr:colOff>133350</xdr:colOff>
      <xdr:row>83</xdr:row>
      <xdr:rowOff>150586</xdr:rowOff>
    </xdr:to>
    <xdr:cxnSp macro="">
      <xdr:nvCxnSpPr>
        <xdr:cNvPr id="197" name="直線コネクタ 196">
          <a:extLst>
            <a:ext uri="{FF2B5EF4-FFF2-40B4-BE49-F238E27FC236}">
              <a16:creationId xmlns:a16="http://schemas.microsoft.com/office/drawing/2014/main" id="{CF1C25B0-75B3-4CF7-99CF-532A4537FC8A}"/>
            </a:ext>
          </a:extLst>
        </xdr:cNvPr>
        <xdr:cNvCxnSpPr/>
      </xdr:nvCxnSpPr>
      <xdr:spPr>
        <a:xfrm>
          <a:off x="4114800" y="14335043"/>
          <a:ext cx="838200" cy="4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FE0D8DD-8808-479F-A0BF-5E71EE5F10E4}"/>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42A50784-1EEB-4BF6-B699-574C5EB46E84}"/>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155735</xdr:rowOff>
    </xdr:from>
    <xdr:to>
      <xdr:col>19</xdr:col>
      <xdr:colOff>133350</xdr:colOff>
      <xdr:row>83</xdr:row>
      <xdr:rowOff>104693</xdr:rowOff>
    </xdr:to>
    <xdr:cxnSp macro="">
      <xdr:nvCxnSpPr>
        <xdr:cNvPr id="200" name="直線コネクタ 199">
          <a:extLst>
            <a:ext uri="{FF2B5EF4-FFF2-40B4-BE49-F238E27FC236}">
              <a16:creationId xmlns:a16="http://schemas.microsoft.com/office/drawing/2014/main" id="{2CF7F30A-5D60-4D8A-B1B2-8DC09216CB8C}"/>
            </a:ext>
          </a:extLst>
        </xdr:cNvPr>
        <xdr:cNvCxnSpPr/>
      </xdr:nvCxnSpPr>
      <xdr:spPr>
        <a:xfrm>
          <a:off x="3225800" y="14214635"/>
          <a:ext cx="8890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C6DF943F-35B0-4D06-8CCB-C3E3B6CAC3F3}"/>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F72970FF-8F31-4DE5-A481-0CC65F0366C5}"/>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104487</xdr:rowOff>
    </xdr:from>
    <xdr:to>
      <xdr:col>15</xdr:col>
      <xdr:colOff>82550</xdr:colOff>
      <xdr:row>82</xdr:row>
      <xdr:rowOff>155735</xdr:rowOff>
    </xdr:to>
    <xdr:cxnSp macro="">
      <xdr:nvCxnSpPr>
        <xdr:cNvPr id="203" name="直線コネクタ 202">
          <a:extLst>
            <a:ext uri="{FF2B5EF4-FFF2-40B4-BE49-F238E27FC236}">
              <a16:creationId xmlns:a16="http://schemas.microsoft.com/office/drawing/2014/main" id="{438AED0B-CFBD-488C-BB4C-A65E918112C4}"/>
            </a:ext>
          </a:extLst>
        </xdr:cNvPr>
        <xdr:cNvCxnSpPr/>
      </xdr:nvCxnSpPr>
      <xdr:spPr>
        <a:xfrm>
          <a:off x="2336800" y="14163387"/>
          <a:ext cx="889000" cy="5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2810D951-36BA-4FDF-8AE0-EA8CC2596D94}"/>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CB88D333-E1A8-4839-81BA-0DF691F899A4}"/>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104487</xdr:rowOff>
    </xdr:from>
    <xdr:to>
      <xdr:col>11</xdr:col>
      <xdr:colOff>31750</xdr:colOff>
      <xdr:row>82</xdr:row>
      <xdr:rowOff>147760</xdr:rowOff>
    </xdr:to>
    <xdr:cxnSp macro="">
      <xdr:nvCxnSpPr>
        <xdr:cNvPr id="206" name="直線コネクタ 205">
          <a:extLst>
            <a:ext uri="{FF2B5EF4-FFF2-40B4-BE49-F238E27FC236}">
              <a16:creationId xmlns:a16="http://schemas.microsoft.com/office/drawing/2014/main" id="{B2FCF50C-466A-4304-B1F2-9C7D8CA2872E}"/>
            </a:ext>
          </a:extLst>
        </xdr:cNvPr>
        <xdr:cNvCxnSpPr/>
      </xdr:nvCxnSpPr>
      <xdr:spPr>
        <a:xfrm flipV="1">
          <a:off x="1447800" y="14163387"/>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B33507C9-ED4F-4F7C-876D-E5F55C56FEB3}"/>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A44834FC-7EBE-41A8-981C-FC0F042D4864}"/>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8466E9BF-8C30-44C9-869C-B83881E1DFC2}"/>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5B6061D6-51C7-42A7-BCEB-CF97E4AAA4BA}"/>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5DCBAF4-6FC1-4146-804B-0BAE6D21ED4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A449DCB-E6FD-4FAF-8411-CA55139CA4D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9603500-5B17-4356-9F98-08FC3BA1BE0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36481CD-BD1C-4650-BF40-F29FB3D4C5D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0B7AF25-378C-47CE-87D6-46AD17001BF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99786</xdr:rowOff>
    </xdr:from>
    <xdr:to>
      <xdr:col>23</xdr:col>
      <xdr:colOff>184150</xdr:colOff>
      <xdr:row>84</xdr:row>
      <xdr:rowOff>29936</xdr:rowOff>
    </xdr:to>
    <xdr:sp macro="" textlink="">
      <xdr:nvSpPr>
        <xdr:cNvPr id="216" name="楕円 215">
          <a:extLst>
            <a:ext uri="{FF2B5EF4-FFF2-40B4-BE49-F238E27FC236}">
              <a16:creationId xmlns:a16="http://schemas.microsoft.com/office/drawing/2014/main" id="{0437F797-6893-4B40-B74C-8BFFF1BEB119}"/>
            </a:ext>
          </a:extLst>
        </xdr:cNvPr>
        <xdr:cNvSpPr/>
      </xdr:nvSpPr>
      <xdr:spPr>
        <a:xfrm>
          <a:off x="4902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71863</xdr:rowOff>
    </xdr:from>
    <xdr:ext cx="762000" cy="259045"/>
    <xdr:sp macro="" textlink="">
      <xdr:nvSpPr>
        <xdr:cNvPr id="217" name="人件費・物件費等の状況該当値テキスト">
          <a:extLst>
            <a:ext uri="{FF2B5EF4-FFF2-40B4-BE49-F238E27FC236}">
              <a16:creationId xmlns:a16="http://schemas.microsoft.com/office/drawing/2014/main" id="{A8EC1F7F-374C-453E-BF6B-2F154678D97C}"/>
            </a:ext>
          </a:extLst>
        </xdr:cNvPr>
        <xdr:cNvSpPr txBox="1"/>
      </xdr:nvSpPr>
      <xdr:spPr>
        <a:xfrm>
          <a:off x="5041900" y="14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53893</xdr:rowOff>
    </xdr:from>
    <xdr:to>
      <xdr:col>19</xdr:col>
      <xdr:colOff>184150</xdr:colOff>
      <xdr:row>83</xdr:row>
      <xdr:rowOff>155493</xdr:rowOff>
    </xdr:to>
    <xdr:sp macro="" textlink="">
      <xdr:nvSpPr>
        <xdr:cNvPr id="218" name="楕円 217">
          <a:extLst>
            <a:ext uri="{FF2B5EF4-FFF2-40B4-BE49-F238E27FC236}">
              <a16:creationId xmlns:a16="http://schemas.microsoft.com/office/drawing/2014/main" id="{B4732C5F-AD9F-4059-974F-86CF0000FD20}"/>
            </a:ext>
          </a:extLst>
        </xdr:cNvPr>
        <xdr:cNvSpPr/>
      </xdr:nvSpPr>
      <xdr:spPr>
        <a:xfrm>
          <a:off x="4064000" y="142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140270</xdr:rowOff>
    </xdr:from>
    <xdr:ext cx="736600" cy="259045"/>
    <xdr:sp macro="" textlink="">
      <xdr:nvSpPr>
        <xdr:cNvPr id="219" name="テキスト ボックス 218">
          <a:extLst>
            <a:ext uri="{FF2B5EF4-FFF2-40B4-BE49-F238E27FC236}">
              <a16:creationId xmlns:a16="http://schemas.microsoft.com/office/drawing/2014/main" id="{B89C7B0B-A13F-43F4-8758-336FEF586BAD}"/>
            </a:ext>
          </a:extLst>
        </xdr:cNvPr>
        <xdr:cNvSpPr txBox="1"/>
      </xdr:nvSpPr>
      <xdr:spPr>
        <a:xfrm>
          <a:off x="3733800" y="1437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104935</xdr:rowOff>
    </xdr:from>
    <xdr:to>
      <xdr:col>15</xdr:col>
      <xdr:colOff>133350</xdr:colOff>
      <xdr:row>83</xdr:row>
      <xdr:rowOff>35085</xdr:rowOff>
    </xdr:to>
    <xdr:sp macro="" textlink="">
      <xdr:nvSpPr>
        <xdr:cNvPr id="220" name="楕円 219">
          <a:extLst>
            <a:ext uri="{FF2B5EF4-FFF2-40B4-BE49-F238E27FC236}">
              <a16:creationId xmlns:a16="http://schemas.microsoft.com/office/drawing/2014/main" id="{05C0D168-9162-4F17-A368-15C44894C0FD}"/>
            </a:ext>
          </a:extLst>
        </xdr:cNvPr>
        <xdr:cNvSpPr/>
      </xdr:nvSpPr>
      <xdr:spPr>
        <a:xfrm>
          <a:off x="3175000" y="141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19862</xdr:rowOff>
    </xdr:from>
    <xdr:ext cx="762000" cy="259045"/>
    <xdr:sp macro="" textlink="">
      <xdr:nvSpPr>
        <xdr:cNvPr id="221" name="テキスト ボックス 220">
          <a:extLst>
            <a:ext uri="{FF2B5EF4-FFF2-40B4-BE49-F238E27FC236}">
              <a16:creationId xmlns:a16="http://schemas.microsoft.com/office/drawing/2014/main" id="{E410F45A-F28D-4774-9C25-65DD094733D8}"/>
            </a:ext>
          </a:extLst>
        </xdr:cNvPr>
        <xdr:cNvSpPr txBox="1"/>
      </xdr:nvSpPr>
      <xdr:spPr>
        <a:xfrm>
          <a:off x="2844800" y="1425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53687</xdr:rowOff>
    </xdr:from>
    <xdr:to>
      <xdr:col>11</xdr:col>
      <xdr:colOff>82550</xdr:colOff>
      <xdr:row>82</xdr:row>
      <xdr:rowOff>155287</xdr:rowOff>
    </xdr:to>
    <xdr:sp macro="" textlink="">
      <xdr:nvSpPr>
        <xdr:cNvPr id="222" name="楕円 221">
          <a:extLst>
            <a:ext uri="{FF2B5EF4-FFF2-40B4-BE49-F238E27FC236}">
              <a16:creationId xmlns:a16="http://schemas.microsoft.com/office/drawing/2014/main" id="{AACDFECC-8435-4818-8634-B674EE5819CF}"/>
            </a:ext>
          </a:extLst>
        </xdr:cNvPr>
        <xdr:cNvSpPr/>
      </xdr:nvSpPr>
      <xdr:spPr>
        <a:xfrm>
          <a:off x="2286000" y="141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140064</xdr:rowOff>
    </xdr:from>
    <xdr:ext cx="762000" cy="259045"/>
    <xdr:sp macro="" textlink="">
      <xdr:nvSpPr>
        <xdr:cNvPr id="223" name="テキスト ボックス 222">
          <a:extLst>
            <a:ext uri="{FF2B5EF4-FFF2-40B4-BE49-F238E27FC236}">
              <a16:creationId xmlns:a16="http://schemas.microsoft.com/office/drawing/2014/main" id="{EABF9162-55A7-482C-B8E2-D8FC871C831D}"/>
            </a:ext>
          </a:extLst>
        </xdr:cNvPr>
        <xdr:cNvSpPr txBox="1"/>
      </xdr:nvSpPr>
      <xdr:spPr>
        <a:xfrm>
          <a:off x="1955800" y="14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96960</xdr:rowOff>
    </xdr:from>
    <xdr:to>
      <xdr:col>7</xdr:col>
      <xdr:colOff>31750</xdr:colOff>
      <xdr:row>83</xdr:row>
      <xdr:rowOff>27110</xdr:rowOff>
    </xdr:to>
    <xdr:sp macro="" textlink="">
      <xdr:nvSpPr>
        <xdr:cNvPr id="224" name="楕円 223">
          <a:extLst>
            <a:ext uri="{FF2B5EF4-FFF2-40B4-BE49-F238E27FC236}">
              <a16:creationId xmlns:a16="http://schemas.microsoft.com/office/drawing/2014/main" id="{6D3E7257-EE3F-4A4B-A554-23E883FF7E76}"/>
            </a:ext>
          </a:extLst>
        </xdr:cNvPr>
        <xdr:cNvSpPr/>
      </xdr:nvSpPr>
      <xdr:spPr>
        <a:xfrm>
          <a:off x="1397000" y="141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11887</xdr:rowOff>
    </xdr:from>
    <xdr:ext cx="762000" cy="259045"/>
    <xdr:sp macro="" textlink="">
      <xdr:nvSpPr>
        <xdr:cNvPr id="225" name="テキスト ボックス 224">
          <a:extLst>
            <a:ext uri="{FF2B5EF4-FFF2-40B4-BE49-F238E27FC236}">
              <a16:creationId xmlns:a16="http://schemas.microsoft.com/office/drawing/2014/main" id="{0B7A50A5-FFFA-4089-8E35-F2307CA70438}"/>
            </a:ext>
          </a:extLst>
        </xdr:cNvPr>
        <xdr:cNvSpPr txBox="1"/>
      </xdr:nvSpPr>
      <xdr:spPr>
        <a:xfrm>
          <a:off x="1066800" y="142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32762E6-8D6B-4448-974D-EBF70EA8847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1A167DC6-A036-4367-ACB0-F934492EFED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6481E461-C3ED-4AA5-969B-9739B2DAD1B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1080E20-425A-4947-A75C-5CD8047A5D2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D4B77CA-2D60-414E-AAB2-4C7074B6FEF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3AF07BB-D942-4782-9653-3FD6EBED9D5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6A93A9C8-8AB9-43A6-A035-E51F55FBD9D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7FBECA4-C6AB-4114-B94B-D37EFCD0477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E375770D-E719-4136-8CA9-E7F41F4F68D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FCB32B0-2F7B-4745-AD0C-4976278440F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A1167B67-FF6E-4404-8CC1-320315DF927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9A681766-04C6-4FDD-AFAC-23419C3F4FC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FE7492FF-3B50-4A96-8004-242B3B80CDF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類似団体等の平均値を上回る年が続いています。本市は、正職員数が少ない団体であるため、経験年数階層の変動に起因しますが、今後も給与の適正化に努めていきます。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1B0E70B2-5038-4E3F-98D5-811110F9FC0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9AB66412-4C3B-4973-B72E-80F1B5B2E45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38CFB11B-9A84-466D-9BD0-1D3B9881C58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9FBD5C-49ED-4F09-BC96-CA1EAFA5140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983E4DDE-3C8A-420C-96B1-D5F4170C4D9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1352BA36-76CB-4F21-8FC7-8DA61B7BD7F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FFABA705-C3C9-4DE0-9837-A92C2A5BC1B1}"/>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A18D3794-D48D-4334-B591-20AEC6ADB42E}"/>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F6DE0DB4-D6EA-4569-B3D1-1E7B6562B50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5F5FD957-28D5-4E43-8972-85CF9ED31C3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756E8660-B6A2-4066-B831-8923306831D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1064359-CBB3-4938-A978-E62C3BCDE67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14A62749-B060-4573-AC12-118DC3D027F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6524802-D7D2-4272-B82F-6296E235CD8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535F4D57-073D-4250-AF48-97F221D6DD1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99267918-46D6-47E5-9432-DFA152D9F8A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694E0CF-8812-4F10-BF3E-720ECA0C57F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6B409C31-59DE-49FD-BDCE-7F5312A05B35}"/>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31BE9A64-F987-405E-B63E-81D4187FFB78}"/>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328EF97B-0034-4F8E-A82C-00797FE72A61}"/>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4E3E7686-BFDB-4674-8BF6-C77E57C3B31C}"/>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262F2530-AC30-48A5-9657-C7B16BD1FB5D}"/>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61" name="直線コネクタ 260">
          <a:extLst>
            <a:ext uri="{FF2B5EF4-FFF2-40B4-BE49-F238E27FC236}">
              <a16:creationId xmlns:a16="http://schemas.microsoft.com/office/drawing/2014/main" id="{A55F6996-CADC-4598-A0CE-BC09BD0BB2A6}"/>
            </a:ext>
          </a:extLst>
        </xdr:cNvPr>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FD4BE87E-5D3D-4407-883C-555EAD5439F4}"/>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8F9A3674-C16E-4E60-9722-87BBB1DE2745}"/>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B2C9320-954C-457C-9379-3DC3D6C512D6}"/>
            </a:ext>
          </a:extLst>
        </xdr:cNvPr>
        <xdr:cNvCxnSpPr/>
      </xdr:nvCxnSpPr>
      <xdr:spPr>
        <a:xfrm flipV="1">
          <a:off x="15290800" y="148635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3CFF265E-E627-44C7-A489-84D287AF6DB5}"/>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91F32F6F-E8F2-48D2-95CC-5EC609B00DB3}"/>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A3235865-D4A5-400B-BA28-68BE4B8C201A}"/>
            </a:ext>
          </a:extLst>
        </xdr:cNvPr>
        <xdr:cNvCxnSpPr/>
      </xdr:nvCxnSpPr>
      <xdr:spPr>
        <a:xfrm>
          <a:off x="14401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C751FB6B-DB66-4B32-ADF5-52A4E337666C}"/>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72BBC7B6-2563-4BB6-A81D-A684AC13029F}"/>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872B7440-844A-43CD-8441-58A25CF98BF8}"/>
            </a:ext>
          </a:extLst>
        </xdr:cNvPr>
        <xdr:cNvCxnSpPr/>
      </xdr:nvCxnSpPr>
      <xdr:spPr>
        <a:xfrm>
          <a:off x="13512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6F651476-2363-4C24-8764-A49644DF0D7A}"/>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12CC0680-14D3-4E41-99B8-3DF422D3BBCB}"/>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EDD730BB-641B-4033-9CAE-8D84E68CBEC7}"/>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92B2C224-0CAC-4F18-8247-6FCF23DFD0A8}"/>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312F640-7046-4100-9B87-E20B2A02F86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C1230AE-2E22-4820-88B6-C7C1F3D055C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D9ACD22-91F3-4039-A507-BEB60797BCF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E512BC4-C79C-41F4-A491-281BFAF59B9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EBDF1F18-FE35-4517-97FC-02945F274A5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0" name="楕円 279">
          <a:extLst>
            <a:ext uri="{FF2B5EF4-FFF2-40B4-BE49-F238E27FC236}">
              <a16:creationId xmlns:a16="http://schemas.microsoft.com/office/drawing/2014/main" id="{27FBF2B0-3891-458C-BF48-A82766CD2CED}"/>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1" name="給与水準   （国との比較）該当値テキスト">
          <a:extLst>
            <a:ext uri="{FF2B5EF4-FFF2-40B4-BE49-F238E27FC236}">
              <a16:creationId xmlns:a16="http://schemas.microsoft.com/office/drawing/2014/main" id="{0DEC7BA7-BD5F-40C9-843B-196D65223CEF}"/>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2" name="楕円 281">
          <a:extLst>
            <a:ext uri="{FF2B5EF4-FFF2-40B4-BE49-F238E27FC236}">
              <a16:creationId xmlns:a16="http://schemas.microsoft.com/office/drawing/2014/main" id="{9360404C-D789-46DB-9904-38D6157EFCF8}"/>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3" name="テキスト ボックス 282">
          <a:extLst>
            <a:ext uri="{FF2B5EF4-FFF2-40B4-BE49-F238E27FC236}">
              <a16:creationId xmlns:a16="http://schemas.microsoft.com/office/drawing/2014/main" id="{29720CC2-E27C-483E-A05B-ABAF92B4D3A9}"/>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940EC05F-CA6A-413D-AA61-1E883807BACE}"/>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B1B99584-02F6-4F9D-BE58-A8D9354109D6}"/>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10B1B696-0218-4F96-A476-3B08DEFEC877}"/>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16B1ECF8-38CB-402A-B3A9-8F7BA1A17E5D}"/>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a:extLst>
            <a:ext uri="{FF2B5EF4-FFF2-40B4-BE49-F238E27FC236}">
              <a16:creationId xmlns:a16="http://schemas.microsoft.com/office/drawing/2014/main" id="{14A9D9F8-98CF-4A67-9E94-9869A903D41F}"/>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9" name="テキスト ボックス 288">
          <a:extLst>
            <a:ext uri="{FF2B5EF4-FFF2-40B4-BE49-F238E27FC236}">
              <a16:creationId xmlns:a16="http://schemas.microsoft.com/office/drawing/2014/main" id="{B0E1E99B-8033-40B7-ACB0-80D65759B1FC}"/>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7DB3087A-4695-4C59-B9CA-F35F6E438B2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8CE82BCD-5A24-4DE8-AA97-E3E41ED5224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7DD55E3-4460-4DC8-8FAF-02CC56FB621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E534A90-8D8E-41E0-BB7A-8D9849AABA1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85ABF97-A3E3-4B4A-8082-FF3EF9803D0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AD26F322-A907-4A9A-91C3-4D584F08B01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8CF025BE-010E-4ACF-AB78-5034B576BD5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542131EA-61B5-49A3-AB71-4FCC67DCC97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967FD09A-42ED-4E43-8E01-260DD968DAC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3532BBBB-E3C8-449D-912B-412522FD4F7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8C5110DB-CD62-47C1-B46A-D3DC337DB8B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1C6FD56-B8B4-436E-AE23-FD8514B7D20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C8FE1EF3-EEF4-41F4-A9F0-6EFA626FF6C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lang="ja-JP" altLang="ja-JP" sz="1400">
            <a:effectLst/>
          </a:endParaRPr>
        </a:p>
        <a:p>
          <a:r>
            <a:rPr kumimoji="1" lang="ja-JP" altLang="ja-JP" sz="1100">
              <a:solidFill>
                <a:schemeClr val="dk1"/>
              </a:solidFill>
              <a:effectLst/>
              <a:latin typeface="+mn-lt"/>
              <a:ea typeface="+mn-ea"/>
              <a:cs typeface="+mn-cs"/>
            </a:rPr>
            <a:t>　引き続き、民間委託なども検討しながら、職員数が過剰に増加することがないよう計画的な人事管理に努めていきます。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E4DFBFDD-C3C0-45DB-8B41-FF0B7180A84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4F83F8B2-7409-48A2-A6EC-B2CF0D1F8C6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EE0DEBBC-E233-437E-9547-C3C27A9C47F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3C8D9C2E-D819-46A2-8805-68DD04344AA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FE89F7A1-26D1-43EC-AA2B-241CF9C0AE4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D293C16F-1157-4895-BF62-AA922CB399B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5207730F-C114-4D0F-AE66-AB20599AB6A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6227BEA-3322-4CC0-BA57-A9AD7D7CDA0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CA24BC5D-5121-40B4-93A0-45C78B6044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EFC00581-24E4-4236-B6D1-DF97B7CCA9B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834BE60-058E-4DF0-B975-A031A0D5247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4A140FE-4C8D-42DD-8E03-ECC12094A98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F8B5DE8F-FD07-447F-9DEB-4156FFB5AFB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991AC57D-0CC5-46ED-B90A-5991DDE6F55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3DF14C3A-6FF8-40EE-AC18-734A3BDCF51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22D44124-1375-45FE-A3BF-22095D73EB0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3209C105-BEB1-471E-BE2A-ABBEA506FD1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3E353D6D-EADB-418B-A729-FF4A2FE186E1}"/>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CE29C5B9-7C10-48EE-97A1-6BA99A25EA0A}"/>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30614942-0FDB-4308-8C0C-A263855B3E7A}"/>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64E6F996-33CD-4CC0-A054-75F8A2F68ED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79163</xdr:rowOff>
    </xdr:to>
    <xdr:cxnSp macro="">
      <xdr:nvCxnSpPr>
        <xdr:cNvPr id="324" name="直線コネクタ 323">
          <a:extLst>
            <a:ext uri="{FF2B5EF4-FFF2-40B4-BE49-F238E27FC236}">
              <a16:creationId xmlns:a16="http://schemas.microsoft.com/office/drawing/2014/main" id="{3FEDC894-88F5-47CF-B361-3C65431A8051}"/>
            </a:ext>
          </a:extLst>
        </xdr:cNvPr>
        <xdr:cNvCxnSpPr/>
      </xdr:nvCxnSpPr>
      <xdr:spPr>
        <a:xfrm>
          <a:off x="16179800" y="1052554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EA8EE079-3A59-4185-8EAA-1316E198EA6D}"/>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EF8678BC-BEE6-49F7-98FB-5B881D064C8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75142</xdr:rowOff>
    </xdr:to>
    <xdr:cxnSp macro="">
      <xdr:nvCxnSpPr>
        <xdr:cNvPr id="327" name="直線コネクタ 326">
          <a:extLst>
            <a:ext uri="{FF2B5EF4-FFF2-40B4-BE49-F238E27FC236}">
              <a16:creationId xmlns:a16="http://schemas.microsoft.com/office/drawing/2014/main" id="{5154EC8F-942D-4288-ABEE-2C071ED5585D}"/>
            </a:ext>
          </a:extLst>
        </xdr:cNvPr>
        <xdr:cNvCxnSpPr/>
      </xdr:nvCxnSpPr>
      <xdr:spPr>
        <a:xfrm flipV="1">
          <a:off x="15290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B489AA67-693A-4FEE-946F-98D85A9BE5E3}"/>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C4460E54-BF82-40BC-AB86-B7203BCDC01D}"/>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75142</xdr:rowOff>
    </xdr:to>
    <xdr:cxnSp macro="">
      <xdr:nvCxnSpPr>
        <xdr:cNvPr id="330" name="直線コネクタ 329">
          <a:extLst>
            <a:ext uri="{FF2B5EF4-FFF2-40B4-BE49-F238E27FC236}">
              <a16:creationId xmlns:a16="http://schemas.microsoft.com/office/drawing/2014/main" id="{0457B0D7-408D-4ABF-BF17-3C8DBAC0BBEF}"/>
            </a:ext>
          </a:extLst>
        </xdr:cNvPr>
        <xdr:cNvCxnSpPr/>
      </xdr:nvCxnSpPr>
      <xdr:spPr>
        <a:xfrm>
          <a:off x="14401800" y="105275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5D7A007D-27BB-47D7-AC31-6776136CB1CB}"/>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9DE713F-67B9-482D-8C3A-22E7CF4DE799}"/>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69109</xdr:rowOff>
    </xdr:to>
    <xdr:cxnSp macro="">
      <xdr:nvCxnSpPr>
        <xdr:cNvPr id="333" name="直線コネクタ 332">
          <a:extLst>
            <a:ext uri="{FF2B5EF4-FFF2-40B4-BE49-F238E27FC236}">
              <a16:creationId xmlns:a16="http://schemas.microsoft.com/office/drawing/2014/main" id="{FAFB159B-743D-4BCA-9793-B6B11DE86A05}"/>
            </a:ext>
          </a:extLst>
        </xdr:cNvPr>
        <xdr:cNvCxnSpPr/>
      </xdr:nvCxnSpPr>
      <xdr:spPr>
        <a:xfrm>
          <a:off x="13512800" y="1051147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D54727EC-D615-44F8-88A8-F9572A2E5D54}"/>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45CA4961-C884-4E98-9B6D-B0C8DEA6800D}"/>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3707D6F1-4D63-4715-9814-0E44FF36408F}"/>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7E489A2C-B676-4D61-9129-ACB181E81E2F}"/>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B1533C9-9CB4-4336-B866-1FA822AB3C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EADEC77-AE9B-497B-B091-A1C0C7BB3D0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E8658DA-C6C5-4EC5-A3C7-346D17E9D63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191448F-06BF-46CA-8F75-90B6FACF917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8F785A1-E549-4C06-84A9-431EAF6F240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28363</xdr:rowOff>
    </xdr:from>
    <xdr:to>
      <xdr:col>81</xdr:col>
      <xdr:colOff>95250</xdr:colOff>
      <xdr:row>61</xdr:row>
      <xdr:rowOff>129963</xdr:rowOff>
    </xdr:to>
    <xdr:sp macro="" textlink="">
      <xdr:nvSpPr>
        <xdr:cNvPr id="343" name="楕円 342">
          <a:extLst>
            <a:ext uri="{FF2B5EF4-FFF2-40B4-BE49-F238E27FC236}">
              <a16:creationId xmlns:a16="http://schemas.microsoft.com/office/drawing/2014/main" id="{202A1AD6-6B6E-4000-B42C-88E7DB3EF134}"/>
            </a:ext>
          </a:extLst>
        </xdr:cNvPr>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440</xdr:rowOff>
    </xdr:from>
    <xdr:ext cx="762000" cy="259045"/>
    <xdr:sp macro="" textlink="">
      <xdr:nvSpPr>
        <xdr:cNvPr id="344" name="定員管理の状況該当値テキスト">
          <a:extLst>
            <a:ext uri="{FF2B5EF4-FFF2-40B4-BE49-F238E27FC236}">
              <a16:creationId xmlns:a16="http://schemas.microsoft.com/office/drawing/2014/main" id="{02C04EE9-2EE0-4C0A-B823-EA9FCAFE37A4}"/>
            </a:ext>
          </a:extLst>
        </xdr:cNvPr>
        <xdr:cNvSpPr txBox="1"/>
      </xdr:nvSpPr>
      <xdr:spPr>
        <a:xfrm>
          <a:off x="17106900" y="1045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45" name="楕円 344">
          <a:extLst>
            <a:ext uri="{FF2B5EF4-FFF2-40B4-BE49-F238E27FC236}">
              <a16:creationId xmlns:a16="http://schemas.microsoft.com/office/drawing/2014/main" id="{B1A95614-4C0F-4608-9B37-158EEE421A44}"/>
            </a:ext>
          </a:extLst>
        </xdr:cNvPr>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102675</xdr:rowOff>
    </xdr:from>
    <xdr:ext cx="736600" cy="259045"/>
    <xdr:sp macro="" textlink="">
      <xdr:nvSpPr>
        <xdr:cNvPr id="346" name="テキスト ボックス 345">
          <a:extLst>
            <a:ext uri="{FF2B5EF4-FFF2-40B4-BE49-F238E27FC236}">
              <a16:creationId xmlns:a16="http://schemas.microsoft.com/office/drawing/2014/main" id="{1FCCACB3-36EA-4094-AF95-942800C840DA}"/>
            </a:ext>
          </a:extLst>
        </xdr:cNvPr>
        <xdr:cNvSpPr txBox="1"/>
      </xdr:nvSpPr>
      <xdr:spPr>
        <a:xfrm>
          <a:off x="15798800" y="1056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7" name="楕円 346">
          <a:extLst>
            <a:ext uri="{FF2B5EF4-FFF2-40B4-BE49-F238E27FC236}">
              <a16:creationId xmlns:a16="http://schemas.microsoft.com/office/drawing/2014/main" id="{DC442137-F6F9-4E97-8B83-389918D90D28}"/>
            </a:ext>
          </a:extLst>
        </xdr:cNvPr>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110719</xdr:rowOff>
    </xdr:from>
    <xdr:ext cx="762000" cy="259045"/>
    <xdr:sp macro="" textlink="">
      <xdr:nvSpPr>
        <xdr:cNvPr id="348" name="テキスト ボックス 347">
          <a:extLst>
            <a:ext uri="{FF2B5EF4-FFF2-40B4-BE49-F238E27FC236}">
              <a16:creationId xmlns:a16="http://schemas.microsoft.com/office/drawing/2014/main" id="{692F31E0-72D9-469D-BBA8-E80405CDB6D5}"/>
            </a:ext>
          </a:extLst>
        </xdr:cNvPr>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18309</xdr:rowOff>
    </xdr:from>
    <xdr:to>
      <xdr:col>68</xdr:col>
      <xdr:colOff>203200</xdr:colOff>
      <xdr:row>61</xdr:row>
      <xdr:rowOff>119909</xdr:rowOff>
    </xdr:to>
    <xdr:sp macro="" textlink="">
      <xdr:nvSpPr>
        <xdr:cNvPr id="349" name="楕円 348">
          <a:extLst>
            <a:ext uri="{FF2B5EF4-FFF2-40B4-BE49-F238E27FC236}">
              <a16:creationId xmlns:a16="http://schemas.microsoft.com/office/drawing/2014/main" id="{4768B06C-859F-4650-A976-262BE39CBA23}"/>
            </a:ext>
          </a:extLst>
        </xdr:cNvPr>
        <xdr:cNvSpPr/>
      </xdr:nvSpPr>
      <xdr:spPr>
        <a:xfrm>
          <a:off x="14351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104686</xdr:rowOff>
    </xdr:from>
    <xdr:ext cx="762000" cy="259045"/>
    <xdr:sp macro="" textlink="">
      <xdr:nvSpPr>
        <xdr:cNvPr id="350" name="テキスト ボックス 349">
          <a:extLst>
            <a:ext uri="{FF2B5EF4-FFF2-40B4-BE49-F238E27FC236}">
              <a16:creationId xmlns:a16="http://schemas.microsoft.com/office/drawing/2014/main" id="{5A697D63-5237-4DD1-92AD-D814B7802640}"/>
            </a:ext>
          </a:extLst>
        </xdr:cNvPr>
        <xdr:cNvSpPr txBox="1"/>
      </xdr:nvSpPr>
      <xdr:spPr>
        <a:xfrm>
          <a:off x="14020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51" name="楕円 350">
          <a:extLst>
            <a:ext uri="{FF2B5EF4-FFF2-40B4-BE49-F238E27FC236}">
              <a16:creationId xmlns:a16="http://schemas.microsoft.com/office/drawing/2014/main" id="{86C5542B-05E4-4683-99B2-E638C471C9AB}"/>
            </a:ext>
          </a:extLst>
        </xdr:cNvPr>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88599</xdr:rowOff>
    </xdr:from>
    <xdr:ext cx="762000" cy="259045"/>
    <xdr:sp macro="" textlink="">
      <xdr:nvSpPr>
        <xdr:cNvPr id="352" name="テキスト ボックス 351">
          <a:extLst>
            <a:ext uri="{FF2B5EF4-FFF2-40B4-BE49-F238E27FC236}">
              <a16:creationId xmlns:a16="http://schemas.microsoft.com/office/drawing/2014/main" id="{BD5797B3-971B-4499-A2E4-BE0A8206C5CB}"/>
            </a:ext>
          </a:extLst>
        </xdr:cNvPr>
        <xdr:cNvSpPr txBox="1"/>
      </xdr:nvSpPr>
      <xdr:spPr>
        <a:xfrm>
          <a:off x="13131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5EE82609-F918-4BD0-82BA-8AF6C356291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1A58F3A7-362B-489B-AC44-9AAAA87A0B3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59A65B79-E7B4-422E-83D9-DF76AB04B94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1CB9FCC-C3B2-4192-BF81-1149AEE7206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D04806CF-BFBB-475C-92CC-9301905F71D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0E2342B-BCD4-4AD2-87EB-9222AD568D1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4E04A3BE-21D2-4B7A-9A21-4E0AC6635E7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DDFD0626-17ED-45AD-9610-6DBC84C65FF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736901A-B9D6-4B5D-8B7E-ACA7EB9A169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C11CD266-B384-42C9-A636-2B781B8CBF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57213E98-24C9-436A-ACA0-A6713AACAE0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E9545109-794F-4C75-9F3F-DB3734B54FD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E072DDB-BB41-4A2F-962C-E311AEA4ADD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当該指標の算出にあたっては、地方債元利償還金等の額から一定の財源を控除することとなっており、算定の結果本市は</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となり、指標上は健全な状態にあるといえます。</a:t>
          </a:r>
          <a:endParaRPr lang="ja-JP" altLang="ja-JP" sz="1400">
            <a:effectLst/>
          </a:endParaRPr>
        </a:p>
        <a:p>
          <a:r>
            <a:rPr lang="ja-JP" altLang="ja-JP" sz="1100">
              <a:solidFill>
                <a:schemeClr val="dk1"/>
              </a:solidFill>
              <a:effectLst/>
              <a:latin typeface="+mn-lt"/>
              <a:ea typeface="+mn-ea"/>
              <a:cs typeface="+mn-cs"/>
            </a:rPr>
            <a:t>　今後の起債計画では利率の上昇を見込み、起債を抑えていく方針です。歳出が多額となる事業については基金での対応を検討し、借入れを行う場合は交付税算入がされるものに限るなど精査を行っていきます。</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A0185CFF-A12B-495C-AE88-8C9361C23FD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7D1BFAD-6311-417F-A840-74AF6C904D5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7A0CE0A-5E30-4861-A497-D3A8A745816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11A73E9F-194C-4828-A495-27813DADEB0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BB31E84D-233A-445F-91B2-75172F8743C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FE7579DD-FAB7-4DEF-A6E1-2BA7F1109E6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25FA91BD-16A1-494A-8F68-A9C2BF8779C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E1638B85-287C-42B9-9F29-D22A0395AFC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87613EC3-3D0D-4E24-8C2E-930F9E10B22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268D3092-D14B-46F8-9CE5-4A13F6E09A6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B54C8D94-1BF6-4E62-8994-38D6DFB9FEB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D3F01572-AF39-4B6A-9882-03C058CA7FD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7B3CD0B-BCC1-44E1-A143-CCF2B6F22B3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DBAFA021-96A1-46A6-810B-7A4D63D7A14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B2B12B06-528A-47C5-887C-9311FCF551A8}"/>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8306EDA5-B761-4EE5-BAF5-973928F8396B}"/>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696B54FD-DA8C-44DC-986B-E85818725577}"/>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552A599-51A8-4CE8-8545-9F262D17E6A8}"/>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7F6CAEE0-B648-40B2-99E3-BD5E9BF2BEEB}"/>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B52E4DE2-8593-4D58-AC2C-07578C2EAB44}"/>
            </a:ext>
          </a:extLst>
        </xdr:cNvPr>
        <xdr:cNvCxnSpPr/>
      </xdr:nvCxnSpPr>
      <xdr:spPr>
        <a:xfrm>
          <a:off x="16179800" y="65265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E70A738-89F5-48AA-B5BC-DC9DA5A9806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49151630-1A23-4489-9B76-B26F7C07CC6B}"/>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38</xdr:row>
      <xdr:rowOff>11430</xdr:rowOff>
    </xdr:to>
    <xdr:cxnSp macro="">
      <xdr:nvCxnSpPr>
        <xdr:cNvPr id="388" name="直線コネクタ 387">
          <a:extLst>
            <a:ext uri="{FF2B5EF4-FFF2-40B4-BE49-F238E27FC236}">
              <a16:creationId xmlns:a16="http://schemas.microsoft.com/office/drawing/2014/main" id="{282FC0B1-537E-4111-B633-52A06967790A}"/>
            </a:ext>
          </a:extLst>
        </xdr:cNvPr>
        <xdr:cNvCxnSpPr/>
      </xdr:nvCxnSpPr>
      <xdr:spPr>
        <a:xfrm>
          <a:off x="15290800" y="644609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43CA8D44-EBC6-44A2-B8FA-613F34A9B3C3}"/>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8C9D735B-8B2E-4739-9CEE-6FB33C4F88A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102447</xdr:rowOff>
    </xdr:to>
    <xdr:cxnSp macro="">
      <xdr:nvCxnSpPr>
        <xdr:cNvPr id="391" name="直線コネクタ 390">
          <a:extLst>
            <a:ext uri="{FF2B5EF4-FFF2-40B4-BE49-F238E27FC236}">
              <a16:creationId xmlns:a16="http://schemas.microsoft.com/office/drawing/2014/main" id="{0375FD37-4BA4-4778-9146-B04B9DA47F67}"/>
            </a:ext>
          </a:extLst>
        </xdr:cNvPr>
        <xdr:cNvCxnSpPr/>
      </xdr:nvCxnSpPr>
      <xdr:spPr>
        <a:xfrm>
          <a:off x="14401800" y="6446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F31655C7-9AC9-48DA-B054-967620F0DCD7}"/>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D405F4E2-798B-4C2B-8D6E-4AE655A50B0D}"/>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94403</xdr:rowOff>
    </xdr:from>
    <xdr:to>
      <xdr:col>68</xdr:col>
      <xdr:colOff>152400</xdr:colOff>
      <xdr:row>37</xdr:row>
      <xdr:rowOff>102447</xdr:rowOff>
    </xdr:to>
    <xdr:cxnSp macro="">
      <xdr:nvCxnSpPr>
        <xdr:cNvPr id="394" name="直線コネクタ 393">
          <a:extLst>
            <a:ext uri="{FF2B5EF4-FFF2-40B4-BE49-F238E27FC236}">
              <a16:creationId xmlns:a16="http://schemas.microsoft.com/office/drawing/2014/main" id="{5586F335-2190-4D27-9CC1-F3ED705B1E60}"/>
            </a:ext>
          </a:extLst>
        </xdr:cNvPr>
        <xdr:cNvCxnSpPr/>
      </xdr:nvCxnSpPr>
      <xdr:spPr>
        <a:xfrm>
          <a:off x="13512800" y="643805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33C65023-0E44-4402-96E6-D16402B94AB7}"/>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6D090C10-331D-48B0-9D45-AA20421F1F4C}"/>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2B24F0A5-C898-4702-9895-AFB708A8590C}"/>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F9C31B58-2141-4E94-9E25-FDF8E7CDC5D1}"/>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9597EC9-EB70-44A7-A4F5-B626708C539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825DECA-5DEA-47F2-8736-0D470B1A70B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8F356D8-ED2B-41AF-811E-7BF8ED10922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BD33F4B-D122-4847-96E6-6EB3F12BBAA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ED9039F-AC7B-42CA-BE4F-090EB80B873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a:extLst>
            <a:ext uri="{FF2B5EF4-FFF2-40B4-BE49-F238E27FC236}">
              <a16:creationId xmlns:a16="http://schemas.microsoft.com/office/drawing/2014/main" id="{746B1E91-9367-4E2A-BB6C-539535D7A58F}"/>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a:extLst>
            <a:ext uri="{FF2B5EF4-FFF2-40B4-BE49-F238E27FC236}">
              <a16:creationId xmlns:a16="http://schemas.microsoft.com/office/drawing/2014/main" id="{E961A484-34B9-424F-96D1-53A93A8094C7}"/>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6" name="楕円 405">
          <a:extLst>
            <a:ext uri="{FF2B5EF4-FFF2-40B4-BE49-F238E27FC236}">
              <a16:creationId xmlns:a16="http://schemas.microsoft.com/office/drawing/2014/main" id="{E6AA95F6-1E8D-4112-9DEB-8F1ABCE1A452}"/>
            </a:ext>
          </a:extLst>
        </xdr:cNvPr>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7" name="テキスト ボックス 406">
          <a:extLst>
            <a:ext uri="{FF2B5EF4-FFF2-40B4-BE49-F238E27FC236}">
              <a16:creationId xmlns:a16="http://schemas.microsoft.com/office/drawing/2014/main" id="{9D238D1A-352A-4BFE-8AD8-78A3713501B1}"/>
            </a:ext>
          </a:extLst>
        </xdr:cNvPr>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8" name="楕円 407">
          <a:extLst>
            <a:ext uri="{FF2B5EF4-FFF2-40B4-BE49-F238E27FC236}">
              <a16:creationId xmlns:a16="http://schemas.microsoft.com/office/drawing/2014/main" id="{C462B423-E409-42FB-913F-27259C069470}"/>
            </a:ext>
          </a:extLst>
        </xdr:cNvPr>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163424</xdr:rowOff>
    </xdr:from>
    <xdr:ext cx="762000" cy="259045"/>
    <xdr:sp macro="" textlink="">
      <xdr:nvSpPr>
        <xdr:cNvPr id="409" name="テキスト ボックス 408">
          <a:extLst>
            <a:ext uri="{FF2B5EF4-FFF2-40B4-BE49-F238E27FC236}">
              <a16:creationId xmlns:a16="http://schemas.microsoft.com/office/drawing/2014/main" id="{514015EB-F594-4CEF-8E56-473FA7498C79}"/>
            </a:ext>
          </a:extLst>
        </xdr:cNvPr>
        <xdr:cNvSpPr txBox="1"/>
      </xdr:nvSpPr>
      <xdr:spPr>
        <a:xfrm>
          <a:off x="14909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a:extLst>
            <a:ext uri="{FF2B5EF4-FFF2-40B4-BE49-F238E27FC236}">
              <a16:creationId xmlns:a16="http://schemas.microsoft.com/office/drawing/2014/main" id="{FF6229D9-E555-4091-8B97-1A37BBE4EDFA}"/>
            </a:ext>
          </a:extLst>
        </xdr:cNvPr>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11" name="テキスト ボックス 410">
          <a:extLst>
            <a:ext uri="{FF2B5EF4-FFF2-40B4-BE49-F238E27FC236}">
              <a16:creationId xmlns:a16="http://schemas.microsoft.com/office/drawing/2014/main" id="{0A2FD5F8-73CC-46DF-846E-F9D08FB0B324}"/>
            </a:ext>
          </a:extLst>
        </xdr:cNvPr>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43603</xdr:rowOff>
    </xdr:from>
    <xdr:to>
      <xdr:col>64</xdr:col>
      <xdr:colOff>152400</xdr:colOff>
      <xdr:row>37</xdr:row>
      <xdr:rowOff>145203</xdr:rowOff>
    </xdr:to>
    <xdr:sp macro="" textlink="">
      <xdr:nvSpPr>
        <xdr:cNvPr id="412" name="楕円 411">
          <a:extLst>
            <a:ext uri="{FF2B5EF4-FFF2-40B4-BE49-F238E27FC236}">
              <a16:creationId xmlns:a16="http://schemas.microsoft.com/office/drawing/2014/main" id="{64397F08-75E9-403A-BACC-497FC6201885}"/>
            </a:ext>
          </a:extLst>
        </xdr:cNvPr>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155380</xdr:rowOff>
    </xdr:from>
    <xdr:ext cx="762000" cy="259045"/>
    <xdr:sp macro="" textlink="">
      <xdr:nvSpPr>
        <xdr:cNvPr id="413" name="テキスト ボックス 412">
          <a:extLst>
            <a:ext uri="{FF2B5EF4-FFF2-40B4-BE49-F238E27FC236}">
              <a16:creationId xmlns:a16="http://schemas.microsoft.com/office/drawing/2014/main" id="{2463B094-A07F-4CFD-9CF0-C7585881C792}"/>
            </a:ext>
          </a:extLst>
        </xdr:cNvPr>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A8F39E0-76B6-4B82-95B4-4B45259AA05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1175AEE-6926-478E-BD80-61A140F8106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FE7C004-96F1-46CA-9E14-89DBEABAABD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16926814-B9CC-4B5B-8209-5FDDB4716AB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45EEB16-1687-4FA0-9B35-F98EA0A28B8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B84059A-191F-4F47-A063-46F416C3933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37559B8-0153-4261-8249-21A8F99C351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AF9E869-835D-43F1-937F-ECD1289364E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D246E80-B449-49A2-BA5B-F1C71208503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CE7AB19-DA3B-44BD-AC88-6AF8F190501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AA46643-3F4E-411F-A811-A03786CE1D4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F75A2AF-BDBE-428D-AC7C-7F3308430A9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D539593-F419-48FC-BC34-1BDFBBF6872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当該比率の算出にあたっては、地方債残高などの将来負担額から一定の財源を控除することとなっており、算定の結果本市は負数となり、指標上は将来負担は発生していません。</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しかしながら、普通交付税不交付団体である本市の場合、算定上控除される額のうち地方債に係る基準財政需要額算入見込額は、実際には交付されないため、注意が必要です。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2840E8C-AFFD-44CB-A9AB-350EE8D2B41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7E2EE2B-A1FB-4B23-AD52-D677E920006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EE8DFD8-F527-4188-B6A4-B7DF714150C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BD687DC1-9330-4F3E-85DD-F8BACFE9503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836F0B56-B704-42FA-9A9B-376CA1B56D8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92B7C25A-B9EB-4B01-AB26-1E663CF2340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34EB731D-808E-4451-8D16-47B6C8045CB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244A39D1-4A0D-465F-BF99-24D8134F54D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E91EA82E-F9D6-4A59-ACE8-9302A6E4C16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BB7E51C-2540-4456-9262-29026904F2D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CE9DF0DA-F4BC-4C8A-95E0-096AEBCD804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2B64E2FE-8D36-4A5A-9E22-0953BD89E41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21CC6D10-2C3C-4564-B04E-AFB368AD46A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C434440E-4DE2-4337-BF2B-C41F603F53A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4908153D-11A2-4150-80E8-061B1A773E5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C8E31A24-8A75-4C92-B6F2-5BD8F22E68FF}"/>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F6082199-749B-4577-92B4-47061A46E08C}"/>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DFA5505A-F9EF-4457-A63D-4549EF414ECB}"/>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42C17DA6-5A9B-4ECD-94B6-1A55A257CD6E}"/>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CA9AB503-2208-4ABE-B024-6E17478818D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8816AEFA-3D31-4D47-972D-6B621AC43DFA}"/>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60C5D1A5-F721-4E30-8518-1E6F23942A2B}"/>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80A9A1B4-5DE1-49C8-B090-503D5C7AC0AF}"/>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DF9C2287-832C-4DEC-AA86-875F2A9BE002}"/>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52953E1E-8722-4258-87F1-D8CE2405204C}"/>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488B454D-53FA-44A1-8427-CE3F9FE1691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8415801E-5437-475B-BF29-CC242F20E328}"/>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A77356DB-6000-4A04-91A8-01D07D115DE4}"/>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1F2BF351-0163-4DBE-92CA-9042F86F7CFE}"/>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251CF23C-165B-4A97-B1ED-6D46057AFFFD}"/>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973B3D1-750D-4F0C-B6B2-1DAA2C231F4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57101A3-0EB9-493B-AEE0-D9CE10E12C8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A89C484-8B54-4943-BDB3-BB70AA3DBBA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BAFDCAC-B21D-4947-ACD1-DDAAA96E7B6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D76D44E-9EF8-441C-A1E4-01D77341A71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60,985
59,908
21.55
24,767,127
23,867,737
854,038
13,067,955
10,147,512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30年度から消防行政の広域化を行ったため大きく改善が見られましたが、依然として類似団体よりも高い要因としては、保育園や文化の家、体育館等の施設を指定管理ではなく、市で運営しているためです。民間委託化なども検討し、職員数が過剰に増加しないよう計画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管理します。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9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39</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8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物件費は委託料及び需用費がその大部分を占めており、年少者人口が増加していることによる給食センターの賄材料費や学校給食調理委託費、予防接種委託費が高い水準にあります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年度から公共施設で使用する電気を</a:t>
          </a:r>
          <a:r>
            <a:rPr kumimoji="1" lang="en-US" altLang="ja-JP" sz="1100">
              <a:solidFill>
                <a:schemeClr val="dk1"/>
              </a:solidFill>
              <a:effectLst/>
              <a:latin typeface="+mn-lt"/>
              <a:ea typeface="+mn-ea"/>
              <a:cs typeface="+mn-cs"/>
            </a:rPr>
            <a:t>CO2</a:t>
          </a:r>
          <a:r>
            <a:rPr kumimoji="1" lang="ja-JP" altLang="en-US" sz="1100">
              <a:solidFill>
                <a:schemeClr val="dk1"/>
              </a:solidFill>
              <a:effectLst/>
              <a:latin typeface="+mn-lt"/>
              <a:ea typeface="+mn-ea"/>
              <a:cs typeface="+mn-cs"/>
            </a:rPr>
            <a:t>フリーの電気へ切り替えを行ったため大きく増加しました。</a:t>
          </a:r>
          <a:r>
            <a:rPr kumimoji="1" lang="ja-JP" altLang="ja-JP" sz="1100">
              <a:solidFill>
                <a:schemeClr val="dk1"/>
              </a:solidFill>
              <a:effectLst/>
              <a:latin typeface="+mn-lt"/>
              <a:ea typeface="+mn-ea"/>
              <a:cs typeface="+mn-cs"/>
            </a:rPr>
            <a:t>また、文化の家や福祉の家といった大規模施設の維持管理経費等が含まれて</a:t>
          </a:r>
          <a:r>
            <a:rPr kumimoji="1"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物件費決算額は増加傾向にあり、</a:t>
          </a:r>
          <a:r>
            <a:rPr kumimoji="1" lang="ja-JP" altLang="ja-JP" sz="1100">
              <a:solidFill>
                <a:schemeClr val="dk1"/>
              </a:solidFill>
              <a:effectLst/>
              <a:latin typeface="+mn-lt"/>
              <a:ea typeface="+mn-ea"/>
              <a:cs typeface="+mn-cs"/>
            </a:rPr>
            <a:t>効率化を図るなど、削減に努めます。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66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66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4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育て世帯の流入による人口増加が続いているため、保育給付費等が増加しており、また、障がい者福祉に係る給付の行政需要も増加しているため、扶助費総額は年々増加しています。今後、人口増加が高止まりを迎え、</a:t>
          </a:r>
          <a:r>
            <a:rPr kumimoji="1" lang="ja-JP" altLang="en-US" sz="1100">
              <a:solidFill>
                <a:schemeClr val="dk1"/>
              </a:solidFill>
              <a:effectLst/>
              <a:latin typeface="+mn-lt"/>
              <a:ea typeface="+mn-ea"/>
              <a:cs typeface="+mn-cs"/>
            </a:rPr>
            <a:t>高齢化が進むことが想定されます。</a:t>
          </a:r>
          <a:r>
            <a:rPr kumimoji="1" lang="ja-JP" altLang="ja-JP" sz="1100">
              <a:solidFill>
                <a:schemeClr val="dk1"/>
              </a:solidFill>
              <a:effectLst/>
              <a:latin typeface="+mn-lt"/>
              <a:ea typeface="+mn-ea"/>
              <a:cs typeface="+mn-cs"/>
            </a:rPr>
            <a:t>税収の伸びが見込めなくなった場合に、過度な負担とならないよう、注視していく必要があります。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57</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67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57</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4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繰出金や維持補修費について、類似団体と比較して低い数値となっています。</a:t>
          </a:r>
          <a:endParaRPr lang="ja-JP" altLang="ja-JP" sz="1400">
            <a:effectLst/>
          </a:endParaRPr>
        </a:p>
        <a:p>
          <a:r>
            <a:rPr kumimoji="1" lang="ja-JP" altLang="ja-JP" sz="1100">
              <a:solidFill>
                <a:schemeClr val="dk1"/>
              </a:solidFill>
              <a:effectLst/>
              <a:latin typeface="+mn-lt"/>
              <a:ea typeface="+mn-ea"/>
              <a:cs typeface="+mn-cs"/>
            </a:rPr>
            <a:t>平成30年度から下水道事業会計を公営企業法適用化したため、当該会計への繰出金がなくなり、その分数値は低くなりました。今後は、公共施設の老朽化などにより修繕に係る経費が増加していくことが見込まれるので、計画的な改修や経費の抑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95250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55</xdr:row>
      <xdr:rowOff>95250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57150</xdr:rowOff>
    </xdr:from>
    <xdr:to>
      <xdr:col>69</xdr:col>
      <xdr:colOff>92075</xdr:colOff>
      <xdr:row>55</xdr:row>
      <xdr:rowOff>95250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6350</xdr:rowOff>
    </xdr:from>
    <xdr:to>
      <xdr:col>69</xdr:col>
      <xdr:colOff>142875</xdr:colOff>
      <xdr:row>55</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平成30年度から消防行政の広域化に伴う一部事務組合への負担金の増加及び下水道事業の公営企業法適用化による負担金の増加によって類似団体を大きく上回りました。</a:t>
          </a:r>
          <a:r>
            <a:rPr lang="ja-JP" altLang="ja-JP" sz="1100">
              <a:solidFill>
                <a:schemeClr val="dk1"/>
              </a:solidFill>
              <a:effectLst/>
              <a:latin typeface="+mn-lt"/>
              <a:ea typeface="+mn-ea"/>
              <a:cs typeface="+mn-cs"/>
            </a:rPr>
            <a:t>巡回バス運行事業や社会福祉団体への補助金などが一定額を占めるため、これらの事業等について効率化を検討していく必要があります。</a:t>
          </a:r>
          <a:r>
            <a:rPr lang="ja-JP" altLang="en-US" sz="1100">
              <a:solidFill>
                <a:schemeClr val="dk1"/>
              </a:solidFill>
              <a:effectLst/>
              <a:latin typeface="+mn-lt"/>
              <a:ea typeface="+mn-ea"/>
              <a:cs typeface="+mn-cs"/>
            </a:rPr>
            <a:t>現在は新たな補助金等は原則認めていません。また、新規の補助金制度の創出については既存の補助金を見直し減額した金額内での新たな補助金制度を創出することとしており、</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補助金の見直しを進め改善を図ります。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124714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68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規模投資事業の計画的な予算化と特定目的基金の活用により必要最低限の借入に努めてきたため、類似団体より低くなっています。今後は、人口増加に伴う社会基盤整備や公共施設等の老朽化対策のため、地方債の発行や償還開始が見込まれています。施設の修繕等を計画的に行い、過度な借入とならないよう努めていき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05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xdr:rowOff>
    </xdr:from>
    <xdr:to>
      <xdr:col>19</xdr:col>
      <xdr:colOff>187325</xdr:colOff>
      <xdr:row>75</xdr:row>
      <xdr:rowOff>46990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64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75</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23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67564</xdr:rowOff>
    </xdr:from>
    <xdr:to>
      <xdr:col>11</xdr:col>
      <xdr:colOff>9525</xdr:colOff>
      <xdr:row>74</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7548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99077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126492</xdr:rowOff>
    </xdr:from>
    <xdr:to>
      <xdr:col>15</xdr:col>
      <xdr:colOff>149225</xdr:colOff>
      <xdr:row>75</xdr:row>
      <xdr:rowOff>56642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66819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xdr:rowOff>
    </xdr:from>
    <xdr:to>
      <xdr:col>6</xdr:col>
      <xdr:colOff>171450</xdr:colOff>
      <xdr:row>74</xdr:row>
      <xdr:rowOff>118364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類似団体と比較して予算における公債費の比率が低いため、公債費以外の比率は相対的に高くなっています。しかしながら、比率自体は増加傾向にあり、財政構造が硬直化している傾向がありますので、引き続き経費の削減に努め、健全な財政運営を行っ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167005</xdr:rowOff>
    </xdr:from>
    <xdr:to>
      <xdr:col>82</xdr:col>
      <xdr:colOff>107950</xdr:colOff>
      <xdr:row>79</xdr:row>
      <xdr:rowOff>161289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540105"/>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167005</xdr:rowOff>
    </xdr:from>
    <xdr:to>
      <xdr:col>78</xdr:col>
      <xdr:colOff>69850</xdr:colOff>
      <xdr:row>79</xdr:row>
      <xdr:rowOff>6986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5401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6986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5001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116205</xdr:rowOff>
    </xdr:from>
    <xdr:to>
      <xdr:col>78</xdr:col>
      <xdr:colOff>120650</xdr:colOff>
      <xdr:row>79</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31132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7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127636</xdr:rowOff>
    </xdr:from>
    <xdr:to>
      <xdr:col>74</xdr:col>
      <xdr:colOff>31750</xdr:colOff>
      <xdr:row>79</xdr:row>
      <xdr:rowOff>57786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42563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107674</xdr:rowOff>
    </xdr:from>
    <xdr:to>
      <xdr:col>29</xdr:col>
      <xdr:colOff>127000</xdr:colOff>
      <xdr:row>17</xdr:row>
      <xdr:rowOff>107888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69949"/>
          <a:ext cx="647700" cy="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107888</xdr:rowOff>
    </xdr:from>
    <xdr:to>
      <xdr:col>26</xdr:col>
      <xdr:colOff>50800</xdr:colOff>
      <xdr:row>17</xdr:row>
      <xdr:rowOff>122576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70163"/>
          <a:ext cx="698500" cy="1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122576</xdr:rowOff>
    </xdr:from>
    <xdr:to>
      <xdr:col>22</xdr:col>
      <xdr:colOff>114300</xdr:colOff>
      <xdr:row>18</xdr:row>
      <xdr:rowOff>14419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4851"/>
          <a:ext cx="698500" cy="63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4504</xdr:rowOff>
    </xdr:from>
    <xdr:to>
      <xdr:col>18</xdr:col>
      <xdr:colOff>177800</xdr:colOff>
      <xdr:row>18</xdr:row>
      <xdr:rowOff>14419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38229"/>
          <a:ext cx="698500" cy="9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56874</xdr:rowOff>
    </xdr:from>
    <xdr:to>
      <xdr:col>29</xdr:col>
      <xdr:colOff>177800</xdr:colOff>
      <xdr:row>17</xdr:row>
      <xdr:rowOff>158474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1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73401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6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57088</xdr:rowOff>
    </xdr:from>
    <xdr:to>
      <xdr:col>26</xdr:col>
      <xdr:colOff>101600</xdr:colOff>
      <xdr:row>17</xdr:row>
      <xdr:rowOff>158688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168865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8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71776</xdr:rowOff>
    </xdr:from>
    <xdr:to>
      <xdr:col>22</xdr:col>
      <xdr:colOff>165100</xdr:colOff>
      <xdr:row>18</xdr:row>
      <xdr:rowOff>1926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12103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0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135069</xdr:rowOff>
    </xdr:from>
    <xdr:to>
      <xdr:col>19</xdr:col>
      <xdr:colOff>38100</xdr:colOff>
      <xdr:row>18</xdr:row>
      <xdr:rowOff>65219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9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75396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125154</xdr:rowOff>
    </xdr:from>
    <xdr:to>
      <xdr:col>15</xdr:col>
      <xdr:colOff>101600</xdr:colOff>
      <xdr:row>18</xdr:row>
      <xdr:rowOff>55304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65481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5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117105</xdr:rowOff>
    </xdr:from>
    <xdr:to>
      <xdr:col>29</xdr:col>
      <xdr:colOff>127000</xdr:colOff>
      <xdr:row>37</xdr:row>
      <xdr:rowOff>159004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241805"/>
          <a:ext cx="6477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159004</xdr:rowOff>
    </xdr:from>
    <xdr:to>
      <xdr:col>26</xdr:col>
      <xdr:colOff>50800</xdr:colOff>
      <xdr:row>37</xdr:row>
      <xdr:rowOff>208382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283704"/>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208382</xdr:rowOff>
    </xdr:from>
    <xdr:to>
      <xdr:col>22</xdr:col>
      <xdr:colOff>114300</xdr:colOff>
      <xdr:row>37</xdr:row>
      <xdr:rowOff>251620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333082"/>
          <a:ext cx="698500" cy="4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251620</xdr:rowOff>
    </xdr:from>
    <xdr:to>
      <xdr:col>18</xdr:col>
      <xdr:colOff>177800</xdr:colOff>
      <xdr:row>37</xdr:row>
      <xdr:rowOff>338357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376320"/>
          <a:ext cx="698500" cy="86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66305</xdr:rowOff>
    </xdr:from>
    <xdr:to>
      <xdr:col>29</xdr:col>
      <xdr:colOff>177800</xdr:colOff>
      <xdr:row>37</xdr:row>
      <xdr:rowOff>167905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9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38382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16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108204</xdr:rowOff>
    </xdr:from>
    <xdr:to>
      <xdr:col>26</xdr:col>
      <xdr:colOff>101600</xdr:colOff>
      <xdr:row>37</xdr:row>
      <xdr:rowOff>209804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23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194581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31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157582</xdr:rowOff>
    </xdr:from>
    <xdr:to>
      <xdr:col>22</xdr:col>
      <xdr:colOff>165100</xdr:colOff>
      <xdr:row>37</xdr:row>
      <xdr:rowOff>259182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28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243959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36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200820</xdr:rowOff>
    </xdr:from>
    <xdr:to>
      <xdr:col>19</xdr:col>
      <xdr:colOff>38100</xdr:colOff>
      <xdr:row>37</xdr:row>
      <xdr:rowOff>302420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32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287197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4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287557</xdr:rowOff>
    </xdr:from>
    <xdr:to>
      <xdr:col>15</xdr:col>
      <xdr:colOff>101600</xdr:colOff>
      <xdr:row>38</xdr:row>
      <xdr:rowOff>46257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41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31034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4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60,985
59,908
21.55
24,767,127
23,867,737
854,038
13,067,955
10,147,512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106877</xdr:rowOff>
    </xdr:from>
    <xdr:to>
      <xdr:col>24</xdr:col>
      <xdr:colOff>63500</xdr:colOff>
      <xdr:row>35</xdr:row>
      <xdr:rowOff>110839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7627"/>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110839</xdr:rowOff>
    </xdr:from>
    <xdr:to>
      <xdr:col>19</xdr:col>
      <xdr:colOff>177800</xdr:colOff>
      <xdr:row>35</xdr:row>
      <xdr:rowOff>161055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1589"/>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161055</xdr:rowOff>
    </xdr:from>
    <xdr:to>
      <xdr:col>15</xdr:col>
      <xdr:colOff>50800</xdr:colOff>
      <xdr:row>37</xdr:row>
      <xdr:rowOff>1854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1805"/>
          <a:ext cx="889000" cy="18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156731</xdr:rowOff>
    </xdr:from>
    <xdr:to>
      <xdr:col>10</xdr:col>
      <xdr:colOff>114300</xdr:colOff>
      <xdr:row>37</xdr:row>
      <xdr:rowOff>1854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8931"/>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56077</xdr:rowOff>
    </xdr:from>
    <xdr:to>
      <xdr:col>24</xdr:col>
      <xdr:colOff>114300</xdr:colOff>
      <xdr:row>35</xdr:row>
      <xdr:rowOff>157677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78954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60039</xdr:rowOff>
    </xdr:from>
    <xdr:to>
      <xdr:col>20</xdr:col>
      <xdr:colOff>38100</xdr:colOff>
      <xdr:row>35</xdr:row>
      <xdr:rowOff>161639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6716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110255</xdr:rowOff>
    </xdr:from>
    <xdr:to>
      <xdr:col>15</xdr:col>
      <xdr:colOff>101600</xdr:colOff>
      <xdr:row>36</xdr:row>
      <xdr:rowOff>40405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56932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122504</xdr:rowOff>
    </xdr:from>
    <xdr:to>
      <xdr:col>10</xdr:col>
      <xdr:colOff>165100</xdr:colOff>
      <xdr:row>37</xdr:row>
      <xdr:rowOff>52654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69181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105931</xdr:rowOff>
    </xdr:from>
    <xdr:to>
      <xdr:col>6</xdr:col>
      <xdr:colOff>38100</xdr:colOff>
      <xdr:row>37</xdr:row>
      <xdr:rowOff>36081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52608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15940</xdr:rowOff>
    </xdr:from>
    <xdr:to>
      <xdr:col>24</xdr:col>
      <xdr:colOff>63500</xdr:colOff>
      <xdr:row>57</xdr:row>
      <xdr:rowOff>56794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8590"/>
          <a:ext cx="8382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56794</xdr:rowOff>
    </xdr:from>
    <xdr:to>
      <xdr:col>19</xdr:col>
      <xdr:colOff>177800</xdr:colOff>
      <xdr:row>57</xdr:row>
      <xdr:rowOff>150379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9444"/>
          <a:ext cx="889000" cy="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88112</xdr:rowOff>
    </xdr:from>
    <xdr:to>
      <xdr:col>15</xdr:col>
      <xdr:colOff>50800</xdr:colOff>
      <xdr:row>57</xdr:row>
      <xdr:rowOff>150379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60762"/>
          <a:ext cx="889000" cy="6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52930</xdr:rowOff>
    </xdr:from>
    <xdr:to>
      <xdr:col>10</xdr:col>
      <xdr:colOff>114300</xdr:colOff>
      <xdr:row>57</xdr:row>
      <xdr:rowOff>88112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25580"/>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136590</xdr:rowOff>
    </xdr:from>
    <xdr:to>
      <xdr:col>24</xdr:col>
      <xdr:colOff>114300</xdr:colOff>
      <xdr:row>57</xdr:row>
      <xdr:rowOff>66740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115017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5994</xdr:rowOff>
    </xdr:from>
    <xdr:to>
      <xdr:col>20</xdr:col>
      <xdr:colOff>38100</xdr:colOff>
      <xdr:row>57</xdr:row>
      <xdr:rowOff>107594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98721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99579</xdr:rowOff>
    </xdr:from>
    <xdr:to>
      <xdr:col>15</xdr:col>
      <xdr:colOff>101600</xdr:colOff>
      <xdr:row>58</xdr:row>
      <xdr:rowOff>29729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20856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37312</xdr:rowOff>
    </xdr:from>
    <xdr:to>
      <xdr:col>10</xdr:col>
      <xdr:colOff>165100</xdr:colOff>
      <xdr:row>57</xdr:row>
      <xdr:rowOff>138912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155439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2130</xdr:rowOff>
    </xdr:from>
    <xdr:to>
      <xdr:col>6</xdr:col>
      <xdr:colOff>38100</xdr:colOff>
      <xdr:row>57</xdr:row>
      <xdr:rowOff>103730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120257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123050</xdr:rowOff>
    </xdr:from>
    <xdr:to>
      <xdr:col>24</xdr:col>
      <xdr:colOff>63500</xdr:colOff>
      <xdr:row>77</xdr:row>
      <xdr:rowOff>127242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24700"/>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127242</xdr:rowOff>
    </xdr:from>
    <xdr:to>
      <xdr:col>19</xdr:col>
      <xdr:colOff>177800</xdr:colOff>
      <xdr:row>77</xdr:row>
      <xdr:rowOff>128956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889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128956</xdr:rowOff>
    </xdr:from>
    <xdr:to>
      <xdr:col>15</xdr:col>
      <xdr:colOff>50800</xdr:colOff>
      <xdr:row>77</xdr:row>
      <xdr:rowOff>136728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060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132956</xdr:rowOff>
    </xdr:from>
    <xdr:to>
      <xdr:col>10</xdr:col>
      <xdr:colOff>114300</xdr:colOff>
      <xdr:row>77</xdr:row>
      <xdr:rowOff>136728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3460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72250</xdr:rowOff>
    </xdr:from>
    <xdr:to>
      <xdr:col>24</xdr:col>
      <xdr:colOff>114300</xdr:colOff>
      <xdr:row>78</xdr:row>
      <xdr:rowOff>2400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95127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76442</xdr:rowOff>
    </xdr:from>
    <xdr:to>
      <xdr:col>20</xdr:col>
      <xdr:colOff>38100</xdr:colOff>
      <xdr:row>78</xdr:row>
      <xdr:rowOff>6592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23119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78156</xdr:rowOff>
    </xdr:from>
    <xdr:to>
      <xdr:col>15</xdr:col>
      <xdr:colOff>101600</xdr:colOff>
      <xdr:row>78</xdr:row>
      <xdr:rowOff>8306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24833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85928</xdr:rowOff>
    </xdr:from>
    <xdr:to>
      <xdr:col>10</xdr:col>
      <xdr:colOff>165100</xdr:colOff>
      <xdr:row>78</xdr:row>
      <xdr:rowOff>16078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32605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82156</xdr:rowOff>
    </xdr:from>
    <xdr:to>
      <xdr:col>6</xdr:col>
      <xdr:colOff>38100</xdr:colOff>
      <xdr:row>78</xdr:row>
      <xdr:rowOff>12306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28833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13502</xdr:rowOff>
    </xdr:from>
    <xdr:to>
      <xdr:col>24</xdr:col>
      <xdr:colOff>63500</xdr:colOff>
      <xdr:row>97</xdr:row>
      <xdr:rowOff>140474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44152"/>
          <a:ext cx="838200" cy="1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13502</xdr:rowOff>
    </xdr:from>
    <xdr:to>
      <xdr:col>19</xdr:col>
      <xdr:colOff>177800</xdr:colOff>
      <xdr:row>98</xdr:row>
      <xdr:rowOff>117123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4152"/>
          <a:ext cx="889000" cy="2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117123</xdr:rowOff>
    </xdr:from>
    <xdr:to>
      <xdr:col>15</xdr:col>
      <xdr:colOff>50800</xdr:colOff>
      <xdr:row>98</xdr:row>
      <xdr:rowOff>147918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9223"/>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147918</xdr:rowOff>
    </xdr:from>
    <xdr:to>
      <xdr:col>10</xdr:col>
      <xdr:colOff>114300</xdr:colOff>
      <xdr:row>99</xdr:row>
      <xdr:rowOff>51547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50018"/>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89674</xdr:rowOff>
    </xdr:from>
    <xdr:to>
      <xdr:col>24</xdr:col>
      <xdr:colOff>114300</xdr:colOff>
      <xdr:row>98</xdr:row>
      <xdr:rowOff>19824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2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3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134152</xdr:rowOff>
    </xdr:from>
    <xdr:to>
      <xdr:col>20</xdr:col>
      <xdr:colOff>38100</xdr:colOff>
      <xdr:row>97</xdr:row>
      <xdr:rowOff>64302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55429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66323</xdr:rowOff>
    </xdr:from>
    <xdr:to>
      <xdr:col>15</xdr:col>
      <xdr:colOff>101600</xdr:colOff>
      <xdr:row>98</xdr:row>
      <xdr:rowOff>167923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159050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97118</xdr:rowOff>
    </xdr:from>
    <xdr:to>
      <xdr:col>10</xdr:col>
      <xdr:colOff>165100</xdr:colOff>
      <xdr:row>99</xdr:row>
      <xdr:rowOff>27268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18395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747</xdr:rowOff>
    </xdr:from>
    <xdr:to>
      <xdr:col>6</xdr:col>
      <xdr:colOff>38100</xdr:colOff>
      <xdr:row>99</xdr:row>
      <xdr:rowOff>102347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93474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96647</xdr:rowOff>
    </xdr:from>
    <xdr:to>
      <xdr:col>55</xdr:col>
      <xdr:colOff>0</xdr:colOff>
      <xdr:row>38</xdr:row>
      <xdr:rowOff>597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40297"/>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31890</xdr:rowOff>
    </xdr:from>
    <xdr:to>
      <xdr:col>50</xdr:col>
      <xdr:colOff>114300</xdr:colOff>
      <xdr:row>38</xdr:row>
      <xdr:rowOff>597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75390"/>
          <a:ext cx="889000" cy="134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31890</xdr:rowOff>
    </xdr:from>
    <xdr:to>
      <xdr:col>45</xdr:col>
      <xdr:colOff>177800</xdr:colOff>
      <xdr:row>38</xdr:row>
      <xdr:rowOff>3708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75390"/>
          <a:ext cx="889000" cy="13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3708</xdr:rowOff>
    </xdr:from>
    <xdr:to>
      <xdr:col>41</xdr:col>
      <xdr:colOff>50800</xdr:colOff>
      <xdr:row>38</xdr:row>
      <xdr:rowOff>52667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18808"/>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45847</xdr:rowOff>
    </xdr:from>
    <xdr:to>
      <xdr:col>55</xdr:col>
      <xdr:colOff>50800</xdr:colOff>
      <xdr:row>37</xdr:row>
      <xdr:rowOff>147447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24274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121247</xdr:rowOff>
    </xdr:from>
    <xdr:to>
      <xdr:col>50</xdr:col>
      <xdr:colOff>165100</xdr:colOff>
      <xdr:row>38</xdr:row>
      <xdr:rowOff>51397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42524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152540</xdr:rowOff>
    </xdr:from>
    <xdr:to>
      <xdr:col>46</xdr:col>
      <xdr:colOff>38100</xdr:colOff>
      <xdr:row>30</xdr:row>
      <xdr:rowOff>82690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73817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124358</xdr:rowOff>
    </xdr:from>
    <xdr:to>
      <xdr:col>41</xdr:col>
      <xdr:colOff>101600</xdr:colOff>
      <xdr:row>38</xdr:row>
      <xdr:rowOff>54508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71035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1867</xdr:rowOff>
    </xdr:from>
    <xdr:to>
      <xdr:col>36</xdr:col>
      <xdr:colOff>165100</xdr:colOff>
      <xdr:row>38</xdr:row>
      <xdr:rowOff>103467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119994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41326</xdr:rowOff>
    </xdr:from>
    <xdr:to>
      <xdr:col>55</xdr:col>
      <xdr:colOff>0</xdr:colOff>
      <xdr:row>58</xdr:row>
      <xdr:rowOff>46706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85426"/>
          <a:ext cx="8382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4178</xdr:rowOff>
    </xdr:from>
    <xdr:to>
      <xdr:col>50</xdr:col>
      <xdr:colOff>114300</xdr:colOff>
      <xdr:row>58</xdr:row>
      <xdr:rowOff>41326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76828"/>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4178</xdr:rowOff>
    </xdr:from>
    <xdr:to>
      <xdr:col>45</xdr:col>
      <xdr:colOff>177800</xdr:colOff>
      <xdr:row>57</xdr:row>
      <xdr:rowOff>43589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76828"/>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43589</xdr:rowOff>
    </xdr:from>
    <xdr:to>
      <xdr:col>41</xdr:col>
      <xdr:colOff>50800</xdr:colOff>
      <xdr:row>57</xdr:row>
      <xdr:rowOff>96228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16239"/>
          <a:ext cx="889000" cy="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167356</xdr:rowOff>
    </xdr:from>
    <xdr:to>
      <xdr:col>55</xdr:col>
      <xdr:colOff>50800</xdr:colOff>
      <xdr:row>58</xdr:row>
      <xdr:rowOff>97506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145783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161976</xdr:rowOff>
    </xdr:from>
    <xdr:to>
      <xdr:col>50</xdr:col>
      <xdr:colOff>165100</xdr:colOff>
      <xdr:row>58</xdr:row>
      <xdr:rowOff>92126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83253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124828</xdr:rowOff>
    </xdr:from>
    <xdr:to>
      <xdr:col>46</xdr:col>
      <xdr:colOff>38100</xdr:colOff>
      <xdr:row>57</xdr:row>
      <xdr:rowOff>54978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71505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164239</xdr:rowOff>
    </xdr:from>
    <xdr:to>
      <xdr:col>41</xdr:col>
      <xdr:colOff>101600</xdr:colOff>
      <xdr:row>57</xdr:row>
      <xdr:rowOff>94389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85516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5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45428</xdr:rowOff>
    </xdr:from>
    <xdr:to>
      <xdr:col>36</xdr:col>
      <xdr:colOff>165100</xdr:colOff>
      <xdr:row>57</xdr:row>
      <xdr:rowOff>147028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138155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25336</xdr:rowOff>
    </xdr:from>
    <xdr:to>
      <xdr:col>55</xdr:col>
      <xdr:colOff>0</xdr:colOff>
      <xdr:row>79</xdr:row>
      <xdr:rowOff>28639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9886"/>
          <a:ext cx="8382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127673</xdr:rowOff>
    </xdr:from>
    <xdr:to>
      <xdr:col>50</xdr:col>
      <xdr:colOff>114300</xdr:colOff>
      <xdr:row>79</xdr:row>
      <xdr:rowOff>25336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29323"/>
          <a:ext cx="889000" cy="2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127673</xdr:rowOff>
    </xdr:from>
    <xdr:to>
      <xdr:col>45</xdr:col>
      <xdr:colOff>177800</xdr:colOff>
      <xdr:row>78</xdr:row>
      <xdr:rowOff>66700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29323"/>
          <a:ext cx="889000" cy="1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31522</xdr:rowOff>
    </xdr:from>
    <xdr:to>
      <xdr:col>41</xdr:col>
      <xdr:colOff>50800</xdr:colOff>
      <xdr:row>78</xdr:row>
      <xdr:rowOff>66700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04622"/>
          <a:ext cx="889000" cy="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149289</xdr:rowOff>
    </xdr:from>
    <xdr:to>
      <xdr:col>55</xdr:col>
      <xdr:colOff>50800</xdr:colOff>
      <xdr:row>79</xdr:row>
      <xdr:rowOff>79439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64216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145986</xdr:rowOff>
    </xdr:from>
    <xdr:to>
      <xdr:col>50</xdr:col>
      <xdr:colOff>165100</xdr:colOff>
      <xdr:row>79</xdr:row>
      <xdr:rowOff>76136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67263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76873</xdr:rowOff>
    </xdr:from>
    <xdr:to>
      <xdr:col>46</xdr:col>
      <xdr:colOff>38100</xdr:colOff>
      <xdr:row>78</xdr:row>
      <xdr:rowOff>7023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23550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15900</xdr:rowOff>
    </xdr:from>
    <xdr:to>
      <xdr:col>41</xdr:col>
      <xdr:colOff>101600</xdr:colOff>
      <xdr:row>78</xdr:row>
      <xdr:rowOff>117500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108627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152172</xdr:rowOff>
    </xdr:from>
    <xdr:to>
      <xdr:col>36</xdr:col>
      <xdr:colOff>165100</xdr:colOff>
      <xdr:row>78</xdr:row>
      <xdr:rowOff>82322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98849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144056</xdr:rowOff>
    </xdr:from>
    <xdr:to>
      <xdr:col>55</xdr:col>
      <xdr:colOff>0</xdr:colOff>
      <xdr:row>98</xdr:row>
      <xdr:rowOff>3048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74706"/>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52209</xdr:rowOff>
    </xdr:from>
    <xdr:to>
      <xdr:col>50</xdr:col>
      <xdr:colOff>114300</xdr:colOff>
      <xdr:row>98</xdr:row>
      <xdr:rowOff>3048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82859"/>
          <a:ext cx="889000" cy="1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14491</xdr:rowOff>
    </xdr:from>
    <xdr:to>
      <xdr:col>45</xdr:col>
      <xdr:colOff>177800</xdr:colOff>
      <xdr:row>97</xdr:row>
      <xdr:rowOff>52209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645141"/>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14491</xdr:rowOff>
    </xdr:from>
    <xdr:to>
      <xdr:col>41</xdr:col>
      <xdr:colOff>50800</xdr:colOff>
      <xdr:row>97</xdr:row>
      <xdr:rowOff>115760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45141"/>
          <a:ext cx="8890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93256</xdr:rowOff>
    </xdr:from>
    <xdr:to>
      <xdr:col>55</xdr:col>
      <xdr:colOff>50800</xdr:colOff>
      <xdr:row>98</xdr:row>
      <xdr:rowOff>23406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71683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123698</xdr:rowOff>
    </xdr:from>
    <xdr:to>
      <xdr:col>50</xdr:col>
      <xdr:colOff>165100</xdr:colOff>
      <xdr:row>98</xdr:row>
      <xdr:rowOff>53848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44975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xdr:rowOff>
    </xdr:from>
    <xdr:to>
      <xdr:col>46</xdr:col>
      <xdr:colOff>38100</xdr:colOff>
      <xdr:row>97</xdr:row>
      <xdr:rowOff>103009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94136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135141</xdr:rowOff>
    </xdr:from>
    <xdr:to>
      <xdr:col>41</xdr:col>
      <xdr:colOff>101600</xdr:colOff>
      <xdr:row>97</xdr:row>
      <xdr:rowOff>65291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81818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137734</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2834"/>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138192</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3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138192</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3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86934</xdr:rowOff>
    </xdr:from>
    <xdr:to>
      <xdr:col>85</xdr:col>
      <xdr:colOff>177800</xdr:colOff>
      <xdr:row>39</xdr:row>
      <xdr:rowOff>17084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87392</xdr:rowOff>
    </xdr:from>
    <xdr:to>
      <xdr:col>76</xdr:col>
      <xdr:colOff>165100</xdr:colOff>
      <xdr:row>39</xdr:row>
      <xdr:rowOff>17542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8669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163018</xdr:rowOff>
    </xdr:from>
    <xdr:to>
      <xdr:col>85</xdr:col>
      <xdr:colOff>127000</xdr:colOff>
      <xdr:row>78</xdr:row>
      <xdr:rowOff>7874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64668"/>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7874</xdr:rowOff>
    </xdr:from>
    <xdr:to>
      <xdr:col>81</xdr:col>
      <xdr:colOff>50800</xdr:colOff>
      <xdr:row>78</xdr:row>
      <xdr:rowOff>34697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0974"/>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34697</xdr:rowOff>
    </xdr:from>
    <xdr:to>
      <xdr:col>76</xdr:col>
      <xdr:colOff>114300</xdr:colOff>
      <xdr:row>78</xdr:row>
      <xdr:rowOff>60122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07797"/>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60122</xdr:rowOff>
    </xdr:from>
    <xdr:to>
      <xdr:col>71</xdr:col>
      <xdr:colOff>177800</xdr:colOff>
      <xdr:row>78</xdr:row>
      <xdr:rowOff>100585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3322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112218</xdr:rowOff>
    </xdr:from>
    <xdr:to>
      <xdr:col>85</xdr:col>
      <xdr:colOff>177800</xdr:colOff>
      <xdr:row>78</xdr:row>
      <xdr:rowOff>42368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27145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128524</xdr:rowOff>
    </xdr:from>
    <xdr:to>
      <xdr:col>81</xdr:col>
      <xdr:colOff>101600</xdr:colOff>
      <xdr:row>78</xdr:row>
      <xdr:rowOff>58674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49801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155347</xdr:rowOff>
    </xdr:from>
    <xdr:to>
      <xdr:col>76</xdr:col>
      <xdr:colOff>165100</xdr:colOff>
      <xdr:row>78</xdr:row>
      <xdr:rowOff>85497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76624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9322</xdr:rowOff>
    </xdr:from>
    <xdr:to>
      <xdr:col>72</xdr:col>
      <xdr:colOff>38100</xdr:colOff>
      <xdr:row>78</xdr:row>
      <xdr:rowOff>110922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102049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49785</xdr:rowOff>
    </xdr:from>
    <xdr:to>
      <xdr:col>67</xdr:col>
      <xdr:colOff>101600</xdr:colOff>
      <xdr:row>78</xdr:row>
      <xdr:rowOff>151385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142512</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79428" y="135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53212</xdr:rowOff>
    </xdr:from>
    <xdr:to>
      <xdr:col>85</xdr:col>
      <xdr:colOff>127000</xdr:colOff>
      <xdr:row>98</xdr:row>
      <xdr:rowOff>16396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12412"/>
          <a:ext cx="838200" cy="30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16396</xdr:rowOff>
    </xdr:from>
    <xdr:to>
      <xdr:col>81</xdr:col>
      <xdr:colOff>50800</xdr:colOff>
      <xdr:row>98</xdr:row>
      <xdr:rowOff>77305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18496"/>
          <a:ext cx="889000" cy="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58395</xdr:rowOff>
    </xdr:from>
    <xdr:to>
      <xdr:col>76</xdr:col>
      <xdr:colOff>114300</xdr:colOff>
      <xdr:row>98</xdr:row>
      <xdr:rowOff>77305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60495"/>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58395</xdr:rowOff>
    </xdr:from>
    <xdr:to>
      <xdr:col>71</xdr:col>
      <xdr:colOff>177800</xdr:colOff>
      <xdr:row>98</xdr:row>
      <xdr:rowOff>131724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60495"/>
          <a:ext cx="889000" cy="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2412</xdr:rowOff>
    </xdr:from>
    <xdr:to>
      <xdr:col>85</xdr:col>
      <xdr:colOff>177800</xdr:colOff>
      <xdr:row>96</xdr:row>
      <xdr:rowOff>104012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25289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137046</xdr:rowOff>
    </xdr:from>
    <xdr:to>
      <xdr:col>81</xdr:col>
      <xdr:colOff>101600</xdr:colOff>
      <xdr:row>98</xdr:row>
      <xdr:rowOff>67196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58323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26505</xdr:rowOff>
    </xdr:from>
    <xdr:to>
      <xdr:col>76</xdr:col>
      <xdr:colOff>165100</xdr:colOff>
      <xdr:row>98</xdr:row>
      <xdr:rowOff>128105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119232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7595</xdr:rowOff>
    </xdr:from>
    <xdr:to>
      <xdr:col>72</xdr:col>
      <xdr:colOff>38100</xdr:colOff>
      <xdr:row>98</xdr:row>
      <xdr:rowOff>109195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125722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80924</xdr:rowOff>
    </xdr:from>
    <xdr:to>
      <xdr:col>67</xdr:col>
      <xdr:colOff>101600</xdr:colOff>
      <xdr:row>99</xdr:row>
      <xdr:rowOff>11074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2201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7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12979</xdr:rowOff>
    </xdr:from>
    <xdr:to>
      <xdr:col>116</xdr:col>
      <xdr:colOff>63500</xdr:colOff>
      <xdr:row>59</xdr:row>
      <xdr:rowOff>13208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852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12789</xdr:rowOff>
    </xdr:from>
    <xdr:to>
      <xdr:col>111</xdr:col>
      <xdr:colOff>177800</xdr:colOff>
      <xdr:row>59</xdr:row>
      <xdr:rowOff>12979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833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12408</xdr:rowOff>
    </xdr:from>
    <xdr:to>
      <xdr:col>107</xdr:col>
      <xdr:colOff>50800</xdr:colOff>
      <xdr:row>59</xdr:row>
      <xdr:rowOff>12789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79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11874</xdr:rowOff>
    </xdr:from>
    <xdr:to>
      <xdr:col>102</xdr:col>
      <xdr:colOff>114300</xdr:colOff>
      <xdr:row>59</xdr:row>
      <xdr:rowOff>12408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74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133858</xdr:rowOff>
    </xdr:from>
    <xdr:to>
      <xdr:col>116</xdr:col>
      <xdr:colOff>114300</xdr:colOff>
      <xdr:row>59</xdr:row>
      <xdr:rowOff>64008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133629</xdr:rowOff>
    </xdr:from>
    <xdr:to>
      <xdr:col>112</xdr:col>
      <xdr:colOff>38100</xdr:colOff>
      <xdr:row>59</xdr:row>
      <xdr:rowOff>63779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54906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133439</xdr:rowOff>
    </xdr:from>
    <xdr:to>
      <xdr:col>107</xdr:col>
      <xdr:colOff>101600</xdr:colOff>
      <xdr:row>59</xdr:row>
      <xdr:rowOff>63589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54716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133058</xdr:rowOff>
    </xdr:from>
    <xdr:to>
      <xdr:col>102</xdr:col>
      <xdr:colOff>165100</xdr:colOff>
      <xdr:row>59</xdr:row>
      <xdr:rowOff>63208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54335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6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132524</xdr:rowOff>
    </xdr:from>
    <xdr:to>
      <xdr:col>98</xdr:col>
      <xdr:colOff>38100</xdr:colOff>
      <xdr:row>59</xdr:row>
      <xdr:rowOff>62674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53801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69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50513</xdr:rowOff>
    </xdr:from>
    <xdr:to>
      <xdr:col>116</xdr:col>
      <xdr:colOff>63500</xdr:colOff>
      <xdr:row>79</xdr:row>
      <xdr:rowOff>57829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595063"/>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144174</xdr:rowOff>
    </xdr:from>
    <xdr:to>
      <xdr:col>111</xdr:col>
      <xdr:colOff>177800</xdr:colOff>
      <xdr:row>79</xdr:row>
      <xdr:rowOff>57829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517274"/>
          <a:ext cx="889000" cy="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58874</xdr:rowOff>
    </xdr:from>
    <xdr:to>
      <xdr:col>107</xdr:col>
      <xdr:colOff>50800</xdr:colOff>
      <xdr:row>78</xdr:row>
      <xdr:rowOff>144174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431974"/>
          <a:ext cx="8890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58874</xdr:rowOff>
    </xdr:from>
    <xdr:to>
      <xdr:col>102</xdr:col>
      <xdr:colOff>114300</xdr:colOff>
      <xdr:row>78</xdr:row>
      <xdr:rowOff>117624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43197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171163</xdr:rowOff>
    </xdr:from>
    <xdr:to>
      <xdr:col>116</xdr:col>
      <xdr:colOff>114300</xdr:colOff>
      <xdr:row>79</xdr:row>
      <xdr:rowOff>101313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5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86090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45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7029</xdr:rowOff>
    </xdr:from>
    <xdr:to>
      <xdr:col>112</xdr:col>
      <xdr:colOff>38100</xdr:colOff>
      <xdr:row>79</xdr:row>
      <xdr:rowOff>108629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5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99756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6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93374</xdr:rowOff>
    </xdr:from>
    <xdr:to>
      <xdr:col>107</xdr:col>
      <xdr:colOff>101600</xdr:colOff>
      <xdr:row>79</xdr:row>
      <xdr:rowOff>23524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14651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5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8074</xdr:rowOff>
    </xdr:from>
    <xdr:to>
      <xdr:col>102</xdr:col>
      <xdr:colOff>165100</xdr:colOff>
      <xdr:row>78</xdr:row>
      <xdr:rowOff>109674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8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100801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66824</xdr:rowOff>
    </xdr:from>
    <xdr:to>
      <xdr:col>98</xdr:col>
      <xdr:colOff>38100</xdr:colOff>
      <xdr:row>78</xdr:row>
      <xdr:rowOff>168424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159551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5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物件費は、大型施設の直営運営により例年平均より高い傾向にあります。</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CO2</a:t>
          </a:r>
          <a:r>
            <a:rPr kumimoji="1" lang="ja-JP" altLang="en-US" sz="1100">
              <a:solidFill>
                <a:schemeClr val="dk1"/>
              </a:solidFill>
              <a:effectLst/>
              <a:latin typeface="+mn-lt"/>
              <a:ea typeface="+mn-ea"/>
              <a:cs typeface="+mn-cs"/>
            </a:rPr>
            <a:t>フリーの電気へ変更したことや、全国的な光熱水費の高騰により増加しています。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扶助費は、本市は住民の平均年齢が低い自治体となっており、高齢者福祉関連経費が少ないことなどから、類似団体と比較して</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なっています。しかし、近年、年少人口の増加等により子ども医療費、子育て関連経費、障がい者福祉関連経費等が増加傾向にあります。</a:t>
          </a:r>
          <a:endParaRPr lang="ja-JP" altLang="ja-JP" sz="1400">
            <a:effectLst/>
          </a:endParaRPr>
        </a:p>
        <a:p>
          <a:r>
            <a:rPr lang="ja-JP" altLang="ja-JP" sz="1100">
              <a:solidFill>
                <a:schemeClr val="dk1"/>
              </a:solidFill>
              <a:effectLst/>
              <a:latin typeface="+mn-lt"/>
              <a:ea typeface="+mn-ea"/>
              <a:cs typeface="+mn-cs"/>
            </a:rPr>
            <a:t>普通建設事業費は、学校施設等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既存施設の改修、修繕等を実施</a:t>
          </a:r>
          <a:r>
            <a:rPr lang="ja-JP" altLang="en-US" sz="1100">
              <a:solidFill>
                <a:schemeClr val="dk1"/>
              </a:solidFill>
              <a:effectLst/>
              <a:latin typeface="+mn-lt"/>
              <a:ea typeface="+mn-ea"/>
              <a:cs typeface="+mn-cs"/>
            </a:rPr>
            <a:t>のみであったため、類似団体と比較して少なくなっています。</a:t>
          </a:r>
          <a:endParaRPr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endParaRPr kumimoji="1" lang="en-US" altLang="ja-JP" sz="1100">
            <a:solidFill>
              <a:schemeClr val="dk1"/>
            </a:solidFill>
            <a:effectLst/>
            <a:latin typeface="+mn-lt"/>
            <a:ea typeface="+mn-ea"/>
            <a:cs typeface="+mn-cs"/>
          </a:endParaRPr>
        </a:p>
        <a:p>
          <a:r>
            <a:rPr lang="ja-JP" altLang="en-US" sz="1100">
              <a:effectLst/>
            </a:rPr>
            <a:t>積立金は、令和</a:t>
          </a:r>
          <a:r>
            <a:rPr lang="en-US" altLang="ja-JP" sz="1100">
              <a:effectLst/>
            </a:rPr>
            <a:t>4</a:t>
          </a:r>
          <a:r>
            <a:rPr lang="ja-JP" altLang="en-US" sz="1100">
              <a:effectLst/>
            </a:rPr>
            <a:t>年度に</a:t>
          </a:r>
          <a:r>
            <a:rPr lang="en-US" altLang="ja-JP" sz="1100">
              <a:effectLst/>
            </a:rPr>
            <a:t>12</a:t>
          </a:r>
          <a:r>
            <a:rPr lang="ja-JP" altLang="en-US" sz="1100">
              <a:effectLst/>
            </a:rPr>
            <a:t>億円の土地売却があり、それを施設の整備基金及び管理基金に積み立てたため増加しています。</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60,985
59,908
21.55
24,767,127
23,867,737
854,038
13,067,955
10,147,512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127356</xdr:rowOff>
    </xdr:from>
    <xdr:to>
      <xdr:col>24</xdr:col>
      <xdr:colOff>63500</xdr:colOff>
      <xdr:row>35</xdr:row>
      <xdr:rowOff>52375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5206"/>
          <a:ext cx="8382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52375</xdr:rowOff>
    </xdr:from>
    <xdr:to>
      <xdr:col>19</xdr:col>
      <xdr:colOff>177800</xdr:colOff>
      <xdr:row>35</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31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61519</xdr:rowOff>
    </xdr:from>
    <xdr:to>
      <xdr:col>15</xdr:col>
      <xdr:colOff>50800</xdr:colOff>
      <xdr:row>35</xdr:row>
      <xdr:rowOff>126898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62269"/>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61519</xdr:rowOff>
    </xdr:from>
    <xdr:to>
      <xdr:col>10</xdr:col>
      <xdr:colOff>114300</xdr:colOff>
      <xdr:row>35</xdr:row>
      <xdr:rowOff>126898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62269"/>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1575</xdr:rowOff>
    </xdr:from>
    <xdr:to>
      <xdr:col>20</xdr:col>
      <xdr:colOff>38100</xdr:colOff>
      <xdr:row>35</xdr:row>
      <xdr:rowOff>103175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119702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10719</xdr:rowOff>
    </xdr:from>
    <xdr:to>
      <xdr:col>15</xdr:col>
      <xdr:colOff>101600</xdr:colOff>
      <xdr:row>35</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128846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76098</xdr:rowOff>
    </xdr:from>
    <xdr:to>
      <xdr:col>10</xdr:col>
      <xdr:colOff>165100</xdr:colOff>
      <xdr:row>36</xdr:row>
      <xdr:rowOff>6248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168825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10719</xdr:rowOff>
    </xdr:from>
    <xdr:to>
      <xdr:col>6</xdr:col>
      <xdr:colOff>38100</xdr:colOff>
      <xdr:row>35</xdr:row>
      <xdr:rowOff>112319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103446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146687</xdr:rowOff>
    </xdr:from>
    <xdr:to>
      <xdr:col>24</xdr:col>
      <xdr:colOff>63500</xdr:colOff>
      <xdr:row>56</xdr:row>
      <xdr:rowOff>132797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76437"/>
          <a:ext cx="838200" cy="1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76805</xdr:rowOff>
    </xdr:from>
    <xdr:to>
      <xdr:col>19</xdr:col>
      <xdr:colOff>177800</xdr:colOff>
      <xdr:row>56</xdr:row>
      <xdr:rowOff>132797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92205"/>
          <a:ext cx="889000" cy="7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76805</xdr:rowOff>
    </xdr:from>
    <xdr:to>
      <xdr:col>15</xdr:col>
      <xdr:colOff>50800</xdr:colOff>
      <xdr:row>57</xdr:row>
      <xdr:rowOff>7645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2205"/>
          <a:ext cx="889000" cy="78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7645</xdr:rowOff>
    </xdr:from>
    <xdr:to>
      <xdr:col>10</xdr:col>
      <xdr:colOff>114300</xdr:colOff>
      <xdr:row>57</xdr:row>
      <xdr:rowOff>53533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0295"/>
          <a:ext cx="889000" cy="4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95887</xdr:rowOff>
    </xdr:from>
    <xdr:to>
      <xdr:col>24</xdr:col>
      <xdr:colOff>114300</xdr:colOff>
      <xdr:row>56</xdr:row>
      <xdr:rowOff>26037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118764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81997</xdr:rowOff>
    </xdr:from>
    <xdr:to>
      <xdr:col>20</xdr:col>
      <xdr:colOff>38100</xdr:colOff>
      <xdr:row>57</xdr:row>
      <xdr:rowOff>12147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26005</xdr:rowOff>
    </xdr:from>
    <xdr:to>
      <xdr:col>15</xdr:col>
      <xdr:colOff>101600</xdr:colOff>
      <xdr:row>52</xdr:row>
      <xdr:rowOff>127605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118732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3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128295</xdr:rowOff>
    </xdr:from>
    <xdr:to>
      <xdr:col>10</xdr:col>
      <xdr:colOff>165100</xdr:colOff>
      <xdr:row>57</xdr:row>
      <xdr:rowOff>58445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49572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2733</xdr:rowOff>
    </xdr:from>
    <xdr:to>
      <xdr:col>6</xdr:col>
      <xdr:colOff>38100</xdr:colOff>
      <xdr:row>57</xdr:row>
      <xdr:rowOff>104333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95460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91495</xdr:rowOff>
    </xdr:from>
    <xdr:to>
      <xdr:col>24</xdr:col>
      <xdr:colOff>63500</xdr:colOff>
      <xdr:row>76</xdr:row>
      <xdr:rowOff>142923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21695"/>
          <a:ext cx="8382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91495</xdr:rowOff>
    </xdr:from>
    <xdr:to>
      <xdr:col>19</xdr:col>
      <xdr:colOff>177800</xdr:colOff>
      <xdr:row>76</xdr:row>
      <xdr:rowOff>169571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21695"/>
          <a:ext cx="889000" cy="7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169571</xdr:rowOff>
    </xdr:from>
    <xdr:to>
      <xdr:col>15</xdr:col>
      <xdr:colOff>50800</xdr:colOff>
      <xdr:row>77</xdr:row>
      <xdr:rowOff>87336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9771"/>
          <a:ext cx="889000" cy="8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87336</xdr:rowOff>
    </xdr:from>
    <xdr:to>
      <xdr:col>10</xdr:col>
      <xdr:colOff>114300</xdr:colOff>
      <xdr:row>78</xdr:row>
      <xdr:rowOff>422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88986"/>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92123</xdr:rowOff>
    </xdr:from>
    <xdr:to>
      <xdr:col>24</xdr:col>
      <xdr:colOff>114300</xdr:colOff>
      <xdr:row>77</xdr:row>
      <xdr:rowOff>22273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70550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40695</xdr:rowOff>
    </xdr:from>
    <xdr:to>
      <xdr:col>20</xdr:col>
      <xdr:colOff>38100</xdr:colOff>
      <xdr:row>76</xdr:row>
      <xdr:rowOff>142295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133422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6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118771</xdr:rowOff>
    </xdr:from>
    <xdr:to>
      <xdr:col>15</xdr:col>
      <xdr:colOff>101600</xdr:colOff>
      <xdr:row>77</xdr:row>
      <xdr:rowOff>48921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40048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36536</xdr:rowOff>
    </xdr:from>
    <xdr:to>
      <xdr:col>10</xdr:col>
      <xdr:colOff>165100</xdr:colOff>
      <xdr:row>77</xdr:row>
      <xdr:rowOff>138136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129263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121072</xdr:rowOff>
    </xdr:from>
    <xdr:to>
      <xdr:col>6</xdr:col>
      <xdr:colOff>38100</xdr:colOff>
      <xdr:row>78</xdr:row>
      <xdr:rowOff>51222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158102</xdr:rowOff>
    </xdr:from>
    <xdr:to>
      <xdr:col>24</xdr:col>
      <xdr:colOff>63500</xdr:colOff>
      <xdr:row>98</xdr:row>
      <xdr:rowOff>12494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8752"/>
          <a:ext cx="8382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158102</xdr:rowOff>
    </xdr:from>
    <xdr:to>
      <xdr:col>19</xdr:col>
      <xdr:colOff>177800</xdr:colOff>
      <xdr:row>98</xdr:row>
      <xdr:rowOff>58319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8752"/>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58319</xdr:rowOff>
    </xdr:from>
    <xdr:to>
      <xdr:col>15</xdr:col>
      <xdr:colOff>50800</xdr:colOff>
      <xdr:row>98</xdr:row>
      <xdr:rowOff>92971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0419"/>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92357</xdr:rowOff>
    </xdr:from>
    <xdr:to>
      <xdr:col>15</xdr:col>
      <xdr:colOff>101600</xdr:colOff>
      <xdr:row>98</xdr:row>
      <xdr:rowOff>22507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92971</xdr:rowOff>
    </xdr:from>
    <xdr:to>
      <xdr:col>10</xdr:col>
      <xdr:colOff>114300</xdr:colOff>
      <xdr:row>98</xdr:row>
      <xdr:rowOff>109944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5071"/>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122904</xdr:rowOff>
    </xdr:from>
    <xdr:to>
      <xdr:col>10</xdr:col>
      <xdr:colOff>165100</xdr:colOff>
      <xdr:row>98</xdr:row>
      <xdr:rowOff>53054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133420</xdr:rowOff>
    </xdr:from>
    <xdr:to>
      <xdr:col>6</xdr:col>
      <xdr:colOff>38100</xdr:colOff>
      <xdr:row>98</xdr:row>
      <xdr:rowOff>63570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133144</xdr:rowOff>
    </xdr:from>
    <xdr:to>
      <xdr:col>24</xdr:col>
      <xdr:colOff>114300</xdr:colOff>
      <xdr:row>98</xdr:row>
      <xdr:rowOff>63294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48071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107302</xdr:rowOff>
    </xdr:from>
    <xdr:to>
      <xdr:col>20</xdr:col>
      <xdr:colOff>38100</xdr:colOff>
      <xdr:row>98</xdr:row>
      <xdr:rowOff>37452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28579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7519</xdr:rowOff>
    </xdr:from>
    <xdr:to>
      <xdr:col>15</xdr:col>
      <xdr:colOff>101600</xdr:colOff>
      <xdr:row>98</xdr:row>
      <xdr:rowOff>109119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42171</xdr:rowOff>
    </xdr:from>
    <xdr:to>
      <xdr:col>10</xdr:col>
      <xdr:colOff>165100</xdr:colOff>
      <xdr:row>98</xdr:row>
      <xdr:rowOff>143771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134898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59144</xdr:rowOff>
    </xdr:from>
    <xdr:to>
      <xdr:col>6</xdr:col>
      <xdr:colOff>38100</xdr:colOff>
      <xdr:row>98</xdr:row>
      <xdr:rowOff>160744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151871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13589</xdr:rowOff>
    </xdr:from>
    <xdr:to>
      <xdr:col>55</xdr:col>
      <xdr:colOff>0</xdr:colOff>
      <xdr:row>38</xdr:row>
      <xdr:rowOff>23495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2868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13589</xdr:rowOff>
    </xdr:from>
    <xdr:to>
      <xdr:col>50</xdr:col>
      <xdr:colOff>114300</xdr:colOff>
      <xdr:row>38</xdr:row>
      <xdr:rowOff>20447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2868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15494</xdr:rowOff>
    </xdr:from>
    <xdr:to>
      <xdr:col>45</xdr:col>
      <xdr:colOff>177800</xdr:colOff>
      <xdr:row>38</xdr:row>
      <xdr:rowOff>20447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305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15494</xdr:rowOff>
    </xdr:from>
    <xdr:to>
      <xdr:col>41</xdr:col>
      <xdr:colOff>50800</xdr:colOff>
      <xdr:row>38</xdr:row>
      <xdr:rowOff>17018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305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144145</xdr:rowOff>
    </xdr:from>
    <xdr:to>
      <xdr:col>55</xdr:col>
      <xdr:colOff>50800</xdr:colOff>
      <xdr:row>38</xdr:row>
      <xdr:rowOff>74295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122572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6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134239</xdr:rowOff>
    </xdr:from>
    <xdr:to>
      <xdr:col>50</xdr:col>
      <xdr:colOff>165100</xdr:colOff>
      <xdr:row>38</xdr:row>
      <xdr:rowOff>64389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55516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7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141097</xdr:rowOff>
    </xdr:from>
    <xdr:to>
      <xdr:col>46</xdr:col>
      <xdr:colOff>38100</xdr:colOff>
      <xdr:row>38</xdr:row>
      <xdr:rowOff>71247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62374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7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136144</xdr:rowOff>
    </xdr:from>
    <xdr:to>
      <xdr:col>41</xdr:col>
      <xdr:colOff>101600</xdr:colOff>
      <xdr:row>38</xdr:row>
      <xdr:rowOff>66294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57421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137668</xdr:rowOff>
    </xdr:from>
    <xdr:to>
      <xdr:col>36</xdr:col>
      <xdr:colOff>165100</xdr:colOff>
      <xdr:row>38</xdr:row>
      <xdr:rowOff>67818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58945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149511</xdr:rowOff>
    </xdr:from>
    <xdr:to>
      <xdr:col>55</xdr:col>
      <xdr:colOff>0</xdr:colOff>
      <xdr:row>59</xdr:row>
      <xdr:rowOff>10008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93611"/>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112020</xdr:rowOff>
    </xdr:from>
    <xdr:to>
      <xdr:col>50</xdr:col>
      <xdr:colOff>114300</xdr:colOff>
      <xdr:row>58</xdr:row>
      <xdr:rowOff>149511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6120"/>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112020</xdr:rowOff>
    </xdr:from>
    <xdr:to>
      <xdr:col>45</xdr:col>
      <xdr:colOff>177800</xdr:colOff>
      <xdr:row>58</xdr:row>
      <xdr:rowOff>167551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6120"/>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167551</xdr:rowOff>
    </xdr:from>
    <xdr:to>
      <xdr:col>41</xdr:col>
      <xdr:colOff>50800</xdr:colOff>
      <xdr:row>58</xdr:row>
      <xdr:rowOff>168713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11651"/>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130658</xdr:rowOff>
    </xdr:from>
    <xdr:to>
      <xdr:col>55</xdr:col>
      <xdr:colOff>50800</xdr:colOff>
      <xdr:row>59</xdr:row>
      <xdr:rowOff>60808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45585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98711</xdr:rowOff>
    </xdr:from>
    <xdr:to>
      <xdr:col>50</xdr:col>
      <xdr:colOff>165100</xdr:colOff>
      <xdr:row>59</xdr:row>
      <xdr:rowOff>28861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19988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3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61220</xdr:rowOff>
    </xdr:from>
    <xdr:to>
      <xdr:col>46</xdr:col>
      <xdr:colOff>38100</xdr:colOff>
      <xdr:row>58</xdr:row>
      <xdr:rowOff>162820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153947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116751</xdr:rowOff>
    </xdr:from>
    <xdr:to>
      <xdr:col>41</xdr:col>
      <xdr:colOff>101600</xdr:colOff>
      <xdr:row>59</xdr:row>
      <xdr:rowOff>46901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38028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117913</xdr:rowOff>
    </xdr:from>
    <xdr:to>
      <xdr:col>36</xdr:col>
      <xdr:colOff>165100</xdr:colOff>
      <xdr:row>59</xdr:row>
      <xdr:rowOff>48063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39190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108610</xdr:rowOff>
    </xdr:from>
    <xdr:to>
      <xdr:col>55</xdr:col>
      <xdr:colOff>0</xdr:colOff>
      <xdr:row>78</xdr:row>
      <xdr:rowOff>128803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1710"/>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39154</xdr:rowOff>
    </xdr:from>
    <xdr:to>
      <xdr:col>50</xdr:col>
      <xdr:colOff>114300</xdr:colOff>
      <xdr:row>78</xdr:row>
      <xdr:rowOff>128803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12254"/>
          <a:ext cx="889000" cy="8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39154</xdr:rowOff>
    </xdr:from>
    <xdr:to>
      <xdr:col>45</xdr:col>
      <xdr:colOff>177800</xdr:colOff>
      <xdr:row>78</xdr:row>
      <xdr:rowOff>63805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12254"/>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63805</xdr:rowOff>
    </xdr:from>
    <xdr:to>
      <xdr:col>41</xdr:col>
      <xdr:colOff>50800</xdr:colOff>
      <xdr:row>78</xdr:row>
      <xdr:rowOff>140500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36905"/>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57810</xdr:rowOff>
    </xdr:from>
    <xdr:to>
      <xdr:col>55</xdr:col>
      <xdr:colOff>50800</xdr:colOff>
      <xdr:row>78</xdr:row>
      <xdr:rowOff>159410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144187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78003</xdr:rowOff>
    </xdr:from>
    <xdr:to>
      <xdr:col>50</xdr:col>
      <xdr:colOff>165100</xdr:colOff>
      <xdr:row>79</xdr:row>
      <xdr:rowOff>8153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170730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159804</xdr:rowOff>
    </xdr:from>
    <xdr:to>
      <xdr:col>46</xdr:col>
      <xdr:colOff>38100</xdr:colOff>
      <xdr:row>78</xdr:row>
      <xdr:rowOff>89954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81081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13005</xdr:rowOff>
    </xdr:from>
    <xdr:to>
      <xdr:col>41</xdr:col>
      <xdr:colOff>101600</xdr:colOff>
      <xdr:row>78</xdr:row>
      <xdr:rowOff>114605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105732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89700</xdr:rowOff>
    </xdr:from>
    <xdr:to>
      <xdr:col>36</xdr:col>
      <xdr:colOff>165100</xdr:colOff>
      <xdr:row>79</xdr:row>
      <xdr:rowOff>19850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10977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129446</xdr:rowOff>
    </xdr:from>
    <xdr:to>
      <xdr:col>55</xdr:col>
      <xdr:colOff>0</xdr:colOff>
      <xdr:row>99</xdr:row>
      <xdr:rowOff>28764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31546"/>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103287</xdr:rowOff>
    </xdr:from>
    <xdr:to>
      <xdr:col>50</xdr:col>
      <xdr:colOff>114300</xdr:colOff>
      <xdr:row>98</xdr:row>
      <xdr:rowOff>129446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05387"/>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16272</xdr:rowOff>
    </xdr:from>
    <xdr:to>
      <xdr:col>45</xdr:col>
      <xdr:colOff>177800</xdr:colOff>
      <xdr:row>98</xdr:row>
      <xdr:rowOff>103287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18372"/>
          <a:ext cx="889000" cy="8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16272</xdr:rowOff>
    </xdr:from>
    <xdr:to>
      <xdr:col>41</xdr:col>
      <xdr:colOff>50800</xdr:colOff>
      <xdr:row>98</xdr:row>
      <xdr:rowOff>68540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18372"/>
          <a:ext cx="889000" cy="5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149414</xdr:rowOff>
    </xdr:from>
    <xdr:to>
      <xdr:col>55</xdr:col>
      <xdr:colOff>50800</xdr:colOff>
      <xdr:row>99</xdr:row>
      <xdr:rowOff>79564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64341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78646</xdr:rowOff>
    </xdr:from>
    <xdr:to>
      <xdr:col>50</xdr:col>
      <xdr:colOff>165100</xdr:colOff>
      <xdr:row>99</xdr:row>
      <xdr:rowOff>8796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171373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7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52487</xdr:rowOff>
    </xdr:from>
    <xdr:to>
      <xdr:col>46</xdr:col>
      <xdr:colOff>38100</xdr:colOff>
      <xdr:row>98</xdr:row>
      <xdr:rowOff>154087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145214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136922</xdr:rowOff>
    </xdr:from>
    <xdr:to>
      <xdr:col>41</xdr:col>
      <xdr:colOff>101600</xdr:colOff>
      <xdr:row>98</xdr:row>
      <xdr:rowOff>67072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58199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17740</xdr:rowOff>
    </xdr:from>
    <xdr:to>
      <xdr:col>36</xdr:col>
      <xdr:colOff>165100</xdr:colOff>
      <xdr:row>98</xdr:row>
      <xdr:rowOff>119340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110467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1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30612</xdr:rowOff>
    </xdr:from>
    <xdr:to>
      <xdr:col>85</xdr:col>
      <xdr:colOff>127000</xdr:colOff>
      <xdr:row>38</xdr:row>
      <xdr:rowOff>75189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45712"/>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32486</xdr:rowOff>
    </xdr:from>
    <xdr:to>
      <xdr:col>81</xdr:col>
      <xdr:colOff>50800</xdr:colOff>
      <xdr:row>38</xdr:row>
      <xdr:rowOff>75189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7586"/>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12141</xdr:rowOff>
    </xdr:from>
    <xdr:to>
      <xdr:col>76</xdr:col>
      <xdr:colOff>114300</xdr:colOff>
      <xdr:row>38</xdr:row>
      <xdr:rowOff>32486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27241"/>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126533</xdr:rowOff>
    </xdr:from>
    <xdr:to>
      <xdr:col>71</xdr:col>
      <xdr:colOff>177800</xdr:colOff>
      <xdr:row>38</xdr:row>
      <xdr:rowOff>12141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70183"/>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151262</xdr:rowOff>
    </xdr:from>
    <xdr:to>
      <xdr:col>85</xdr:col>
      <xdr:colOff>177800</xdr:colOff>
      <xdr:row>38</xdr:row>
      <xdr:rowOff>81412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129689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24389</xdr:rowOff>
    </xdr:from>
    <xdr:to>
      <xdr:col>81</xdr:col>
      <xdr:colOff>101600</xdr:colOff>
      <xdr:row>38</xdr:row>
      <xdr:rowOff>125989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117116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153137</xdr:rowOff>
    </xdr:from>
    <xdr:to>
      <xdr:col>76</xdr:col>
      <xdr:colOff>165100</xdr:colOff>
      <xdr:row>38</xdr:row>
      <xdr:rowOff>83286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74413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132791</xdr:rowOff>
    </xdr:from>
    <xdr:to>
      <xdr:col>72</xdr:col>
      <xdr:colOff>38100</xdr:colOff>
      <xdr:row>38</xdr:row>
      <xdr:rowOff>62941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54068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75733</xdr:rowOff>
    </xdr:from>
    <xdr:to>
      <xdr:col>67</xdr:col>
      <xdr:colOff>101600</xdr:colOff>
      <xdr:row>38</xdr:row>
      <xdr:rowOff>5883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168460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36620</xdr:rowOff>
    </xdr:from>
    <xdr:to>
      <xdr:col>85</xdr:col>
      <xdr:colOff>127000</xdr:colOff>
      <xdr:row>55</xdr:row>
      <xdr:rowOff>144805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294920"/>
          <a:ext cx="838200" cy="2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43555</xdr:rowOff>
    </xdr:from>
    <xdr:to>
      <xdr:col>81</xdr:col>
      <xdr:colOff>50800</xdr:colOff>
      <xdr:row>55</xdr:row>
      <xdr:rowOff>144805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473305"/>
          <a:ext cx="889000" cy="1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121259</xdr:rowOff>
    </xdr:from>
    <xdr:to>
      <xdr:col>76</xdr:col>
      <xdr:colOff>114300</xdr:colOff>
      <xdr:row>55</xdr:row>
      <xdr:rowOff>43555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379559"/>
          <a:ext cx="889000" cy="9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111392</xdr:rowOff>
    </xdr:from>
    <xdr:to>
      <xdr:col>71</xdr:col>
      <xdr:colOff>177800</xdr:colOff>
      <xdr:row>54</xdr:row>
      <xdr:rowOff>121259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369692"/>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157270</xdr:rowOff>
    </xdr:from>
    <xdr:to>
      <xdr:col>85</xdr:col>
      <xdr:colOff>177800</xdr:colOff>
      <xdr:row>54</xdr:row>
      <xdr:rowOff>87420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8697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94005</xdr:rowOff>
    </xdr:from>
    <xdr:to>
      <xdr:col>81</xdr:col>
      <xdr:colOff>101600</xdr:colOff>
      <xdr:row>56</xdr:row>
      <xdr:rowOff>24155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40682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164205</xdr:rowOff>
    </xdr:from>
    <xdr:to>
      <xdr:col>76</xdr:col>
      <xdr:colOff>165100</xdr:colOff>
      <xdr:row>55</xdr:row>
      <xdr:rowOff>94355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110882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1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70459</xdr:rowOff>
    </xdr:from>
    <xdr:to>
      <xdr:col>72</xdr:col>
      <xdr:colOff>38100</xdr:colOff>
      <xdr:row>55</xdr:row>
      <xdr:rowOff>609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3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17136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60592</xdr:rowOff>
    </xdr:from>
    <xdr:to>
      <xdr:col>67</xdr:col>
      <xdr:colOff>101600</xdr:colOff>
      <xdr:row>54</xdr:row>
      <xdr:rowOff>162192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3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0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137734</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10834"/>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138192</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1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138192</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11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86934</xdr:rowOff>
    </xdr:from>
    <xdr:to>
      <xdr:col>85</xdr:col>
      <xdr:colOff>177800</xdr:colOff>
      <xdr:row>79</xdr:row>
      <xdr:rowOff>17084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87392</xdr:rowOff>
    </xdr:from>
    <xdr:to>
      <xdr:col>76</xdr:col>
      <xdr:colOff>165100</xdr:colOff>
      <xdr:row>79</xdr:row>
      <xdr:rowOff>17542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8669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163018</xdr:rowOff>
    </xdr:from>
    <xdr:to>
      <xdr:col>85</xdr:col>
      <xdr:colOff>127000</xdr:colOff>
      <xdr:row>98</xdr:row>
      <xdr:rowOff>7874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93668"/>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7874</xdr:rowOff>
    </xdr:from>
    <xdr:to>
      <xdr:col>81</xdr:col>
      <xdr:colOff>50800</xdr:colOff>
      <xdr:row>98</xdr:row>
      <xdr:rowOff>34697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09974"/>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34697</xdr:rowOff>
    </xdr:from>
    <xdr:to>
      <xdr:col>76</xdr:col>
      <xdr:colOff>114300</xdr:colOff>
      <xdr:row>98</xdr:row>
      <xdr:rowOff>60122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836797"/>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60122</xdr:rowOff>
    </xdr:from>
    <xdr:to>
      <xdr:col>71</xdr:col>
      <xdr:colOff>177800</xdr:colOff>
      <xdr:row>98</xdr:row>
      <xdr:rowOff>100585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6222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112218</xdr:rowOff>
    </xdr:from>
    <xdr:to>
      <xdr:col>85</xdr:col>
      <xdr:colOff>177800</xdr:colOff>
      <xdr:row>98</xdr:row>
      <xdr:rowOff>42368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27145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128524</xdr:rowOff>
    </xdr:from>
    <xdr:to>
      <xdr:col>81</xdr:col>
      <xdr:colOff>101600</xdr:colOff>
      <xdr:row>98</xdr:row>
      <xdr:rowOff>58674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49801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155347</xdr:rowOff>
    </xdr:from>
    <xdr:to>
      <xdr:col>76</xdr:col>
      <xdr:colOff>165100</xdr:colOff>
      <xdr:row>98</xdr:row>
      <xdr:rowOff>85497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76624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9322</xdr:rowOff>
    </xdr:from>
    <xdr:to>
      <xdr:col>72</xdr:col>
      <xdr:colOff>38100</xdr:colOff>
      <xdr:row>98</xdr:row>
      <xdr:rowOff>110922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102049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49785</xdr:rowOff>
    </xdr:from>
    <xdr:to>
      <xdr:col>67</xdr:col>
      <xdr:colOff>101600</xdr:colOff>
      <xdr:row>98</xdr:row>
      <xdr:rowOff>151385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142512</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79428" y="1694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139243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797093"/>
          <a:ext cx="1269" cy="857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5046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15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85920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57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139243</xdr:rowOff>
    </xdr:from>
    <xdr:to>
      <xdr:col>116</xdr:col>
      <xdr:colOff>152400</xdr:colOff>
      <xdr:row>33</xdr:row>
      <xdr:rowOff>139243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7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128270</xdr:rowOff>
    </xdr:from>
    <xdr:to>
      <xdr:col>116</xdr:col>
      <xdr:colOff>63500</xdr:colOff>
      <xdr:row>38</xdr:row>
      <xdr:rowOff>131470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64337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93946</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75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71069</xdr:rowOff>
    </xdr:from>
    <xdr:to>
      <xdr:col>116</xdr:col>
      <xdr:colOff>114300</xdr:colOff>
      <xdr:row>39</xdr:row>
      <xdr:rowOff>1219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32715</xdr:rowOff>
    </xdr:from>
    <xdr:to>
      <xdr:col>111</xdr:col>
      <xdr:colOff>177800</xdr:colOff>
      <xdr:row>38</xdr:row>
      <xdr:rowOff>131470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5519115"/>
          <a:ext cx="889000" cy="11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12091</xdr:rowOff>
    </xdr:from>
    <xdr:to>
      <xdr:col>112</xdr:col>
      <xdr:colOff>38100</xdr:colOff>
      <xdr:row>38</xdr:row>
      <xdr:rowOff>113691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130217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32715</xdr:rowOff>
    </xdr:from>
    <xdr:to>
      <xdr:col>107</xdr:col>
      <xdr:colOff>50800</xdr:colOff>
      <xdr:row>37</xdr:row>
      <xdr:rowOff>104038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5519115"/>
          <a:ext cx="889000" cy="92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126763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47346</xdr:rowOff>
    </xdr:from>
    <xdr:to>
      <xdr:col>102</xdr:col>
      <xdr:colOff>114300</xdr:colOff>
      <xdr:row>37</xdr:row>
      <xdr:rowOff>104038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876646"/>
          <a:ext cx="889000" cy="57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39980</xdr:rowOff>
    </xdr:from>
    <xdr:to>
      <xdr:col>102</xdr:col>
      <xdr:colOff>165100</xdr:colOff>
      <xdr:row>38</xdr:row>
      <xdr:rowOff>141580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132707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9347</xdr:rowOff>
    </xdr:from>
    <xdr:to>
      <xdr:col>98</xdr:col>
      <xdr:colOff>38100</xdr:colOff>
      <xdr:row>38</xdr:row>
      <xdr:rowOff>110947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102074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77470</xdr:rowOff>
    </xdr:from>
    <xdr:to>
      <xdr:col>116</xdr:col>
      <xdr:colOff>114300</xdr:colOff>
      <xdr:row>39</xdr:row>
      <xdr:rowOff>7620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49496</xdr:rowOff>
    </xdr:from>
    <xdr:ext cx="313932"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1947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153365</xdr:rowOff>
    </xdr:from>
    <xdr:to>
      <xdr:col>107</xdr:col>
      <xdr:colOff>101600</xdr:colOff>
      <xdr:row>32</xdr:row>
      <xdr:rowOff>83515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100042</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99428" y="52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53238</xdr:rowOff>
    </xdr:from>
    <xdr:to>
      <xdr:col>102</xdr:col>
      <xdr:colOff>165100</xdr:colOff>
      <xdr:row>37</xdr:row>
      <xdr:rowOff>154838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171365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1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167996</xdr:rowOff>
    </xdr:from>
    <xdr:to>
      <xdr:col>98</xdr:col>
      <xdr:colOff>38100</xdr:colOff>
      <xdr:row>34</xdr:row>
      <xdr:rowOff>98146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114673</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議会費は、令和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年度から議会のオンライン配信を開始するにあたり、議場の改修工事を行ったため増加しました。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総務費は、例年大きな金額の変動はありません。令和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多額の基金の積立てを行ったほか、西庁舎空調機器の改修を行ったことに</a:t>
          </a:r>
          <a:r>
            <a:rPr kumimoji="1" lang="ja-JP" altLang="ja-JP" sz="1100">
              <a:solidFill>
                <a:schemeClr val="dk1"/>
              </a:solidFill>
              <a:effectLst/>
              <a:latin typeface="+mn-lt"/>
              <a:ea typeface="+mn-ea"/>
              <a:cs typeface="+mn-cs"/>
            </a:rPr>
            <a:t>よるものであり、</a:t>
          </a:r>
          <a:r>
            <a:rPr kumimoji="1" lang="ja-JP" altLang="en-US" sz="1100">
              <a:solidFill>
                <a:schemeClr val="dk1"/>
              </a:solidFill>
              <a:effectLst/>
              <a:latin typeface="+mn-lt"/>
              <a:ea typeface="+mn-ea"/>
              <a:cs typeface="+mn-cs"/>
            </a:rPr>
            <a:t>一時的なもの</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民生費は、本市は住民の平均年齢が低い自治体となっており、高齢者福祉関連経費が少ないことなどから、類似団体と比較して小さくなっています。近年保育園や児童館等の福祉施設を整備しているため増加しています。</a:t>
          </a:r>
          <a:endParaRPr lang="ja-JP" altLang="ja-JP" sz="1400">
            <a:effectLst/>
          </a:endParaRPr>
        </a:p>
        <a:p>
          <a:r>
            <a:rPr kumimoji="1" lang="ja-JP" altLang="ja-JP" sz="1100">
              <a:solidFill>
                <a:schemeClr val="dk1"/>
              </a:solidFill>
              <a:effectLst/>
              <a:latin typeface="+mn-lt"/>
              <a:ea typeface="+mn-ea"/>
              <a:cs typeface="+mn-cs"/>
            </a:rPr>
            <a:t>衛生費は、本市は市営の病院事業を行っておらず、また、病院事業を行う一部事務組合への繰出金の負担も大きくないことなどから、類似団体と比較して小さくなっています。</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年度以降はコロナ禍も落ち着きを見せているため、減少していく見込みです。</a:t>
          </a:r>
          <a:endParaRPr lang="ja-JP" altLang="ja-JP" sz="1400">
            <a:effectLst/>
          </a:endParaRPr>
        </a:p>
        <a:p>
          <a:r>
            <a:rPr kumimoji="1" lang="ja-JP" altLang="ja-JP" sz="1100">
              <a:solidFill>
                <a:schemeClr val="dk1"/>
              </a:solidFill>
              <a:effectLst/>
              <a:latin typeface="+mn-lt"/>
              <a:ea typeface="+mn-ea"/>
              <a:cs typeface="+mn-cs"/>
            </a:rPr>
            <a:t>土木費は、土地区画整理事業の事業費が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にピークを迎えた後は減少し、類似団体を下回っています。</a:t>
          </a:r>
          <a:endParaRPr lang="ja-JP" altLang="ja-JP" sz="1400">
            <a:effectLst/>
          </a:endParaRPr>
        </a:p>
        <a:p>
          <a:r>
            <a:rPr kumimoji="1" lang="ja-JP" altLang="ja-JP" sz="1100">
              <a:solidFill>
                <a:schemeClr val="dk1"/>
              </a:solidFill>
              <a:effectLst/>
              <a:latin typeface="+mn-lt"/>
              <a:ea typeface="+mn-ea"/>
              <a:cs typeface="+mn-cs"/>
            </a:rPr>
            <a:t>教育費は、子育て世帯の流入による年少人口増加に伴い、学校経費が増加していることから、類似団体と比較して大きくなっています。</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年度は金額の大きい校舎の改修工事があったほか、ジブリパーク開園に伴い児童の社会見学を行ったため大きく増加しました。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実質収支は例年標準財政規模の3～5％程度となっており、適切な財政運営が行えていると言えます。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実質単年度収支がマイナスとなっていますが、これは、</a:t>
          </a:r>
          <a:r>
            <a:rPr kumimoji="1" lang="ja-JP" altLang="en-US" sz="1100">
              <a:solidFill>
                <a:sysClr val="windowText" lastClr="000000"/>
              </a:solidFill>
              <a:effectLst/>
              <a:latin typeface="+mn-lt"/>
              <a:ea typeface="+mn-ea"/>
              <a:cs typeface="+mn-cs"/>
            </a:rPr>
            <a:t>ジブリパークの開園や</a:t>
          </a:r>
          <a:r>
            <a:rPr kumimoji="1" lang="en-US" altLang="ja-JP" sz="1100">
              <a:solidFill>
                <a:sysClr val="windowText" lastClr="000000"/>
              </a:solidFill>
              <a:effectLst/>
              <a:latin typeface="+mn-lt"/>
              <a:ea typeface="+mn-ea"/>
              <a:cs typeface="+mn-cs"/>
            </a:rPr>
            <a:t>NHK</a:t>
          </a:r>
          <a:r>
            <a:rPr kumimoji="1" lang="ja-JP" altLang="en-US" sz="1100">
              <a:solidFill>
                <a:sysClr val="windowText" lastClr="000000"/>
              </a:solidFill>
              <a:effectLst/>
              <a:latin typeface="+mn-lt"/>
              <a:ea typeface="+mn-ea"/>
              <a:cs typeface="+mn-cs"/>
            </a:rPr>
            <a:t>大河ドラマ「どうする家康」の放映を控え、市内の観光</a:t>
          </a:r>
          <a:r>
            <a:rPr kumimoji="1" lang="en-US" altLang="ja-JP" sz="1100">
              <a:solidFill>
                <a:sysClr val="windowText" lastClr="000000"/>
              </a:solidFill>
              <a:effectLst/>
              <a:latin typeface="+mn-lt"/>
              <a:ea typeface="+mn-ea"/>
              <a:cs typeface="+mn-cs"/>
            </a:rPr>
            <a:t>PR</a:t>
          </a:r>
          <a:r>
            <a:rPr kumimoji="1" lang="ja-JP" altLang="en-US" sz="1100">
              <a:solidFill>
                <a:sysClr val="windowText" lastClr="000000"/>
              </a:solidFill>
              <a:effectLst/>
              <a:latin typeface="+mn-lt"/>
              <a:ea typeface="+mn-ea"/>
              <a:cs typeface="+mn-cs"/>
            </a:rPr>
            <a:t>関連事業を行うため</a:t>
          </a:r>
          <a:r>
            <a:rPr kumimoji="1" lang="ja-JP" altLang="ja-JP" sz="1100">
              <a:solidFill>
                <a:sysClr val="windowText" lastClr="000000"/>
              </a:solidFill>
              <a:effectLst/>
              <a:latin typeface="+mn-lt"/>
              <a:ea typeface="+mn-ea"/>
              <a:cs typeface="+mn-cs"/>
            </a:rPr>
            <a:t>財政調整基金の取崩</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を行った</a:t>
          </a:r>
          <a:r>
            <a:rPr kumimoji="1" lang="ja-JP" altLang="en-US" sz="1100">
              <a:solidFill>
                <a:sysClr val="windowText" lastClr="000000"/>
              </a:solidFill>
              <a:effectLst/>
              <a:latin typeface="+mn-lt"/>
              <a:ea typeface="+mn-ea"/>
              <a:cs typeface="+mn-cs"/>
            </a:rPr>
            <a:t>ことや、地方債の償還金が増加したためです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令和3年度</a:t>
          </a:r>
          <a:r>
            <a:rPr kumimoji="1" lang="ja-JP" altLang="en-US" sz="1100">
              <a:solidFill>
                <a:sysClr val="windowText" lastClr="000000"/>
              </a:solidFill>
              <a:effectLst/>
              <a:latin typeface="+mn-lt"/>
              <a:ea typeface="+mn-ea"/>
              <a:cs typeface="+mn-cs"/>
            </a:rPr>
            <a:t>と同様</a:t>
          </a:r>
          <a:r>
            <a:rPr kumimoji="1" lang="ja-JP" altLang="ja-JP" sz="1100">
              <a:solidFill>
                <a:sysClr val="windowText" lastClr="000000"/>
              </a:solidFill>
              <a:effectLst/>
              <a:latin typeface="+mn-lt"/>
              <a:ea typeface="+mn-ea"/>
              <a:cs typeface="+mn-cs"/>
            </a:rPr>
            <a:t>に令和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年度中に収入した新型コロナウイルス関係の国庫支出金に対し、事業実績額が少なかったため</a:t>
          </a:r>
          <a:r>
            <a:rPr kumimoji="1" lang="ja-JP" altLang="en-US" sz="1100">
              <a:solidFill>
                <a:sysClr val="windowText" lastClr="000000"/>
              </a:solidFill>
              <a:effectLst/>
              <a:latin typeface="+mn-lt"/>
              <a:ea typeface="+mn-ea"/>
              <a:cs typeface="+mn-cs"/>
            </a:rPr>
            <a:t>例年より</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ポイント実質収支額が高くなっています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一般会計及び特別会計は、赤字が発生していない状況にあり、その意味で健全な財政運営が行えている状況にあると言えます。今後も、特別会計においては、一般会計からの繰出金に過度に依存することなく運営が行えるように努めていきます。</a:t>
          </a:r>
          <a:endParaRPr lang="ja-JP" altLang="ja-JP" sz="1400">
            <a:effectLst/>
          </a:endParaRPr>
        </a:p>
        <a:p>
          <a:r>
            <a:rPr kumimoji="1" lang="ja-JP" altLang="ja-JP" sz="1100">
              <a:solidFill>
                <a:schemeClr val="dk1"/>
              </a:solidFill>
              <a:effectLst/>
              <a:latin typeface="+mn-lt"/>
              <a:ea typeface="+mn-ea"/>
              <a:cs typeface="+mn-cs"/>
            </a:rPr>
            <a:t>　一般会計の黒字額の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は、ジブリパークの開園や</a:t>
          </a:r>
          <a:r>
            <a:rPr kumimoji="1" lang="en-US" altLang="ja-JP" sz="1100">
              <a:solidFill>
                <a:schemeClr val="dk1"/>
              </a:solidFill>
              <a:effectLst/>
              <a:latin typeface="+mn-lt"/>
              <a:ea typeface="+mn-ea"/>
              <a:cs typeface="+mn-cs"/>
            </a:rPr>
            <a:t>NHK</a:t>
          </a:r>
          <a:r>
            <a:rPr kumimoji="1" lang="ja-JP" altLang="ja-JP" sz="1100">
              <a:solidFill>
                <a:schemeClr val="dk1"/>
              </a:solidFill>
              <a:effectLst/>
              <a:latin typeface="+mn-lt"/>
              <a:ea typeface="+mn-ea"/>
              <a:cs typeface="+mn-cs"/>
            </a:rPr>
            <a:t>大河ドラマ「どうする家康」の放映を控え、市内の観光</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関連事業で、財政調整基金の取崩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を行ったた</a:t>
          </a:r>
          <a:r>
            <a:rPr kumimoji="1" lang="ja-JP" altLang="en-US" sz="1100">
              <a:solidFill>
                <a:schemeClr val="dk1"/>
              </a:solidFill>
              <a:effectLst/>
              <a:latin typeface="+mn-lt"/>
              <a:ea typeface="+mn-ea"/>
              <a:cs typeface="+mn-cs"/>
            </a:rPr>
            <a:t>ほか、前年に比べてコロナ関連の国庫補助金の概算払による繰越金が減少したた</a:t>
          </a:r>
          <a:r>
            <a:rPr kumimoji="1" lang="ja-JP" altLang="ja-JP" sz="1100">
              <a:solidFill>
                <a:schemeClr val="dk1"/>
              </a:solidFill>
              <a:effectLst/>
              <a:latin typeface="+mn-lt"/>
              <a:ea typeface="+mn-ea"/>
              <a:cs typeface="+mn-cs"/>
            </a:rPr>
            <a:t>めです。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24767127</v>
      </c>
      <c r="BO4" s="449"/>
      <c r="BP4" s="449"/>
      <c r="BQ4" s="449"/>
      <c r="BR4" s="449"/>
      <c r="BS4" s="449"/>
      <c r="BT4" s="449"/>
      <c r="BU4" s="450"/>
      <c r="BV4" s="448">
        <v>23582866</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9.1999999999999993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23867737</v>
      </c>
      <c r="BO5" s="420"/>
      <c r="BP5" s="420"/>
      <c r="BQ5" s="420"/>
      <c r="BR5" s="420"/>
      <c r="BS5" s="420"/>
      <c r="BT5" s="420"/>
      <c r="BU5" s="421"/>
      <c r="BV5" s="419">
        <v>22275527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95.1</v>
      </c>
      <c r="CU5" s="417"/>
      <c r="CV5" s="417"/>
      <c r="CW5" s="417"/>
      <c r="CX5" s="417"/>
      <c r="CY5" s="417"/>
      <c r="CZ5" s="417"/>
      <c r="DA5" s="418"/>
      <c r="DB5" s="416">
        <v>91.7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899390</v>
      </c>
      <c r="BO6" s="420"/>
      <c r="BP6" s="420"/>
      <c r="BQ6" s="420"/>
      <c r="BR6" s="420"/>
      <c r="BS6" s="420"/>
      <c r="BT6" s="420"/>
      <c r="BU6" s="421"/>
      <c r="BV6" s="419">
        <v>1307339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95.1</v>
      </c>
      <c r="CU6" s="563"/>
      <c r="CV6" s="563"/>
      <c r="CW6" s="563"/>
      <c r="CX6" s="563"/>
      <c r="CY6" s="563"/>
      <c r="CZ6" s="563"/>
      <c r="DA6" s="564"/>
      <c r="DB6" s="562">
        <v>91.7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95</v>
      </c>
      <c r="AV7" s="478"/>
      <c r="AW7" s="478"/>
      <c r="AX7" s="478"/>
      <c r="AY7" s="433" t="s">
        <v>107</v>
      </c>
      <c r="AZ7" s="434"/>
      <c r="BA7" s="434"/>
      <c r="BB7" s="434"/>
      <c r="BC7" s="434"/>
      <c r="BD7" s="434"/>
      <c r="BE7" s="434"/>
      <c r="BF7" s="434"/>
      <c r="BG7" s="434"/>
      <c r="BH7" s="434"/>
      <c r="BI7" s="434"/>
      <c r="BJ7" s="434"/>
      <c r="BK7" s="434"/>
      <c r="BL7" s="434"/>
      <c r="BM7" s="435"/>
      <c r="BN7" s="419">
        <v>45352</v>
      </c>
      <c r="BO7" s="420"/>
      <c r="BP7" s="420"/>
      <c r="BQ7" s="420"/>
      <c r="BR7" s="420"/>
      <c r="BS7" s="420"/>
      <c r="BT7" s="420"/>
      <c r="BU7" s="421"/>
      <c r="BV7" s="419">
        <v>152115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13067955</v>
      </c>
      <c r="CU7" s="420"/>
      <c r="CV7" s="420"/>
      <c r="CW7" s="420"/>
      <c r="CX7" s="420"/>
      <c r="CY7" s="420"/>
      <c r="CZ7" s="420"/>
      <c r="DA7" s="421"/>
      <c r="DB7" s="419">
        <v>12560758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854038</v>
      </c>
      <c r="BO8" s="420"/>
      <c r="BP8" s="420"/>
      <c r="BQ8" s="420"/>
      <c r="BR8" s="420"/>
      <c r="BS8" s="420"/>
      <c r="BT8" s="420"/>
      <c r="BU8" s="421"/>
      <c r="BV8" s="419">
        <v>1155224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1.04</v>
      </c>
      <c r="CU8" s="523"/>
      <c r="CV8" s="523"/>
      <c r="CW8" s="523"/>
      <c r="CX8" s="523"/>
      <c r="CY8" s="523"/>
      <c r="CZ8" s="523"/>
      <c r="DA8" s="524"/>
      <c r="DB8" s="522">
        <v>1.06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60162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103</v>
      </c>
      <c r="AV9" s="478"/>
      <c r="AW9" s="478"/>
      <c r="AX9" s="478"/>
      <c r="AY9" s="433" t="s">
        <v>117</v>
      </c>
      <c r="AZ9" s="434"/>
      <c r="BA9" s="434"/>
      <c r="BB9" s="434"/>
      <c r="BC9" s="434"/>
      <c r="BD9" s="434"/>
      <c r="BE9" s="434"/>
      <c r="BF9" s="434"/>
      <c r="BG9" s="434"/>
      <c r="BH9" s="434"/>
      <c r="BI9" s="434"/>
      <c r="BJ9" s="434"/>
      <c r="BK9" s="434"/>
      <c r="BL9" s="434"/>
      <c r="BM9" s="435"/>
      <c r="BN9" s="419">
        <v>-301186</v>
      </c>
      <c r="BO9" s="420"/>
      <c r="BP9" s="420"/>
      <c r="BQ9" s="420"/>
      <c r="BR9" s="420"/>
      <c r="BS9" s="420"/>
      <c r="BT9" s="420"/>
      <c r="BU9" s="421"/>
      <c r="BV9" s="419">
        <v>778528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6</v>
      </c>
      <c r="CU9" s="417"/>
      <c r="CV9" s="417"/>
      <c r="CW9" s="417"/>
      <c r="CX9" s="417"/>
      <c r="CY9" s="417"/>
      <c r="CZ9" s="417"/>
      <c r="DA9" s="418"/>
      <c r="DB9" s="416">
        <v>5.9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57598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576609</v>
      </c>
      <c r="BO10" s="420"/>
      <c r="BP10" s="420"/>
      <c r="BQ10" s="420"/>
      <c r="BR10" s="420"/>
      <c r="BS10" s="420"/>
      <c r="BT10" s="420"/>
      <c r="BU10" s="421"/>
      <c r="BV10" s="419">
        <v>188877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60985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406282</v>
      </c>
      <c r="BO12" s="420"/>
      <c r="BP12" s="420"/>
      <c r="BQ12" s="420"/>
      <c r="BR12" s="420"/>
      <c r="BS12" s="420"/>
      <c r="BT12" s="420"/>
      <c r="BU12" s="421"/>
      <c r="BV12" s="419">
        <v>465830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59908</v>
      </c>
      <c r="S13" s="507"/>
      <c r="T13" s="507"/>
      <c r="U13" s="507"/>
      <c r="V13" s="508"/>
      <c r="W13" s="509" t="s">
        <v>142</v>
      </c>
      <c r="X13" s="405"/>
      <c r="Y13" s="405"/>
      <c r="Z13" s="405"/>
      <c r="AA13" s="405"/>
      <c r="AB13" s="406"/>
      <c r="AC13" s="372">
        <v>210</v>
      </c>
      <c r="AD13" s="373"/>
      <c r="AE13" s="373"/>
      <c r="AF13" s="373"/>
      <c r="AG13" s="374"/>
      <c r="AH13" s="372">
        <v>207</v>
      </c>
      <c r="AI13" s="373"/>
      <c r="AJ13" s="373"/>
      <c r="AK13" s="373"/>
      <c r="AL13" s="432"/>
      <c r="AM13" s="476" t="s">
        <v>143</v>
      </c>
      <c r="AN13" s="376"/>
      <c r="AO13" s="376"/>
      <c r="AP13" s="376"/>
      <c r="AQ13" s="376"/>
      <c r="AR13" s="376"/>
      <c r="AS13" s="376"/>
      <c r="AT13" s="377"/>
      <c r="AU13" s="477" t="s">
        <v>103</v>
      </c>
      <c r="AV13" s="478"/>
      <c r="AW13" s="478"/>
      <c r="AX13" s="478"/>
      <c r="AY13" s="433" t="s">
        <v>144</v>
      </c>
      <c r="AZ13" s="434"/>
      <c r="BA13" s="434"/>
      <c r="BB13" s="434"/>
      <c r="BC13" s="434"/>
      <c r="BD13" s="434"/>
      <c r="BE13" s="434"/>
      <c r="BF13" s="434"/>
      <c r="BG13" s="434"/>
      <c r="BH13" s="434"/>
      <c r="BI13" s="434"/>
      <c r="BJ13" s="434"/>
      <c r="BK13" s="434"/>
      <c r="BL13" s="434"/>
      <c r="BM13" s="435"/>
      <c r="BN13" s="419">
        <v>-130859</v>
      </c>
      <c r="BO13" s="420"/>
      <c r="BP13" s="420"/>
      <c r="BQ13" s="420"/>
      <c r="BR13" s="420"/>
      <c r="BS13" s="420"/>
      <c r="BT13" s="420"/>
      <c r="BU13" s="421"/>
      <c r="BV13" s="419">
        <v>501575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0</v>
      </c>
      <c r="CU13" s="417"/>
      <c r="CV13" s="417"/>
      <c r="CW13" s="417"/>
      <c r="CX13" s="417"/>
      <c r="CY13" s="417"/>
      <c r="CZ13" s="417"/>
      <c r="DA13" s="418"/>
      <c r="DB13" s="416">
        <v>-0.7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60517</v>
      </c>
      <c r="S14" s="507"/>
      <c r="T14" s="507"/>
      <c r="U14" s="507"/>
      <c r="V14" s="508"/>
      <c r="W14" s="510"/>
      <c r="X14" s="408"/>
      <c r="Y14" s="408"/>
      <c r="Z14" s="408"/>
      <c r="AA14" s="408"/>
      <c r="AB14" s="409"/>
      <c r="AC14" s="499">
        <v>0.8</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59523</v>
      </c>
      <c r="S15" s="507"/>
      <c r="T15" s="507"/>
      <c r="U15" s="507"/>
      <c r="V15" s="508"/>
      <c r="W15" s="509" t="s">
        <v>148</v>
      </c>
      <c r="X15" s="405"/>
      <c r="Y15" s="405"/>
      <c r="Z15" s="405"/>
      <c r="AA15" s="405"/>
      <c r="AB15" s="406"/>
      <c r="AC15" s="372">
        <v>6298</v>
      </c>
      <c r="AD15" s="373"/>
      <c r="AE15" s="373"/>
      <c r="AF15" s="373"/>
      <c r="AG15" s="374"/>
      <c r="AH15" s="372">
        <v>6380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10076498</v>
      </c>
      <c r="BO15" s="449"/>
      <c r="BP15" s="449"/>
      <c r="BQ15" s="449"/>
      <c r="BR15" s="449"/>
      <c r="BS15" s="449"/>
      <c r="BT15" s="449"/>
      <c r="BU15" s="450"/>
      <c r="BV15" s="448">
        <v>9588128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22.7</v>
      </c>
      <c r="AD16" s="500"/>
      <c r="AE16" s="500"/>
      <c r="AF16" s="500"/>
      <c r="AG16" s="501"/>
      <c r="AH16" s="499">
        <v>23.7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9633365</v>
      </c>
      <c r="BO16" s="420"/>
      <c r="BP16" s="420"/>
      <c r="BQ16" s="420"/>
      <c r="BR16" s="420"/>
      <c r="BS16" s="420"/>
      <c r="BT16" s="420"/>
      <c r="BU16" s="421"/>
      <c r="BV16" s="419">
        <v>9693201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21269</v>
      </c>
      <c r="AD17" s="373"/>
      <c r="AE17" s="373"/>
      <c r="AF17" s="373"/>
      <c r="AG17" s="374"/>
      <c r="AH17" s="372">
        <v>20307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13067955</v>
      </c>
      <c r="BO17" s="420"/>
      <c r="BP17" s="420"/>
      <c r="BQ17" s="420"/>
      <c r="BR17" s="420"/>
      <c r="BS17" s="420"/>
      <c r="BT17" s="420"/>
      <c r="BU17" s="421"/>
      <c r="BV17" s="419">
        <v>12449241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21.55</v>
      </c>
      <c r="M18" s="472"/>
      <c r="N18" s="472"/>
      <c r="O18" s="472"/>
      <c r="P18" s="472"/>
      <c r="Q18" s="472"/>
      <c r="R18" s="473"/>
      <c r="S18" s="473"/>
      <c r="T18" s="473"/>
      <c r="U18" s="473"/>
      <c r="V18" s="474"/>
      <c r="W18" s="490"/>
      <c r="X18" s="491"/>
      <c r="Y18" s="491"/>
      <c r="Z18" s="491"/>
      <c r="AA18" s="491"/>
      <c r="AB18" s="515"/>
      <c r="AC18" s="389">
        <v>76.599999999999994</v>
      </c>
      <c r="AD18" s="390"/>
      <c r="AE18" s="390"/>
      <c r="AF18" s="390"/>
      <c r="AG18" s="475"/>
      <c r="AH18" s="389">
        <v>75.5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12710489</v>
      </c>
      <c r="BO18" s="420"/>
      <c r="BP18" s="420"/>
      <c r="BQ18" s="420"/>
      <c r="BR18" s="420"/>
      <c r="BS18" s="420"/>
      <c r="BT18" s="420"/>
      <c r="BU18" s="421"/>
      <c r="BV18" s="419">
        <v>11958032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2792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16653765</v>
      </c>
      <c r="BO19" s="420"/>
      <c r="BP19" s="420"/>
      <c r="BQ19" s="420"/>
      <c r="BR19" s="420"/>
      <c r="BS19" s="420"/>
      <c r="BT19" s="420"/>
      <c r="BU19" s="421"/>
      <c r="BV19" s="419">
        <v>15530263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26304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10147512</v>
      </c>
      <c r="BO22" s="449"/>
      <c r="BP22" s="449"/>
      <c r="BQ22" s="449"/>
      <c r="BR22" s="449"/>
      <c r="BS22" s="449"/>
      <c r="BT22" s="449"/>
      <c r="BU22" s="450"/>
      <c r="BV22" s="448">
        <v>10705083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5200406</v>
      </c>
      <c r="BO23" s="420"/>
      <c r="BP23" s="420"/>
      <c r="BQ23" s="420"/>
      <c r="BR23" s="420"/>
      <c r="BS23" s="420"/>
      <c r="BT23" s="420"/>
      <c r="BU23" s="421"/>
      <c r="BV23" s="419">
        <v>5223158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8800</v>
      </c>
      <c r="R24" s="373"/>
      <c r="S24" s="373"/>
      <c r="T24" s="373"/>
      <c r="U24" s="373"/>
      <c r="V24" s="374"/>
      <c r="W24" s="462"/>
      <c r="X24" s="399"/>
      <c r="Y24" s="400"/>
      <c r="Z24" s="375" t="s">
        <v>173</v>
      </c>
      <c r="AA24" s="376"/>
      <c r="AB24" s="376"/>
      <c r="AC24" s="376"/>
      <c r="AD24" s="376"/>
      <c r="AE24" s="376"/>
      <c r="AF24" s="376"/>
      <c r="AG24" s="377"/>
      <c r="AH24" s="372">
        <v>410</v>
      </c>
      <c r="AI24" s="373"/>
      <c r="AJ24" s="373"/>
      <c r="AK24" s="373"/>
      <c r="AL24" s="374"/>
      <c r="AM24" s="372">
        <v>1219340</v>
      </c>
      <c r="AN24" s="373"/>
      <c r="AO24" s="373"/>
      <c r="AP24" s="373"/>
      <c r="AQ24" s="373"/>
      <c r="AR24" s="374"/>
      <c r="AS24" s="372">
        <v>2974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10147512</v>
      </c>
      <c r="BO24" s="420"/>
      <c r="BP24" s="420"/>
      <c r="BQ24" s="420"/>
      <c r="BR24" s="420"/>
      <c r="BS24" s="420"/>
      <c r="BT24" s="420"/>
      <c r="BU24" s="421"/>
      <c r="BV24" s="419">
        <v>10705083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7270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131</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3234334</v>
      </c>
      <c r="BO25" s="449"/>
      <c r="BP25" s="449"/>
      <c r="BQ25" s="449"/>
      <c r="BR25" s="449"/>
      <c r="BS25" s="449"/>
      <c r="BT25" s="449"/>
      <c r="BU25" s="450"/>
      <c r="BV25" s="448">
        <v>2231665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6610</v>
      </c>
      <c r="R26" s="373"/>
      <c r="S26" s="373"/>
      <c r="T26" s="373"/>
      <c r="U26" s="373"/>
      <c r="V26" s="374"/>
      <c r="W26" s="462"/>
      <c r="X26" s="399"/>
      <c r="Y26" s="400"/>
      <c r="Z26" s="375" t="s">
        <v>180</v>
      </c>
      <c r="AA26" s="430"/>
      <c r="AB26" s="430"/>
      <c r="AC26" s="430"/>
      <c r="AD26" s="430"/>
      <c r="AE26" s="430"/>
      <c r="AF26" s="430"/>
      <c r="AG26" s="431"/>
      <c r="AH26" s="372">
        <v>14</v>
      </c>
      <c r="AI26" s="373"/>
      <c r="AJ26" s="373"/>
      <c r="AK26" s="373"/>
      <c r="AL26" s="374"/>
      <c r="AM26" s="372">
        <v>45388</v>
      </c>
      <c r="AN26" s="373"/>
      <c r="AO26" s="373"/>
      <c r="AP26" s="373"/>
      <c r="AQ26" s="373"/>
      <c r="AR26" s="374"/>
      <c r="AS26" s="372">
        <v>3242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4950</v>
      </c>
      <c r="R27" s="373"/>
      <c r="S27" s="373"/>
      <c r="T27" s="373"/>
      <c r="U27" s="373"/>
      <c r="V27" s="374"/>
      <c r="W27" s="462"/>
      <c r="X27" s="399"/>
      <c r="Y27" s="400"/>
      <c r="Z27" s="375" t="s">
        <v>183</v>
      </c>
      <c r="AA27" s="376"/>
      <c r="AB27" s="376"/>
      <c r="AC27" s="376"/>
      <c r="AD27" s="376"/>
      <c r="AE27" s="376"/>
      <c r="AF27" s="376"/>
      <c r="AG27" s="377"/>
      <c r="AH27" s="372" t="s">
        <v>130</v>
      </c>
      <c r="AI27" s="373"/>
      <c r="AJ27" s="373"/>
      <c r="AK27" s="373"/>
      <c r="AL27" s="374"/>
      <c r="AM27" s="372" t="s">
        <v>131</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756129</v>
      </c>
      <c r="BO27" s="454"/>
      <c r="BP27" s="454"/>
      <c r="BQ27" s="454"/>
      <c r="BR27" s="454"/>
      <c r="BS27" s="454"/>
      <c r="BT27" s="454"/>
      <c r="BU27" s="455"/>
      <c r="BV27" s="453">
        <v>755959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4290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177</v>
      </c>
      <c r="AN28" s="373"/>
      <c r="AO28" s="373"/>
      <c r="AP28" s="373"/>
      <c r="AQ28" s="373"/>
      <c r="AR28" s="374"/>
      <c r="AS28" s="372" t="s">
        <v>131</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1851393</v>
      </c>
      <c r="BO28" s="449"/>
      <c r="BP28" s="449"/>
      <c r="BQ28" s="449"/>
      <c r="BR28" s="449"/>
      <c r="BS28" s="449"/>
      <c r="BT28" s="449"/>
      <c r="BU28" s="450"/>
      <c r="BV28" s="448">
        <v>1681066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3670</v>
      </c>
      <c r="R29" s="373"/>
      <c r="S29" s="373"/>
      <c r="T29" s="373"/>
      <c r="U29" s="373"/>
      <c r="V29" s="374"/>
      <c r="W29" s="463"/>
      <c r="X29" s="464"/>
      <c r="Y29" s="465"/>
      <c r="Z29" s="375" t="s">
        <v>190</v>
      </c>
      <c r="AA29" s="376"/>
      <c r="AB29" s="376"/>
      <c r="AC29" s="376"/>
      <c r="AD29" s="376"/>
      <c r="AE29" s="376"/>
      <c r="AF29" s="376"/>
      <c r="AG29" s="377"/>
      <c r="AH29" s="372">
        <v>410</v>
      </c>
      <c r="AI29" s="373"/>
      <c r="AJ29" s="373"/>
      <c r="AK29" s="373"/>
      <c r="AL29" s="374"/>
      <c r="AM29" s="372">
        <v>1219340</v>
      </c>
      <c r="AN29" s="373"/>
      <c r="AO29" s="373"/>
      <c r="AP29" s="373"/>
      <c r="AQ29" s="373"/>
      <c r="AR29" s="374"/>
      <c r="AS29" s="372">
        <v>2974</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4199</v>
      </c>
      <c r="BO29" s="420"/>
      <c r="BP29" s="420"/>
      <c r="BQ29" s="420"/>
      <c r="BR29" s="420"/>
      <c r="BS29" s="420"/>
      <c r="BT29" s="420"/>
      <c r="BU29" s="421"/>
      <c r="BV29" s="419">
        <v>4198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5487607</v>
      </c>
      <c r="BO30" s="454"/>
      <c r="BP30" s="454"/>
      <c r="BQ30" s="454"/>
      <c r="BR30" s="454"/>
      <c r="BS30" s="454"/>
      <c r="BT30" s="454"/>
      <c r="BU30" s="455"/>
      <c r="BV30" s="453">
        <v>3890807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公園西駅周辺土地区画整理事業特別会計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愛知中部水道企業団</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尾張土地開発公社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尾張東部衛生組合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愛知高速交通株式会社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卯塚墓園事業特別会計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公立陶生病院組合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株式会社長久手温泉</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愛知県市町村職員退職手当組合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愛知県後期高齢者医療広域連合（一般会計）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愛知県後期高齢者医療広域連合（後期高齢者医療特別会計）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尾三消防組合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SYAdtifmgY/Punt0AXB33tGcQloB+hU1k/q4ZlIUvbhtE89TLxZgLyBolvn0LF+sX06oi/p4YUmkdAndZOfMw==" saltValue="UEIL00IA/9GAj+ftzJwHF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561</v>
      </c>
      <c r="D34" s="1151"/>
      <c r="E34" s="1152"/>
      <c r="F34" s="32">
        <v>4.5</v>
      </c>
      <c r="G34" s="33">
        <v>3.04</v>
      </c>
      <c r="H34" s="33">
        <v>2.81</v>
      </c>
      <c r="I34" s="33">
        <v>9.17</v>
      </c>
      <c r="J34" s="34">
        <v>6.51</v>
      </c>
      <c r="K34" s="22"/>
      <c r="L34" s="22"/>
      <c r="M34" s="22"/>
      <c r="N34" s="22"/>
      <c r="O34" s="22"/>
      <c r="P34" s="22"/>
    </row>
    <row r="35" spans="1:16" ht="39" customHeight="1" x14ac:dyDescent="0.15">
      <c r="A35" s="22"/>
      <c r="B35" s="35"/>
      <c r="C35" s="1145" t="s">
        <v>562</v>
      </c>
      <c r="D35" s="1146"/>
      <c r="E35" s="1147"/>
      <c r="F35" s="36">
        <v>1.64</v>
      </c>
      <c r="G35" s="37">
        <v>0.44</v>
      </c>
      <c r="H35" s="37">
        <v>1.18</v>
      </c>
      <c r="I35" s="37">
        <v>0.68</v>
      </c>
      <c r="J35" s="38">
        <v>1.01</v>
      </c>
      <c r="K35" s="22"/>
      <c r="L35" s="22"/>
      <c r="M35" s="22"/>
      <c r="N35" s="22"/>
      <c r="O35" s="22"/>
      <c r="P35" s="22"/>
    </row>
    <row r="36" spans="1:16" ht="39" customHeight="1" x14ac:dyDescent="0.15">
      <c r="A36" s="22"/>
      <c r="B36" s="35"/>
      <c r="C36" s="1145" t="s">
        <v>563</v>
      </c>
      <c r="D36" s="1146"/>
      <c r="E36" s="1147"/>
      <c r="F36" s="36">
        <v>0.91</v>
      </c>
      <c r="G36" s="37">
        <v>0.85</v>
      </c>
      <c r="H36" s="37">
        <v>1.04</v>
      </c>
      <c r="I36" s="37">
        <v>0.55000000000000004</v>
      </c>
      <c r="J36" s="38">
        <v>0.97</v>
      </c>
      <c r="K36" s="22"/>
      <c r="L36" s="22"/>
      <c r="M36" s="22"/>
      <c r="N36" s="22"/>
      <c r="O36" s="22"/>
      <c r="P36" s="22"/>
    </row>
    <row r="37" spans="1:16" ht="39" customHeight="1" x14ac:dyDescent="0.15">
      <c r="A37" s="22"/>
      <c r="B37" s="35"/>
      <c r="C37" s="1145" t="s">
        <v>564</v>
      </c>
      <c r="D37" s="1146"/>
      <c r="E37" s="1147"/>
      <c r="F37" s="36">
        <v>0.8</v>
      </c>
      <c r="G37" s="37">
        <v>0.98</v>
      </c>
      <c r="H37" s="37">
        <v>0.8</v>
      </c>
      <c r="I37" s="37">
        <v>1.1000000000000001</v>
      </c>
      <c r="J37" s="38">
        <v>0.76</v>
      </c>
      <c r="K37" s="22"/>
      <c r="L37" s="22"/>
      <c r="M37" s="22"/>
      <c r="N37" s="22"/>
      <c r="O37" s="22"/>
      <c r="P37" s="22"/>
    </row>
    <row r="38" spans="1:16" ht="39" customHeight="1" x14ac:dyDescent="0.15">
      <c r="A38" s="22"/>
      <c r="B38" s="35"/>
      <c r="C38" s="1145" t="s">
        <v>565</v>
      </c>
      <c r="D38" s="1146"/>
      <c r="E38" s="1147"/>
      <c r="F38" s="36">
        <v>0.01</v>
      </c>
      <c r="G38" s="37">
        <v>0.05</v>
      </c>
      <c r="H38" s="37">
        <v>0.04</v>
      </c>
      <c r="I38" s="37">
        <v>0.04</v>
      </c>
      <c r="J38" s="38">
        <v>0.03</v>
      </c>
      <c r="K38" s="22"/>
      <c r="L38" s="22"/>
      <c r="M38" s="22"/>
      <c r="N38" s="22"/>
      <c r="O38" s="22"/>
      <c r="P38" s="22"/>
    </row>
    <row r="39" spans="1:16" ht="39" customHeight="1" x14ac:dyDescent="0.15">
      <c r="A39" s="22"/>
      <c r="B39" s="35"/>
      <c r="C39" s="1145" t="s">
        <v>566</v>
      </c>
      <c r="D39" s="1146"/>
      <c r="E39" s="1147"/>
      <c r="F39" s="36">
        <v>0.02</v>
      </c>
      <c r="G39" s="37">
        <v>0.01</v>
      </c>
      <c r="H39" s="37">
        <v>0.15</v>
      </c>
      <c r="I39" s="37">
        <v>0.02</v>
      </c>
      <c r="J39" s="38">
        <v>0.02</v>
      </c>
      <c r="K39" s="22"/>
      <c r="L39" s="22"/>
      <c r="M39" s="22"/>
      <c r="N39" s="22"/>
      <c r="O39" s="22"/>
      <c r="P39" s="22"/>
    </row>
    <row r="40" spans="1:16" ht="39" customHeight="1" x14ac:dyDescent="0.15">
      <c r="A40" s="22"/>
      <c r="B40" s="35"/>
      <c r="C40" s="1145" t="s">
        <v>567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570</v>
      </c>
      <c r="D43" s="1149"/>
      <c r="E43" s="1150"/>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EGu/HokCcxPO99CYGiILfUoHARELYFy4HSM+PHGROjPVIKcU1zmLU8A6xSqEOZ8+jQ6LPHzpfo43OaBGyRbgw==" saltValue="y7f/h+U9wDxH+A1lSyub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492</v>
      </c>
      <c r="L45" s="60">
        <v>529</v>
      </c>
      <c r="M45" s="60">
        <v>633</v>
      </c>
      <c r="N45" s="60">
        <v>756</v>
      </c>
      <c r="O45" s="61">
        <v>842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15">
      <c r="A48" s="48"/>
      <c r="B48" s="1178"/>
      <c r="C48" s="1179"/>
      <c r="D48" s="62"/>
      <c r="E48" s="1155" t="s">
        <v>14</v>
      </c>
      <c r="F48" s="1155"/>
      <c r="G48" s="1155"/>
      <c r="H48" s="1155"/>
      <c r="I48" s="1155"/>
      <c r="J48" s="1156"/>
      <c r="K48" s="63">
        <v>521</v>
      </c>
      <c r="L48" s="64">
        <v>635</v>
      </c>
      <c r="M48" s="64">
        <v>652</v>
      </c>
      <c r="N48" s="64">
        <v>598</v>
      </c>
      <c r="O48" s="65">
        <v>633</v>
      </c>
      <c r="P48" s="48"/>
      <c r="Q48" s="48"/>
      <c r="R48" s="48"/>
      <c r="S48" s="48"/>
      <c r="T48" s="48"/>
      <c r="U48" s="48"/>
    </row>
    <row r="49" spans="1:21" ht="30.75" customHeight="1" x14ac:dyDescent="0.15">
      <c r="A49" s="48"/>
      <c r="B49" s="1178"/>
      <c r="C49" s="1179"/>
      <c r="D49" s="62"/>
      <c r="E49" s="1155" t="s">
        <v>15</v>
      </c>
      <c r="F49" s="1155"/>
      <c r="G49" s="1155"/>
      <c r="H49" s="1155"/>
      <c r="I49" s="1155"/>
      <c r="J49" s="1156"/>
      <c r="K49" s="63">
        <v>43</v>
      </c>
      <c r="L49" s="64">
        <v>64</v>
      </c>
      <c r="M49" s="64">
        <v>85</v>
      </c>
      <c r="N49" s="64">
        <v>26</v>
      </c>
      <c r="O49" s="65">
        <v>83</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513</v>
      </c>
      <c r="L50" s="64" t="s">
        <v>513</v>
      </c>
      <c r="M50" s="64" t="s">
        <v>513</v>
      </c>
      <c r="N50" s="64" t="s">
        <v>513</v>
      </c>
      <c r="O50" s="65" t="s">
        <v>513</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1375</v>
      </c>
      <c r="L52" s="64">
        <v>1395</v>
      </c>
      <c r="M52" s="64">
        <v>1460</v>
      </c>
      <c r="N52" s="64">
        <v>1378</v>
      </c>
      <c r="O52" s="65">
        <v>1478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-319</v>
      </c>
      <c r="L53" s="69">
        <v>-167</v>
      </c>
      <c r="M53" s="69">
        <v>-90</v>
      </c>
      <c r="N53" s="69">
        <v>2</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IDnsOVo/samNXY/vKAKg4TdpmSPJpcq6ZReXQ+80swVdVfFuf1kZwBXezFgfP56hJrUFHl8hjpUt7IYYuktpw==" saltValue="bla8IO6rl+jMAZ0cKdSj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96" t="s">
        <v>31</v>
      </c>
      <c r="C41" s="1197"/>
      <c r="D41" s="105"/>
      <c r="E41" s="1198" t="s">
        <v>32</v>
      </c>
      <c r="F41" s="1198"/>
      <c r="G41" s="1198"/>
      <c r="H41" s="1199"/>
      <c r="I41" s="355">
        <v>9041</v>
      </c>
      <c r="J41" s="356">
        <v>9827</v>
      </c>
      <c r="K41" s="356">
        <v>10454</v>
      </c>
      <c r="L41" s="356">
        <v>10236</v>
      </c>
      <c r="M41" s="357">
        <v>9913</v>
      </c>
    </row>
    <row r="42" spans="2:13" ht="27.75" customHeight="1" x14ac:dyDescent="0.15">
      <c r="B42" s="1186"/>
      <c r="C42" s="1187"/>
      <c r="D42" s="106"/>
      <c r="E42" s="1190" t="s">
        <v>33</v>
      </c>
      <c r="F42" s="1190"/>
      <c r="G42" s="1190"/>
      <c r="H42" s="1191"/>
      <c r="I42" s="358" t="s">
        <v>513</v>
      </c>
      <c r="J42" s="359" t="s">
        <v>513</v>
      </c>
      <c r="K42" s="359" t="s">
        <v>513</v>
      </c>
      <c r="L42" s="359" t="s">
        <v>513</v>
      </c>
      <c r="M42" s="360" t="s">
        <v>513</v>
      </c>
    </row>
    <row r="43" spans="2:13" ht="27.75" customHeight="1" x14ac:dyDescent="0.15">
      <c r="B43" s="1186"/>
      <c r="C43" s="1187"/>
      <c r="D43" s="106"/>
      <c r="E43" s="1190" t="s">
        <v>34</v>
      </c>
      <c r="F43" s="1190"/>
      <c r="G43" s="1190"/>
      <c r="H43" s="1191"/>
      <c r="I43" s="358">
        <v>6947</v>
      </c>
      <c r="J43" s="359">
        <v>6171</v>
      </c>
      <c r="K43" s="359">
        <v>5354</v>
      </c>
      <c r="L43" s="359">
        <v>4055</v>
      </c>
      <c r="M43" s="360">
        <v>3373</v>
      </c>
    </row>
    <row r="44" spans="2:13" ht="27.75" customHeight="1" x14ac:dyDescent="0.15">
      <c r="B44" s="1186"/>
      <c r="C44" s="1187"/>
      <c r="D44" s="106"/>
      <c r="E44" s="1190" t="s">
        <v>35</v>
      </c>
      <c r="F44" s="1190"/>
      <c r="G44" s="1190"/>
      <c r="H44" s="1191"/>
      <c r="I44" s="358">
        <v>747</v>
      </c>
      <c r="J44" s="359">
        <v>888</v>
      </c>
      <c r="K44" s="359">
        <v>1041</v>
      </c>
      <c r="L44" s="359">
        <v>1159</v>
      </c>
      <c r="M44" s="360">
        <v>1372</v>
      </c>
    </row>
    <row r="45" spans="2:13" ht="27.75" customHeight="1" x14ac:dyDescent="0.15">
      <c r="B45" s="1186"/>
      <c r="C45" s="1187"/>
      <c r="D45" s="106"/>
      <c r="E45" s="1190" t="s">
        <v>36</v>
      </c>
      <c r="F45" s="1190"/>
      <c r="G45" s="1190"/>
      <c r="H45" s="1191"/>
      <c r="I45" s="358" t="s">
        <v>513</v>
      </c>
      <c r="J45" s="359" t="s">
        <v>513</v>
      </c>
      <c r="K45" s="359" t="s">
        <v>513</v>
      </c>
      <c r="L45" s="359" t="s">
        <v>513</v>
      </c>
      <c r="M45" s="360" t="s">
        <v>513</v>
      </c>
    </row>
    <row r="46" spans="2:13" ht="27.75" customHeight="1" x14ac:dyDescent="0.15">
      <c r="B46" s="1186"/>
      <c r="C46" s="1187"/>
      <c r="D46" s="107"/>
      <c r="E46" s="1190" t="s">
        <v>37</v>
      </c>
      <c r="F46" s="1190"/>
      <c r="G46" s="1190"/>
      <c r="H46" s="1191"/>
      <c r="I46" s="358" t="s">
        <v>513</v>
      </c>
      <c r="J46" s="359" t="s">
        <v>513</v>
      </c>
      <c r="K46" s="359" t="s">
        <v>513</v>
      </c>
      <c r="L46" s="359" t="s">
        <v>513</v>
      </c>
      <c r="M46" s="360" t="s">
        <v>513</v>
      </c>
    </row>
    <row r="47" spans="2:13" ht="27.75" customHeight="1" x14ac:dyDescent="0.15">
      <c r="B47" s="1186"/>
      <c r="C47" s="1187"/>
      <c r="D47" s="108"/>
      <c r="E47" s="1200" t="s">
        <v>38</v>
      </c>
      <c r="F47" s="1201"/>
      <c r="G47" s="1201"/>
      <c r="H47" s="1202"/>
      <c r="I47" s="358" t="s">
        <v>513</v>
      </c>
      <c r="J47" s="359" t="s">
        <v>513</v>
      </c>
      <c r="K47" s="359" t="s">
        <v>513</v>
      </c>
      <c r="L47" s="359" t="s">
        <v>513</v>
      </c>
      <c r="M47" s="360" t="s">
        <v>513</v>
      </c>
    </row>
    <row r="48" spans="2:13" ht="27.75" customHeight="1" x14ac:dyDescent="0.15">
      <c r="B48" s="1186"/>
      <c r="C48" s="1187"/>
      <c r="D48" s="106"/>
      <c r="E48" s="1190" t="s">
        <v>39</v>
      </c>
      <c r="F48" s="1190"/>
      <c r="G48" s="1190"/>
      <c r="H48" s="1191"/>
      <c r="I48" s="358" t="s">
        <v>513</v>
      </c>
      <c r="J48" s="359" t="s">
        <v>513</v>
      </c>
      <c r="K48" s="359" t="s">
        <v>513</v>
      </c>
      <c r="L48" s="359" t="s">
        <v>513</v>
      </c>
      <c r="M48" s="360" t="s">
        <v>513</v>
      </c>
    </row>
    <row r="49" spans="2:13" ht="27.75" customHeight="1" x14ac:dyDescent="0.15">
      <c r="B49" s="1188"/>
      <c r="C49" s="1189"/>
      <c r="D49" s="106"/>
      <c r="E49" s="1190" t="s">
        <v>40</v>
      </c>
      <c r="F49" s="1190"/>
      <c r="G49" s="1190"/>
      <c r="H49" s="1191"/>
      <c r="I49" s="358" t="s">
        <v>513</v>
      </c>
      <c r="J49" s="359" t="s">
        <v>513</v>
      </c>
      <c r="K49" s="359" t="s">
        <v>513</v>
      </c>
      <c r="L49" s="359" t="s">
        <v>513</v>
      </c>
      <c r="M49" s="360" t="s">
        <v>513</v>
      </c>
    </row>
    <row r="50" spans="2:13" ht="27.75" customHeight="1" x14ac:dyDescent="0.15">
      <c r="B50" s="1184" t="s">
        <v>41</v>
      </c>
      <c r="C50" s="1185"/>
      <c r="D50" s="109"/>
      <c r="E50" s="1190" t="s">
        <v>42</v>
      </c>
      <c r="F50" s="1190"/>
      <c r="G50" s="1190"/>
      <c r="H50" s="1191"/>
      <c r="I50" s="358">
        <v>5202</v>
      </c>
      <c r="J50" s="359">
        <v>5926</v>
      </c>
      <c r="K50" s="359">
        <v>6081</v>
      </c>
      <c r="L50" s="359">
        <v>6605</v>
      </c>
      <c r="M50" s="360">
        <v>8407</v>
      </c>
    </row>
    <row r="51" spans="2:13" ht="27.75" customHeight="1" x14ac:dyDescent="0.15">
      <c r="B51" s="1186"/>
      <c r="C51" s="1187"/>
      <c r="D51" s="106"/>
      <c r="E51" s="1190" t="s">
        <v>43</v>
      </c>
      <c r="F51" s="1190"/>
      <c r="G51" s="1190"/>
      <c r="H51" s="1191"/>
      <c r="I51" s="358">
        <v>5681</v>
      </c>
      <c r="J51" s="359">
        <v>4966</v>
      </c>
      <c r="K51" s="359">
        <v>5021</v>
      </c>
      <c r="L51" s="359">
        <v>4422</v>
      </c>
      <c r="M51" s="360">
        <v>4392</v>
      </c>
    </row>
    <row r="52" spans="2:13" ht="27.75" customHeight="1" x14ac:dyDescent="0.15">
      <c r="B52" s="1188"/>
      <c r="C52" s="1189"/>
      <c r="D52" s="106"/>
      <c r="E52" s="1190" t="s">
        <v>44</v>
      </c>
      <c r="F52" s="1190"/>
      <c r="G52" s="1190"/>
      <c r="H52" s="1191"/>
      <c r="I52" s="358">
        <v>7565</v>
      </c>
      <c r="J52" s="359">
        <v>7114</v>
      </c>
      <c r="K52" s="359">
        <v>6700</v>
      </c>
      <c r="L52" s="359">
        <v>6381</v>
      </c>
      <c r="M52" s="360">
        <v>6755</v>
      </c>
    </row>
    <row r="53" spans="2:13" ht="27.75" customHeight="1" thickBot="1" x14ac:dyDescent="0.2">
      <c r="B53" s="1192" t="s">
        <v>45</v>
      </c>
      <c r="C53" s="1193"/>
      <c r="D53" s="110"/>
      <c r="E53" s="1194" t="s">
        <v>46</v>
      </c>
      <c r="F53" s="1194"/>
      <c r="G53" s="1194"/>
      <c r="H53" s="1195"/>
      <c r="I53" s="361">
        <v>-1712</v>
      </c>
      <c r="J53" s="362">
        <v>-1120</v>
      </c>
      <c r="K53" s="362">
        <v>-953</v>
      </c>
      <c r="L53" s="362">
        <v>-1958</v>
      </c>
      <c r="M53" s="363">
        <v>-4896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950QEM5eIS+RmZVR010JFIjT1zFNJ6K6BU5UN/DiDiq9VxopLoK1Oqa9/0wZUhL8dictkhAyDf3U9vNAYf5CRg==" saltValue="kJYjQ9QMig9JT9uxCdEI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49</v>
      </c>
      <c r="D55" s="1211"/>
      <c r="E55" s="1212"/>
      <c r="F55" s="122">
        <v>1958</v>
      </c>
      <c r="G55" s="122">
        <v>1681</v>
      </c>
      <c r="H55" s="123">
        <v>1851</v>
      </c>
    </row>
    <row r="56" spans="2:8" ht="52.5" customHeight="1" x14ac:dyDescent="0.15">
      <c r="B56" s="124"/>
      <c r="C56" s="1213" t="s">
        <v>50</v>
      </c>
      <c r="D56" s="1213"/>
      <c r="E56" s="1214"/>
      <c r="F56" s="125">
        <v>4</v>
      </c>
      <c r="G56" s="125">
        <v>4</v>
      </c>
      <c r="H56" s="126">
        <v>4</v>
      </c>
    </row>
    <row r="57" spans="2:8" ht="53.25" customHeight="1" x14ac:dyDescent="0.15">
      <c r="B57" s="124"/>
      <c r="C57" s="1215" t="s">
        <v>51</v>
      </c>
      <c r="D57" s="1215"/>
      <c r="E57" s="1216"/>
      <c r="F57" s="127">
        <v>3140</v>
      </c>
      <c r="G57" s="127">
        <v>3891</v>
      </c>
      <c r="H57" s="128">
        <v>5488</v>
      </c>
    </row>
    <row r="58" spans="2:8" ht="45.75" customHeight="1" x14ac:dyDescent="0.15">
      <c r="B58" s="129"/>
      <c r="C58" s="1203" t="s">
        <v>590</v>
      </c>
      <c r="D58" s="1204"/>
      <c r="E58" s="1205"/>
      <c r="F58" s="130">
        <v>1390</v>
      </c>
      <c r="G58" s="130">
        <v>1725</v>
      </c>
      <c r="H58" s="131">
        <v>2424</v>
      </c>
    </row>
    <row r="59" spans="2:8" ht="45.75" customHeight="1" x14ac:dyDescent="0.15">
      <c r="B59" s="129"/>
      <c r="C59" s="1203" t="s">
        <v>591</v>
      </c>
      <c r="D59" s="1204"/>
      <c r="E59" s="1205"/>
      <c r="F59" s="130">
        <v>374</v>
      </c>
      <c r="G59" s="130">
        <v>752</v>
      </c>
      <c r="H59" s="131">
        <v>1353</v>
      </c>
    </row>
    <row r="60" spans="2:8" ht="45.75" customHeight="1" x14ac:dyDescent="0.15">
      <c r="B60" s="129"/>
      <c r="C60" s="1203" t="s">
        <v>592</v>
      </c>
      <c r="D60" s="1204"/>
      <c r="E60" s="1205"/>
      <c r="F60" s="130">
        <v>956</v>
      </c>
      <c r="G60" s="130">
        <v>945</v>
      </c>
      <c r="H60" s="131">
        <v>940</v>
      </c>
    </row>
    <row r="61" spans="2:8" ht="45.75" customHeight="1" x14ac:dyDescent="0.15">
      <c r="B61" s="129"/>
      <c r="C61" s="1203" t="s">
        <v>593</v>
      </c>
      <c r="D61" s="1204"/>
      <c r="E61" s="1205"/>
      <c r="F61" s="130">
        <v>0</v>
      </c>
      <c r="G61" s="130">
        <v>0</v>
      </c>
      <c r="H61" s="131">
        <v>289</v>
      </c>
    </row>
    <row r="62" spans="2:8" ht="45.75" customHeight="1" thickBot="1" x14ac:dyDescent="0.2">
      <c r="B62" s="132"/>
      <c r="C62" s="1206" t="s">
        <v>594</v>
      </c>
      <c r="D62" s="1207"/>
      <c r="E62" s="1208"/>
      <c r="F62" s="133">
        <v>209</v>
      </c>
      <c r="G62" s="133">
        <v>209</v>
      </c>
      <c r="H62" s="134">
        <v>209</v>
      </c>
    </row>
    <row r="63" spans="2:8" ht="52.5" customHeight="1" thickBot="1" x14ac:dyDescent="0.2">
      <c r="B63" s="135"/>
      <c r="C63" s="1209" t="s">
        <v>52</v>
      </c>
      <c r="D63" s="1209"/>
      <c r="E63" s="1210"/>
      <c r="F63" s="136">
        <v>5102</v>
      </c>
      <c r="G63" s="136">
        <v>5576</v>
      </c>
      <c r="H63" s="137">
        <v>7343</v>
      </c>
    </row>
    <row r="64" spans="2:8" x14ac:dyDescent="0.15"/>
  </sheetData>
  <sheetProtection algorithmName="SHA-512" hashValue="M/fy9Cn4EdAfUeekqWNlnqSUKtgSIO7BBDW3lZm8z1G7tOMEFnyF6umiI49/KVMj2XIL1xoPnePWhbhk0QbZIw==" saltValue="EHZ0Tb4BSJ9dTL9BZbVo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552</v>
      </c>
      <c r="G2" s="151"/>
      <c r="H2" s="152"/>
    </row>
    <row r="3" spans="1:8" x14ac:dyDescent="0.15">
      <c r="A3" s="148" t="s">
        <v>545</v>
      </c>
      <c r="B3" s="153"/>
      <c r="C3" s="154"/>
      <c r="D3" s="155">
        <v>38205</v>
      </c>
      <c r="E3" s="156"/>
      <c r="F3" s="157">
        <v>41934</v>
      </c>
      <c r="G3" s="158"/>
      <c r="H3" s="159"/>
    </row>
    <row r="4" spans="1:8" x14ac:dyDescent="0.15">
      <c r="A4" s="160"/>
      <c r="B4" s="161"/>
      <c r="C4" s="162"/>
      <c r="D4" s="163">
        <v>18803</v>
      </c>
      <c r="E4" s="164"/>
      <c r="F4" s="165">
        <v>23352</v>
      </c>
      <c r="G4" s="166"/>
      <c r="H4" s="167"/>
    </row>
    <row r="5" spans="1:8" x14ac:dyDescent="0.15">
      <c r="A5" s="148" t="s">
        <v>547</v>
      </c>
      <c r="B5" s="153"/>
      <c r="C5" s="154"/>
      <c r="D5" s="155">
        <v>45113</v>
      </c>
      <c r="E5" s="156"/>
      <c r="F5" s="157">
        <v>45588</v>
      </c>
      <c r="G5" s="158"/>
      <c r="H5" s="159"/>
    </row>
    <row r="6" spans="1:8" x14ac:dyDescent="0.15">
      <c r="A6" s="160"/>
      <c r="B6" s="161"/>
      <c r="C6" s="162"/>
      <c r="D6" s="163">
        <v>10394</v>
      </c>
      <c r="E6" s="164"/>
      <c r="F6" s="165">
        <v>24150</v>
      </c>
      <c r="G6" s="166"/>
      <c r="H6" s="167"/>
    </row>
    <row r="7" spans="1:8" x14ac:dyDescent="0.15">
      <c r="A7" s="148" t="s">
        <v>548</v>
      </c>
      <c r="B7" s="153"/>
      <c r="C7" s="154"/>
      <c r="D7" s="155">
        <v>50285</v>
      </c>
      <c r="E7" s="156"/>
      <c r="F7" s="157">
        <v>45483</v>
      </c>
      <c r="G7" s="158"/>
      <c r="H7" s="159"/>
    </row>
    <row r="8" spans="1:8" x14ac:dyDescent="0.15">
      <c r="A8" s="160"/>
      <c r="B8" s="161"/>
      <c r="C8" s="162"/>
      <c r="D8" s="163">
        <v>26912</v>
      </c>
      <c r="E8" s="164"/>
      <c r="F8" s="165">
        <v>24241</v>
      </c>
      <c r="G8" s="166"/>
      <c r="H8" s="167"/>
    </row>
    <row r="9" spans="1:8" x14ac:dyDescent="0.15">
      <c r="A9" s="148" t="s">
        <v>549</v>
      </c>
      <c r="B9" s="153"/>
      <c r="C9" s="154"/>
      <c r="D9" s="155">
        <v>22910</v>
      </c>
      <c r="E9" s="156"/>
      <c r="F9" s="157">
        <v>45945</v>
      </c>
      <c r="G9" s="158"/>
      <c r="H9" s="159"/>
    </row>
    <row r="10" spans="1:8" x14ac:dyDescent="0.15">
      <c r="A10" s="160"/>
      <c r="B10" s="161"/>
      <c r="C10" s="162"/>
      <c r="D10" s="163">
        <v>12842</v>
      </c>
      <c r="E10" s="164"/>
      <c r="F10" s="165">
        <v>25180</v>
      </c>
      <c r="G10" s="166"/>
      <c r="H10" s="167"/>
    </row>
    <row r="11" spans="1:8" x14ac:dyDescent="0.15">
      <c r="A11" s="148" t="s">
        <v>550</v>
      </c>
      <c r="B11" s="153"/>
      <c r="C11" s="154"/>
      <c r="D11" s="155">
        <v>22204</v>
      </c>
      <c r="E11" s="156"/>
      <c r="F11" s="157">
        <v>44475</v>
      </c>
      <c r="G11" s="158"/>
      <c r="H11" s="159"/>
    </row>
    <row r="12" spans="1:8" x14ac:dyDescent="0.15">
      <c r="A12" s="160"/>
      <c r="B12" s="161"/>
      <c r="C12" s="168"/>
      <c r="D12" s="163">
        <v>10467</v>
      </c>
      <c r="E12" s="164"/>
      <c r="F12" s="165">
        <v>24780</v>
      </c>
      <c r="G12" s="166"/>
      <c r="H12" s="167"/>
    </row>
    <row r="13" spans="1:8" x14ac:dyDescent="0.15">
      <c r="A13" s="148"/>
      <c r="B13" s="153"/>
      <c r="C13" s="169"/>
      <c r="D13" s="170">
        <v>35743</v>
      </c>
      <c r="E13" s="171"/>
      <c r="F13" s="172">
        <v>44685</v>
      </c>
      <c r="G13" s="173"/>
      <c r="H13" s="159"/>
    </row>
    <row r="14" spans="1:8" x14ac:dyDescent="0.15">
      <c r="A14" s="160"/>
      <c r="B14" s="161"/>
      <c r="C14" s="162"/>
      <c r="D14" s="163">
        <v>15884</v>
      </c>
      <c r="E14" s="164"/>
      <c r="F14" s="165">
        <v>24341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4.53</v>
      </c>
      <c r="C19" s="174">
        <f>ROUND(VALUE(SUBSTITUTE(実質収支比率等に係る経年分析!G$48,"▲","-")),2)</f>
        <v>3.07</v>
      </c>
      <c r="D19" s="174">
        <f>ROUND(VALUE(SUBSTITUTE(実質収支比率等に係る経年分析!H$48,"▲","-")),2)</f>
        <v>2.98</v>
      </c>
      <c r="E19" s="174">
        <f>ROUND(VALUE(SUBSTITUTE(実質収支比率等に係る経年分析!I$48,"▲","-")),2)</f>
        <v>9.1999999999999993</v>
      </c>
      <c r="F19" s="174">
        <f>ROUND(VALUE(SUBSTITUTE(実質収支比率等に係る経年分析!J$48,"▲","-")),2)</f>
        <v>6.54</v>
      </c>
    </row>
    <row r="20" spans="1:11" x14ac:dyDescent="0.15">
      <c r="A20" s="174" t="s">
        <v>56</v>
      </c>
      <c r="B20" s="174">
        <f>ROUND(VALUE(SUBSTITUTE(実質収支比率等に係る経年分析!F$47,"▲","-")),2)</f>
        <v>10.1</v>
      </c>
      <c r="C20" s="174">
        <f>ROUND(VALUE(SUBSTITUTE(実質収支比率等に係る経年分析!G$47,"▲","-")),2)</f>
        <v>13.75</v>
      </c>
      <c r="D20" s="174">
        <f>ROUND(VALUE(SUBSTITUTE(実質収支比率等に係る経年分析!H$47,"▲","-")),2)</f>
        <v>15.47</v>
      </c>
      <c r="E20" s="174">
        <f>ROUND(VALUE(SUBSTITUTE(実質収支比率等に係る経年分析!I$47,"▲","-")),2)</f>
        <v>13.38</v>
      </c>
      <c r="F20" s="174">
        <f>ROUND(VALUE(SUBSTITUTE(実質収支比率等に係る経年分析!J$47,"▲","-")),2)</f>
        <v>14.17</v>
      </c>
    </row>
    <row r="21" spans="1:11" x14ac:dyDescent="0.15">
      <c r="A21" s="174" t="s">
        <v>57</v>
      </c>
      <c r="B21" s="174">
        <f>IF(ISNUMBER(VALUE(SUBSTITUTE(実質収支比率等に係る経年分析!F$49,"▲","-"))),ROUND(VALUE(SUBSTITUTE(実質収支比率等に係る経年分析!F$49,"▲","-")),2),NA())</f>
        <v>2.04</v>
      </c>
      <c r="C21" s="174">
        <f>IF(ISNUMBER(VALUE(SUBSTITUTE(実質収支比率等に係る経年分析!G$49,"▲","-"))),ROUND(VALUE(SUBSTITUTE(実質収支比率等に係る経年分析!G$49,"▲","-")),2),NA())</f>
        <v>2.66</v>
      </c>
      <c r="D21" s="174">
        <f>IF(ISNUMBER(VALUE(SUBSTITUTE(実質収支比率等に係る経年分析!H$49,"▲","-"))),ROUND(VALUE(SUBSTITUTE(実質収支比率等に係る経年分析!H$49,"▲","-")),2),NA())</f>
        <v>2.33</v>
      </c>
      <c r="E21" s="174">
        <f>IF(ISNUMBER(VALUE(SUBSTITUTE(実質収支比率等に係る経年分析!I$49,"▲","-"))),ROUND(VALUE(SUBSTITUTE(実質収支比率等に係る経年分析!I$49,"▲","-")),2),NA())</f>
        <v>3.99</v>
      </c>
      <c r="F21" s="174">
        <f>IF(ISNUMBER(VALUE(SUBSTITUTE(実質収支比率等に係る経年分析!J$49,"▲","-"))),ROUND(VALUE(SUBSTITUTE(実質収支比率等に係る経年分析!J$49,"▲","-")),2),NA())</f>
        <v>-1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公園西駅周辺土地区画整理事業特別会計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卯塚墓園事業特別会計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0.55000000000000004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1375</v>
      </c>
      <c r="E42" s="176"/>
      <c r="F42" s="176"/>
      <c r="G42" s="176">
        <f>'実質公債費比率（分子）の構造'!L$52</f>
        <v>1395</v>
      </c>
      <c r="H42" s="176"/>
      <c r="I42" s="176"/>
      <c r="J42" s="176">
        <f>'実質公債費比率（分子）の構造'!M$52</f>
        <v>1460</v>
      </c>
      <c r="K42" s="176"/>
      <c r="L42" s="176"/>
      <c r="M42" s="176">
        <f>'実質公債費比率（分子）の構造'!N$52</f>
        <v>1378</v>
      </c>
      <c r="N42" s="176"/>
      <c r="O42" s="176"/>
      <c r="P42" s="176">
        <f>'実質公債費比率（分子）の構造'!O$52</f>
        <v>1478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43</v>
      </c>
      <c r="C45" s="176"/>
      <c r="D45" s="176"/>
      <c r="E45" s="176">
        <f>'実質公債費比率（分子）の構造'!L$49</f>
        <v>64</v>
      </c>
      <c r="F45" s="176"/>
      <c r="G45" s="176"/>
      <c r="H45" s="176">
        <f>'実質公債費比率（分子）の構造'!M$49</f>
        <v>85</v>
      </c>
      <c r="I45" s="176"/>
      <c r="J45" s="176"/>
      <c r="K45" s="176">
        <f>'実質公債費比率（分子）の構造'!N$49</f>
        <v>26</v>
      </c>
      <c r="L45" s="176"/>
      <c r="M45" s="176"/>
      <c r="N45" s="176">
        <f>'実質公債費比率（分子）の構造'!O$49</f>
        <v>83</v>
      </c>
      <c r="O45" s="176"/>
      <c r="P45" s="176"/>
    </row>
    <row r="46" spans="1:16" x14ac:dyDescent="0.15">
      <c r="A46" s="176" t="s">
        <v>68</v>
      </c>
      <c r="B46" s="176">
        <f>'実質公債費比率（分子）の構造'!K$48</f>
        <v>521</v>
      </c>
      <c r="C46" s="176"/>
      <c r="D46" s="176"/>
      <c r="E46" s="176">
        <f>'実質公債費比率（分子）の構造'!L$48</f>
        <v>635</v>
      </c>
      <c r="F46" s="176"/>
      <c r="G46" s="176"/>
      <c r="H46" s="176">
        <f>'実質公債費比率（分子）の構造'!M$48</f>
        <v>652</v>
      </c>
      <c r="I46" s="176"/>
      <c r="J46" s="176"/>
      <c r="K46" s="176">
        <f>'実質公債費比率（分子）の構造'!N$48</f>
        <v>598</v>
      </c>
      <c r="L46" s="176"/>
      <c r="M46" s="176"/>
      <c r="N46" s="176">
        <f>'実質公債費比率（分子）の構造'!O$48</f>
        <v>633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492</v>
      </c>
      <c r="C49" s="176"/>
      <c r="D49" s="176"/>
      <c r="E49" s="176">
        <f>'実質公債費比率（分子）の構造'!L$45</f>
        <v>529</v>
      </c>
      <c r="F49" s="176"/>
      <c r="G49" s="176"/>
      <c r="H49" s="176">
        <f>'実質公債費比率（分子）の構造'!M$45</f>
        <v>633</v>
      </c>
      <c r="I49" s="176"/>
      <c r="J49" s="176"/>
      <c r="K49" s="176">
        <f>'実質公債費比率（分子）の構造'!N$45</f>
        <v>756</v>
      </c>
      <c r="L49" s="176"/>
      <c r="M49" s="176"/>
      <c r="N49" s="176">
        <f>'実質公債費比率（分子）の構造'!O$45</f>
        <v>842</v>
      </c>
      <c r="O49" s="176"/>
      <c r="P49" s="176"/>
    </row>
    <row r="50" spans="1:16" x14ac:dyDescent="0.15">
      <c r="A50" s="176" t="s">
        <v>72</v>
      </c>
      <c r="B50" s="176" t="e">
        <f>NA()</f>
        <v>#N/A</v>
      </c>
      <c r="C50" s="176">
        <f>IF(ISNUMBER('実質公債費比率（分子）の構造'!K$53),'実質公債費比率（分子）の構造'!K$53,NA())</f>
        <v>-319</v>
      </c>
      <c r="D50" s="176" t="e">
        <f>NA()</f>
        <v>#N/A</v>
      </c>
      <c r="E50" s="176" t="e">
        <f>NA()</f>
        <v>#N/A</v>
      </c>
      <c r="F50" s="176">
        <f>IF(ISNUMBER('実質公債費比率（分子）の構造'!L$53),'実質公債費比率（分子）の構造'!L$53,NA())</f>
        <v>-167</v>
      </c>
      <c r="G50" s="176" t="e">
        <f>NA()</f>
        <v>#N/A</v>
      </c>
      <c r="H50" s="176" t="e">
        <f>NA()</f>
        <v>#N/A</v>
      </c>
      <c r="I50" s="176">
        <f>IF(ISNUMBER('実質公債費比率（分子）の構造'!M$53),'実質公債費比率（分子）の構造'!M$53,NA())</f>
        <v>-90</v>
      </c>
      <c r="J50" s="176" t="e">
        <f>NA()</f>
        <v>#N/A</v>
      </c>
      <c r="K50" s="176" t="e">
        <f>NA()</f>
        <v>#N/A</v>
      </c>
      <c r="L50" s="176">
        <f>IF(ISNUMBER('実質公債費比率（分子）の構造'!N$53),'実質公債費比率（分子）の構造'!N$53,NA())</f>
        <v>2</v>
      </c>
      <c r="M50" s="176" t="e">
        <f>NA()</f>
        <v>#N/A</v>
      </c>
      <c r="N50" s="176" t="e">
        <f>NA()</f>
        <v>#N/A</v>
      </c>
      <c r="O50" s="176">
        <f>IF(ISNUMBER('実質公債費比率（分子）の構造'!O$53),'実質公債費比率（分子）の構造'!O$53,NA())</f>
        <v>80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7565</v>
      </c>
      <c r="E56" s="175"/>
      <c r="F56" s="175"/>
      <c r="G56" s="175">
        <f>'将来負担比率（分子）の構造'!J$52</f>
        <v>7114</v>
      </c>
      <c r="H56" s="175"/>
      <c r="I56" s="175"/>
      <c r="J56" s="175">
        <f>'将来負担比率（分子）の構造'!K$52</f>
        <v>6700</v>
      </c>
      <c r="K56" s="175"/>
      <c r="L56" s="175"/>
      <c r="M56" s="175">
        <f>'将来負担比率（分子）の構造'!L$52</f>
        <v>6381</v>
      </c>
      <c r="N56" s="175"/>
      <c r="O56" s="175"/>
      <c r="P56" s="175">
        <f>'将来負担比率（分子）の構造'!M$52</f>
        <v>6755</v>
      </c>
    </row>
    <row r="57" spans="1:16" x14ac:dyDescent="0.15">
      <c r="A57" s="175" t="s">
        <v>43</v>
      </c>
      <c r="B57" s="175"/>
      <c r="C57" s="175"/>
      <c r="D57" s="175">
        <f>'将来負担比率（分子）の構造'!I$51</f>
        <v>5681</v>
      </c>
      <c r="E57" s="175"/>
      <c r="F57" s="175"/>
      <c r="G57" s="175">
        <f>'将来負担比率（分子）の構造'!J$51</f>
        <v>4966</v>
      </c>
      <c r="H57" s="175"/>
      <c r="I57" s="175"/>
      <c r="J57" s="175">
        <f>'将来負担比率（分子）の構造'!K$51</f>
        <v>5021</v>
      </c>
      <c r="K57" s="175"/>
      <c r="L57" s="175"/>
      <c r="M57" s="175">
        <f>'将来負担比率（分子）の構造'!L$51</f>
        <v>4422</v>
      </c>
      <c r="N57" s="175"/>
      <c r="O57" s="175"/>
      <c r="P57" s="175">
        <f>'将来負担比率（分子）の構造'!M$51</f>
        <v>4392</v>
      </c>
    </row>
    <row r="58" spans="1:16" x14ac:dyDescent="0.15">
      <c r="A58" s="175" t="s">
        <v>42</v>
      </c>
      <c r="B58" s="175"/>
      <c r="C58" s="175"/>
      <c r="D58" s="175">
        <f>'将来負担比率（分子）の構造'!I$50</f>
        <v>5202</v>
      </c>
      <c r="E58" s="175"/>
      <c r="F58" s="175"/>
      <c r="G58" s="175">
        <f>'将来負担比率（分子）の構造'!J$50</f>
        <v>5926</v>
      </c>
      <c r="H58" s="175"/>
      <c r="I58" s="175"/>
      <c r="J58" s="175">
        <f>'将来負担比率（分子）の構造'!K$50</f>
        <v>6081</v>
      </c>
      <c r="K58" s="175"/>
      <c r="L58" s="175"/>
      <c r="M58" s="175">
        <f>'将来負担比率（分子）の構造'!L$50</f>
        <v>6605</v>
      </c>
      <c r="N58" s="175"/>
      <c r="O58" s="175"/>
      <c r="P58" s="175">
        <f>'将来負担比率（分子）の構造'!M$50</f>
        <v>8407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35</v>
      </c>
      <c r="B63" s="175">
        <f>'将来負担比率（分子）の構造'!I$44</f>
        <v>747</v>
      </c>
      <c r="C63" s="175"/>
      <c r="D63" s="175"/>
      <c r="E63" s="175">
        <f>'将来負担比率（分子）の構造'!J$44</f>
        <v>888</v>
      </c>
      <c r="F63" s="175"/>
      <c r="G63" s="175"/>
      <c r="H63" s="175">
        <f>'将来負担比率（分子）の構造'!K$44</f>
        <v>1041</v>
      </c>
      <c r="I63" s="175"/>
      <c r="J63" s="175"/>
      <c r="K63" s="175">
        <f>'将来負担比率（分子）の構造'!L$44</f>
        <v>1159</v>
      </c>
      <c r="L63" s="175"/>
      <c r="M63" s="175"/>
      <c r="N63" s="175">
        <f>'将来負担比率（分子）の構造'!M$44</f>
        <v>1372</v>
      </c>
      <c r="O63" s="175"/>
      <c r="P63" s="175"/>
    </row>
    <row r="64" spans="1:16" x14ac:dyDescent="0.15">
      <c r="A64" s="175" t="s">
        <v>34</v>
      </c>
      <c r="B64" s="175">
        <f>'将来負担比率（分子）の構造'!I$43</f>
        <v>6947</v>
      </c>
      <c r="C64" s="175"/>
      <c r="D64" s="175"/>
      <c r="E64" s="175">
        <f>'将来負担比率（分子）の構造'!J$43</f>
        <v>6171</v>
      </c>
      <c r="F64" s="175"/>
      <c r="G64" s="175"/>
      <c r="H64" s="175">
        <f>'将来負担比率（分子）の構造'!K$43</f>
        <v>5354</v>
      </c>
      <c r="I64" s="175"/>
      <c r="J64" s="175"/>
      <c r="K64" s="175">
        <f>'将来負担比率（分子）の構造'!L$43</f>
        <v>4055</v>
      </c>
      <c r="L64" s="175"/>
      <c r="M64" s="175"/>
      <c r="N64" s="175">
        <f>'将来負担比率（分子）の構造'!M$43</f>
        <v>3373</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9041</v>
      </c>
      <c r="C66" s="175"/>
      <c r="D66" s="175"/>
      <c r="E66" s="175">
        <f>'将来負担比率（分子）の構造'!J$41</f>
        <v>9827</v>
      </c>
      <c r="F66" s="175"/>
      <c r="G66" s="175"/>
      <c r="H66" s="175">
        <f>'将来負担比率（分子）の構造'!K$41</f>
        <v>10454</v>
      </c>
      <c r="I66" s="175"/>
      <c r="J66" s="175"/>
      <c r="K66" s="175">
        <f>'将来負担比率（分子）の構造'!L$41</f>
        <v>10236</v>
      </c>
      <c r="L66" s="175"/>
      <c r="M66" s="175"/>
      <c r="N66" s="175">
        <f>'将来負担比率（分子）の構造'!M$41</f>
        <v>9913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1958</v>
      </c>
      <c r="C72" s="179">
        <f>基金残高に係る経年分析!G55</f>
        <v>1681</v>
      </c>
      <c r="D72" s="179">
        <f>基金残高に係る経年分析!H55</f>
        <v>1851</v>
      </c>
    </row>
    <row r="73" spans="1:16" x14ac:dyDescent="0.15">
      <c r="A73" s="178" t="s">
        <v>79</v>
      </c>
      <c r="B73" s="179">
        <f>基金残高に係る経年分析!F56</f>
        <v>4</v>
      </c>
      <c r="C73" s="179">
        <f>基金残高に係る経年分析!G56</f>
        <v>4</v>
      </c>
      <c r="D73" s="179">
        <f>基金残高に係る経年分析!H56</f>
        <v>4</v>
      </c>
    </row>
    <row r="74" spans="1:16" x14ac:dyDescent="0.15">
      <c r="A74" s="178" t="s">
        <v>80</v>
      </c>
      <c r="B74" s="179">
        <f>基金残高に係る経年分析!F57</f>
        <v>3140</v>
      </c>
      <c r="C74" s="179">
        <f>基金残高に係る経年分析!G57</f>
        <v>3891</v>
      </c>
      <c r="D74" s="179">
        <f>基金残高に係る経年分析!H57</f>
        <v>5488</v>
      </c>
    </row>
  </sheetData>
  <sheetProtection algorithmName="SHA-512" hashValue="SjtZ3Hf7YQ5k/3ywwGKinzUvHZh708j4gQC0iUQ4/RWzUGUaBSt75Q89EjcdYdLYlQCV+LYQho/+xMhQoQui+A==" saltValue="WpcmiGNxQOGSqJ49NWHR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12071007</v>
      </c>
      <c r="S5" s="677"/>
      <c r="T5" s="677"/>
      <c r="U5" s="677"/>
      <c r="V5" s="677"/>
      <c r="W5" s="677"/>
      <c r="X5" s="677"/>
      <c r="Y5" s="702"/>
      <c r="Z5" s="715">
        <v>48.7</v>
      </c>
      <c r="AA5" s="715"/>
      <c r="AB5" s="715"/>
      <c r="AC5" s="715"/>
      <c r="AD5" s="716">
        <v>11208940</v>
      </c>
      <c r="AE5" s="716"/>
      <c r="AF5" s="716"/>
      <c r="AG5" s="716"/>
      <c r="AH5" s="716"/>
      <c r="AI5" s="716"/>
      <c r="AJ5" s="716"/>
      <c r="AK5" s="716"/>
      <c r="AL5" s="703">
        <v>83.9</v>
      </c>
      <c r="AM5" s="685"/>
      <c r="AN5" s="685"/>
      <c r="AO5" s="704"/>
      <c r="AP5" s="679" t="s">
        <v>232</v>
      </c>
      <c r="AQ5" s="680"/>
      <c r="AR5" s="680"/>
      <c r="AS5" s="680"/>
      <c r="AT5" s="680"/>
      <c r="AU5" s="680"/>
      <c r="AV5" s="680"/>
      <c r="AW5" s="680"/>
      <c r="AX5" s="680"/>
      <c r="AY5" s="680"/>
      <c r="AZ5" s="680"/>
      <c r="BA5" s="680"/>
      <c r="BB5" s="680"/>
      <c r="BC5" s="680"/>
      <c r="BD5" s="680"/>
      <c r="BE5" s="680"/>
      <c r="BF5" s="681"/>
      <c r="BG5" s="621">
        <v>11208940</v>
      </c>
      <c r="BH5" s="622"/>
      <c r="BI5" s="622"/>
      <c r="BJ5" s="622"/>
      <c r="BK5" s="622"/>
      <c r="BL5" s="622"/>
      <c r="BM5" s="622"/>
      <c r="BN5" s="623"/>
      <c r="BO5" s="659">
        <v>92.9</v>
      </c>
      <c r="BP5" s="659"/>
      <c r="BQ5" s="659"/>
      <c r="BR5" s="659"/>
      <c r="BS5" s="660" t="s">
        <v>131</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134149</v>
      </c>
      <c r="S6" s="622"/>
      <c r="T6" s="622"/>
      <c r="U6" s="622"/>
      <c r="V6" s="622"/>
      <c r="W6" s="622"/>
      <c r="X6" s="622"/>
      <c r="Y6" s="623"/>
      <c r="Z6" s="659">
        <v>0.5</v>
      </c>
      <c r="AA6" s="659"/>
      <c r="AB6" s="659"/>
      <c r="AC6" s="659"/>
      <c r="AD6" s="660">
        <v>134149</v>
      </c>
      <c r="AE6" s="660"/>
      <c r="AF6" s="660"/>
      <c r="AG6" s="660"/>
      <c r="AH6" s="660"/>
      <c r="AI6" s="660"/>
      <c r="AJ6" s="660"/>
      <c r="AK6" s="660"/>
      <c r="AL6" s="624">
        <v>1</v>
      </c>
      <c r="AM6" s="625"/>
      <c r="AN6" s="625"/>
      <c r="AO6" s="661"/>
      <c r="AP6" s="618" t="s">
        <v>237</v>
      </c>
      <c r="AQ6" s="619"/>
      <c r="AR6" s="619"/>
      <c r="AS6" s="619"/>
      <c r="AT6" s="619"/>
      <c r="AU6" s="619"/>
      <c r="AV6" s="619"/>
      <c r="AW6" s="619"/>
      <c r="AX6" s="619"/>
      <c r="AY6" s="619"/>
      <c r="AZ6" s="619"/>
      <c r="BA6" s="619"/>
      <c r="BB6" s="619"/>
      <c r="BC6" s="619"/>
      <c r="BD6" s="619"/>
      <c r="BE6" s="619"/>
      <c r="BF6" s="620"/>
      <c r="BG6" s="621">
        <v>11208940</v>
      </c>
      <c r="BH6" s="622"/>
      <c r="BI6" s="622"/>
      <c r="BJ6" s="622"/>
      <c r="BK6" s="622"/>
      <c r="BL6" s="622"/>
      <c r="BM6" s="622"/>
      <c r="BN6" s="623"/>
      <c r="BO6" s="659">
        <v>92.9</v>
      </c>
      <c r="BP6" s="659"/>
      <c r="BQ6" s="659"/>
      <c r="BR6" s="659"/>
      <c r="BS6" s="660" t="s">
        <v>131</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237985</v>
      </c>
      <c r="CS6" s="622"/>
      <c r="CT6" s="622"/>
      <c r="CU6" s="622"/>
      <c r="CV6" s="622"/>
      <c r="CW6" s="622"/>
      <c r="CX6" s="622"/>
      <c r="CY6" s="623"/>
      <c r="CZ6" s="703">
        <v>1</v>
      </c>
      <c r="DA6" s="685"/>
      <c r="DB6" s="685"/>
      <c r="DC6" s="705"/>
      <c r="DD6" s="627">
        <v>38574</v>
      </c>
      <c r="DE6" s="622"/>
      <c r="DF6" s="622"/>
      <c r="DG6" s="622"/>
      <c r="DH6" s="622"/>
      <c r="DI6" s="622"/>
      <c r="DJ6" s="622"/>
      <c r="DK6" s="622"/>
      <c r="DL6" s="622"/>
      <c r="DM6" s="622"/>
      <c r="DN6" s="622"/>
      <c r="DO6" s="622"/>
      <c r="DP6" s="623"/>
      <c r="DQ6" s="627">
        <v>211485</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5517</v>
      </c>
      <c r="S7" s="622"/>
      <c r="T7" s="622"/>
      <c r="U7" s="622"/>
      <c r="V7" s="622"/>
      <c r="W7" s="622"/>
      <c r="X7" s="622"/>
      <c r="Y7" s="623"/>
      <c r="Z7" s="659">
        <v>0</v>
      </c>
      <c r="AA7" s="659"/>
      <c r="AB7" s="659"/>
      <c r="AC7" s="659"/>
      <c r="AD7" s="660">
        <v>5517</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5610267</v>
      </c>
      <c r="BH7" s="622"/>
      <c r="BI7" s="622"/>
      <c r="BJ7" s="622"/>
      <c r="BK7" s="622"/>
      <c r="BL7" s="622"/>
      <c r="BM7" s="622"/>
      <c r="BN7" s="623"/>
      <c r="BO7" s="659">
        <v>46.5</v>
      </c>
      <c r="BP7" s="659"/>
      <c r="BQ7" s="659"/>
      <c r="BR7" s="659"/>
      <c r="BS7" s="660" t="s">
        <v>131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4670429</v>
      </c>
      <c r="CS7" s="622"/>
      <c r="CT7" s="622"/>
      <c r="CU7" s="622"/>
      <c r="CV7" s="622"/>
      <c r="CW7" s="622"/>
      <c r="CX7" s="622"/>
      <c r="CY7" s="623"/>
      <c r="CZ7" s="659">
        <v>19.600000000000001</v>
      </c>
      <c r="DA7" s="659"/>
      <c r="DB7" s="659"/>
      <c r="DC7" s="659"/>
      <c r="DD7" s="627">
        <v>161313</v>
      </c>
      <c r="DE7" s="622"/>
      <c r="DF7" s="622"/>
      <c r="DG7" s="622"/>
      <c r="DH7" s="622"/>
      <c r="DI7" s="622"/>
      <c r="DJ7" s="622"/>
      <c r="DK7" s="622"/>
      <c r="DL7" s="622"/>
      <c r="DM7" s="622"/>
      <c r="DN7" s="622"/>
      <c r="DO7" s="622"/>
      <c r="DP7" s="623"/>
      <c r="DQ7" s="627">
        <v>2905019</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97238</v>
      </c>
      <c r="S8" s="622"/>
      <c r="T8" s="622"/>
      <c r="U8" s="622"/>
      <c r="V8" s="622"/>
      <c r="W8" s="622"/>
      <c r="X8" s="622"/>
      <c r="Y8" s="623"/>
      <c r="Z8" s="659">
        <v>0.4</v>
      </c>
      <c r="AA8" s="659"/>
      <c r="AB8" s="659"/>
      <c r="AC8" s="659"/>
      <c r="AD8" s="660">
        <v>97238</v>
      </c>
      <c r="AE8" s="660"/>
      <c r="AF8" s="660"/>
      <c r="AG8" s="660"/>
      <c r="AH8" s="660"/>
      <c r="AI8" s="660"/>
      <c r="AJ8" s="660"/>
      <c r="AK8" s="660"/>
      <c r="AL8" s="624">
        <v>0.7</v>
      </c>
      <c r="AM8" s="625"/>
      <c r="AN8" s="625"/>
      <c r="AO8" s="661"/>
      <c r="AP8" s="618" t="s">
        <v>243</v>
      </c>
      <c r="AQ8" s="619"/>
      <c r="AR8" s="619"/>
      <c r="AS8" s="619"/>
      <c r="AT8" s="619"/>
      <c r="AU8" s="619"/>
      <c r="AV8" s="619"/>
      <c r="AW8" s="619"/>
      <c r="AX8" s="619"/>
      <c r="AY8" s="619"/>
      <c r="AZ8" s="619"/>
      <c r="BA8" s="619"/>
      <c r="BB8" s="619"/>
      <c r="BC8" s="619"/>
      <c r="BD8" s="619"/>
      <c r="BE8" s="619"/>
      <c r="BF8" s="620"/>
      <c r="BG8" s="621">
        <v>128973</v>
      </c>
      <c r="BH8" s="622"/>
      <c r="BI8" s="622"/>
      <c r="BJ8" s="622"/>
      <c r="BK8" s="622"/>
      <c r="BL8" s="622"/>
      <c r="BM8" s="622"/>
      <c r="BN8" s="623"/>
      <c r="BO8" s="659">
        <v>1.1000000000000001</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9426881</v>
      </c>
      <c r="CS8" s="622"/>
      <c r="CT8" s="622"/>
      <c r="CU8" s="622"/>
      <c r="CV8" s="622"/>
      <c r="CW8" s="622"/>
      <c r="CX8" s="622"/>
      <c r="CY8" s="623"/>
      <c r="CZ8" s="659">
        <v>39.5</v>
      </c>
      <c r="DA8" s="659"/>
      <c r="DB8" s="659"/>
      <c r="DC8" s="659"/>
      <c r="DD8" s="627">
        <v>100051</v>
      </c>
      <c r="DE8" s="622"/>
      <c r="DF8" s="622"/>
      <c r="DG8" s="622"/>
      <c r="DH8" s="622"/>
      <c r="DI8" s="622"/>
      <c r="DJ8" s="622"/>
      <c r="DK8" s="622"/>
      <c r="DL8" s="622"/>
      <c r="DM8" s="622"/>
      <c r="DN8" s="622"/>
      <c r="DO8" s="622"/>
      <c r="DP8" s="623"/>
      <c r="DQ8" s="627">
        <v>5271058</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67311</v>
      </c>
      <c r="S9" s="622"/>
      <c r="T9" s="622"/>
      <c r="U9" s="622"/>
      <c r="V9" s="622"/>
      <c r="W9" s="622"/>
      <c r="X9" s="622"/>
      <c r="Y9" s="623"/>
      <c r="Z9" s="659">
        <v>0.3</v>
      </c>
      <c r="AA9" s="659"/>
      <c r="AB9" s="659"/>
      <c r="AC9" s="659"/>
      <c r="AD9" s="660">
        <v>67311</v>
      </c>
      <c r="AE9" s="660"/>
      <c r="AF9" s="660"/>
      <c r="AG9" s="660"/>
      <c r="AH9" s="660"/>
      <c r="AI9" s="660"/>
      <c r="AJ9" s="660"/>
      <c r="AK9" s="660"/>
      <c r="AL9" s="624">
        <v>0.5</v>
      </c>
      <c r="AM9" s="625"/>
      <c r="AN9" s="625"/>
      <c r="AO9" s="661"/>
      <c r="AP9" s="618" t="s">
        <v>247</v>
      </c>
      <c r="AQ9" s="619"/>
      <c r="AR9" s="619"/>
      <c r="AS9" s="619"/>
      <c r="AT9" s="619"/>
      <c r="AU9" s="619"/>
      <c r="AV9" s="619"/>
      <c r="AW9" s="619"/>
      <c r="AX9" s="619"/>
      <c r="AY9" s="619"/>
      <c r="AZ9" s="619"/>
      <c r="BA9" s="619"/>
      <c r="BB9" s="619"/>
      <c r="BC9" s="619"/>
      <c r="BD9" s="619"/>
      <c r="BE9" s="619"/>
      <c r="BF9" s="620"/>
      <c r="BG9" s="621">
        <v>4988983</v>
      </c>
      <c r="BH9" s="622"/>
      <c r="BI9" s="622"/>
      <c r="BJ9" s="622"/>
      <c r="BK9" s="622"/>
      <c r="BL9" s="622"/>
      <c r="BM9" s="622"/>
      <c r="BN9" s="623"/>
      <c r="BO9" s="659">
        <v>41.3</v>
      </c>
      <c r="BP9" s="659"/>
      <c r="BQ9" s="659"/>
      <c r="BR9" s="659"/>
      <c r="BS9" s="660" t="s">
        <v>177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1912168</v>
      </c>
      <c r="CS9" s="622"/>
      <c r="CT9" s="622"/>
      <c r="CU9" s="622"/>
      <c r="CV9" s="622"/>
      <c r="CW9" s="622"/>
      <c r="CX9" s="622"/>
      <c r="CY9" s="623"/>
      <c r="CZ9" s="659">
        <v>8</v>
      </c>
      <c r="DA9" s="659"/>
      <c r="DB9" s="659"/>
      <c r="DC9" s="659"/>
      <c r="DD9" s="627">
        <v>46681</v>
      </c>
      <c r="DE9" s="622"/>
      <c r="DF9" s="622"/>
      <c r="DG9" s="622"/>
      <c r="DH9" s="622"/>
      <c r="DI9" s="622"/>
      <c r="DJ9" s="622"/>
      <c r="DK9" s="622"/>
      <c r="DL9" s="622"/>
      <c r="DM9" s="622"/>
      <c r="DN9" s="622"/>
      <c r="DO9" s="622"/>
      <c r="DP9" s="623"/>
      <c r="DQ9" s="627">
        <v>1364326</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177</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221392</v>
      </c>
      <c r="BH10" s="622"/>
      <c r="BI10" s="622"/>
      <c r="BJ10" s="622"/>
      <c r="BK10" s="622"/>
      <c r="BL10" s="622"/>
      <c r="BM10" s="622"/>
      <c r="BN10" s="623"/>
      <c r="BO10" s="659">
        <v>1.8</v>
      </c>
      <c r="BP10" s="659"/>
      <c r="BQ10" s="659"/>
      <c r="BR10" s="659"/>
      <c r="BS10" s="660" t="s">
        <v>131</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30819</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30819</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1479592</v>
      </c>
      <c r="S11" s="622"/>
      <c r="T11" s="622"/>
      <c r="U11" s="622"/>
      <c r="V11" s="622"/>
      <c r="W11" s="622"/>
      <c r="X11" s="622"/>
      <c r="Y11" s="623"/>
      <c r="Z11" s="624">
        <v>6</v>
      </c>
      <c r="AA11" s="625"/>
      <c r="AB11" s="625"/>
      <c r="AC11" s="626"/>
      <c r="AD11" s="627">
        <v>1479592</v>
      </c>
      <c r="AE11" s="622"/>
      <c r="AF11" s="622"/>
      <c r="AG11" s="622"/>
      <c r="AH11" s="622"/>
      <c r="AI11" s="622"/>
      <c r="AJ11" s="622"/>
      <c r="AK11" s="623"/>
      <c r="AL11" s="624">
        <v>11.1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270919</v>
      </c>
      <c r="BH11" s="622"/>
      <c r="BI11" s="622"/>
      <c r="BJ11" s="622"/>
      <c r="BK11" s="622"/>
      <c r="BL11" s="622"/>
      <c r="BM11" s="622"/>
      <c r="BN11" s="623"/>
      <c r="BO11" s="659">
        <v>2.2000000000000002</v>
      </c>
      <c r="BP11" s="659"/>
      <c r="BQ11" s="659"/>
      <c r="BR11" s="659"/>
      <c r="BS11" s="660" t="s">
        <v>177</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110285</v>
      </c>
      <c r="CS11" s="622"/>
      <c r="CT11" s="622"/>
      <c r="CU11" s="622"/>
      <c r="CV11" s="622"/>
      <c r="CW11" s="622"/>
      <c r="CX11" s="622"/>
      <c r="CY11" s="623"/>
      <c r="CZ11" s="659">
        <v>0.5</v>
      </c>
      <c r="DA11" s="659"/>
      <c r="DB11" s="659"/>
      <c r="DC11" s="659"/>
      <c r="DD11" s="627">
        <v>5559</v>
      </c>
      <c r="DE11" s="622"/>
      <c r="DF11" s="622"/>
      <c r="DG11" s="622"/>
      <c r="DH11" s="622"/>
      <c r="DI11" s="622"/>
      <c r="DJ11" s="622"/>
      <c r="DK11" s="622"/>
      <c r="DL11" s="622"/>
      <c r="DM11" s="622"/>
      <c r="DN11" s="622"/>
      <c r="DO11" s="622"/>
      <c r="DP11" s="623"/>
      <c r="DQ11" s="627">
        <v>83832</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5187258</v>
      </c>
      <c r="BH12" s="622"/>
      <c r="BI12" s="622"/>
      <c r="BJ12" s="622"/>
      <c r="BK12" s="622"/>
      <c r="BL12" s="622"/>
      <c r="BM12" s="622"/>
      <c r="BN12" s="623"/>
      <c r="BO12" s="659">
        <v>43</v>
      </c>
      <c r="BP12" s="659"/>
      <c r="BQ12" s="659"/>
      <c r="BR12" s="659"/>
      <c r="BS12" s="660" t="s">
        <v>177</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171760</v>
      </c>
      <c r="CS12" s="622"/>
      <c r="CT12" s="622"/>
      <c r="CU12" s="622"/>
      <c r="CV12" s="622"/>
      <c r="CW12" s="622"/>
      <c r="CX12" s="622"/>
      <c r="CY12" s="623"/>
      <c r="CZ12" s="659">
        <v>0.7</v>
      </c>
      <c r="DA12" s="659"/>
      <c r="DB12" s="659"/>
      <c r="DC12" s="659"/>
      <c r="DD12" s="627" t="s">
        <v>177</v>
      </c>
      <c r="DE12" s="622"/>
      <c r="DF12" s="622"/>
      <c r="DG12" s="622"/>
      <c r="DH12" s="622"/>
      <c r="DI12" s="622"/>
      <c r="DJ12" s="622"/>
      <c r="DK12" s="622"/>
      <c r="DL12" s="622"/>
      <c r="DM12" s="622"/>
      <c r="DN12" s="622"/>
      <c r="DO12" s="622"/>
      <c r="DP12" s="623"/>
      <c r="DQ12" s="627">
        <v>115779</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5163303</v>
      </c>
      <c r="BH13" s="622"/>
      <c r="BI13" s="622"/>
      <c r="BJ13" s="622"/>
      <c r="BK13" s="622"/>
      <c r="BL13" s="622"/>
      <c r="BM13" s="622"/>
      <c r="BN13" s="623"/>
      <c r="BO13" s="659">
        <v>42.8</v>
      </c>
      <c r="BP13" s="659"/>
      <c r="BQ13" s="659"/>
      <c r="BR13" s="659"/>
      <c r="BS13" s="660" t="s">
        <v>131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1481554</v>
      </c>
      <c r="CS13" s="622"/>
      <c r="CT13" s="622"/>
      <c r="CU13" s="622"/>
      <c r="CV13" s="622"/>
      <c r="CW13" s="622"/>
      <c r="CX13" s="622"/>
      <c r="CY13" s="623"/>
      <c r="CZ13" s="659">
        <v>6.2</v>
      </c>
      <c r="DA13" s="659"/>
      <c r="DB13" s="659"/>
      <c r="DC13" s="659"/>
      <c r="DD13" s="627">
        <v>180516</v>
      </c>
      <c r="DE13" s="622"/>
      <c r="DF13" s="622"/>
      <c r="DG13" s="622"/>
      <c r="DH13" s="622"/>
      <c r="DI13" s="622"/>
      <c r="DJ13" s="622"/>
      <c r="DK13" s="622"/>
      <c r="DL13" s="622"/>
      <c r="DM13" s="622"/>
      <c r="DN13" s="622"/>
      <c r="DO13" s="622"/>
      <c r="DP13" s="623"/>
      <c r="DQ13" s="627">
        <v>1364536</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2</v>
      </c>
      <c r="S14" s="622"/>
      <c r="T14" s="622"/>
      <c r="U14" s="622"/>
      <c r="V14" s="622"/>
      <c r="W14" s="622"/>
      <c r="X14" s="622"/>
      <c r="Y14" s="623"/>
      <c r="Z14" s="659">
        <v>0</v>
      </c>
      <c r="AA14" s="659"/>
      <c r="AB14" s="659"/>
      <c r="AC14" s="659"/>
      <c r="AD14" s="660">
        <v>2</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97221</v>
      </c>
      <c r="BH14" s="622"/>
      <c r="BI14" s="622"/>
      <c r="BJ14" s="622"/>
      <c r="BK14" s="622"/>
      <c r="BL14" s="622"/>
      <c r="BM14" s="622"/>
      <c r="BN14" s="623"/>
      <c r="BO14" s="659">
        <v>0.8</v>
      </c>
      <c r="BP14" s="659"/>
      <c r="BQ14" s="659"/>
      <c r="BR14" s="659"/>
      <c r="BS14" s="660" t="s">
        <v>131</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755380</v>
      </c>
      <c r="CS14" s="622"/>
      <c r="CT14" s="622"/>
      <c r="CU14" s="622"/>
      <c r="CV14" s="622"/>
      <c r="CW14" s="622"/>
      <c r="CX14" s="622"/>
      <c r="CY14" s="623"/>
      <c r="CZ14" s="659">
        <v>3.2</v>
      </c>
      <c r="DA14" s="659"/>
      <c r="DB14" s="659"/>
      <c r="DC14" s="659"/>
      <c r="DD14" s="627">
        <v>34285</v>
      </c>
      <c r="DE14" s="622"/>
      <c r="DF14" s="622"/>
      <c r="DG14" s="622"/>
      <c r="DH14" s="622"/>
      <c r="DI14" s="622"/>
      <c r="DJ14" s="622"/>
      <c r="DK14" s="622"/>
      <c r="DL14" s="622"/>
      <c r="DM14" s="622"/>
      <c r="DN14" s="622"/>
      <c r="DO14" s="622"/>
      <c r="DP14" s="623"/>
      <c r="DQ14" s="627">
        <v>737998</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244</v>
      </c>
      <c r="AA15" s="659"/>
      <c r="AB15" s="659"/>
      <c r="AC15" s="659"/>
      <c r="AD15" s="660" t="s">
        <v>244</v>
      </c>
      <c r="AE15" s="660"/>
      <c r="AF15" s="660"/>
      <c r="AG15" s="660"/>
      <c r="AH15" s="660"/>
      <c r="AI15" s="660"/>
      <c r="AJ15" s="660"/>
      <c r="AK15" s="660"/>
      <c r="AL15" s="624" t="s">
        <v>131</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314194</v>
      </c>
      <c r="BH15" s="622"/>
      <c r="BI15" s="622"/>
      <c r="BJ15" s="622"/>
      <c r="BK15" s="622"/>
      <c r="BL15" s="622"/>
      <c r="BM15" s="622"/>
      <c r="BN15" s="623"/>
      <c r="BO15" s="659">
        <v>2.6</v>
      </c>
      <c r="BP15" s="659"/>
      <c r="BQ15" s="659"/>
      <c r="BR15" s="659"/>
      <c r="BS15" s="660" t="s">
        <v>131</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3989094</v>
      </c>
      <c r="CS15" s="622"/>
      <c r="CT15" s="622"/>
      <c r="CU15" s="622"/>
      <c r="CV15" s="622"/>
      <c r="CW15" s="622"/>
      <c r="CX15" s="622"/>
      <c r="CY15" s="623"/>
      <c r="CZ15" s="659">
        <v>16.7</v>
      </c>
      <c r="DA15" s="659"/>
      <c r="DB15" s="659"/>
      <c r="DC15" s="659"/>
      <c r="DD15" s="627">
        <v>785627</v>
      </c>
      <c r="DE15" s="622"/>
      <c r="DF15" s="622"/>
      <c r="DG15" s="622"/>
      <c r="DH15" s="622"/>
      <c r="DI15" s="622"/>
      <c r="DJ15" s="622"/>
      <c r="DK15" s="622"/>
      <c r="DL15" s="622"/>
      <c r="DM15" s="622"/>
      <c r="DN15" s="622"/>
      <c r="DO15" s="622"/>
      <c r="DP15" s="623"/>
      <c r="DQ15" s="627">
        <v>2669530</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29885</v>
      </c>
      <c r="S16" s="622"/>
      <c r="T16" s="622"/>
      <c r="U16" s="622"/>
      <c r="V16" s="622"/>
      <c r="W16" s="622"/>
      <c r="X16" s="622"/>
      <c r="Y16" s="623"/>
      <c r="Z16" s="659">
        <v>0.1</v>
      </c>
      <c r="AA16" s="659"/>
      <c r="AB16" s="659"/>
      <c r="AC16" s="659"/>
      <c r="AD16" s="660">
        <v>29885</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177</v>
      </c>
      <c r="BH16" s="622"/>
      <c r="BI16" s="622"/>
      <c r="BJ16" s="622"/>
      <c r="BK16" s="622"/>
      <c r="BL16" s="622"/>
      <c r="BM16" s="622"/>
      <c r="BN16" s="623"/>
      <c r="BO16" s="659" t="s">
        <v>244</v>
      </c>
      <c r="BP16" s="659"/>
      <c r="BQ16" s="659"/>
      <c r="BR16" s="659"/>
      <c r="BS16" s="660" t="s">
        <v>131</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2618</v>
      </c>
      <c r="CS16" s="622"/>
      <c r="CT16" s="622"/>
      <c r="CU16" s="622"/>
      <c r="CV16" s="622"/>
      <c r="CW16" s="622"/>
      <c r="CX16" s="622"/>
      <c r="CY16" s="623"/>
      <c r="CZ16" s="659">
        <v>0</v>
      </c>
      <c r="DA16" s="659"/>
      <c r="DB16" s="659"/>
      <c r="DC16" s="659"/>
      <c r="DD16" s="627" t="s">
        <v>131</v>
      </c>
      <c r="DE16" s="622"/>
      <c r="DF16" s="622"/>
      <c r="DG16" s="622"/>
      <c r="DH16" s="622"/>
      <c r="DI16" s="622"/>
      <c r="DJ16" s="622"/>
      <c r="DK16" s="622"/>
      <c r="DL16" s="622"/>
      <c r="DM16" s="622"/>
      <c r="DN16" s="622"/>
      <c r="DO16" s="622"/>
      <c r="DP16" s="623"/>
      <c r="DQ16" s="627" t="s">
        <v>177</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158887</v>
      </c>
      <c r="S17" s="622"/>
      <c r="T17" s="622"/>
      <c r="U17" s="622"/>
      <c r="V17" s="622"/>
      <c r="W17" s="622"/>
      <c r="X17" s="622"/>
      <c r="Y17" s="623"/>
      <c r="Z17" s="659">
        <v>0.6</v>
      </c>
      <c r="AA17" s="659"/>
      <c r="AB17" s="659"/>
      <c r="AC17" s="659"/>
      <c r="AD17" s="660">
        <v>158887</v>
      </c>
      <c r="AE17" s="660"/>
      <c r="AF17" s="660"/>
      <c r="AG17" s="660"/>
      <c r="AH17" s="660"/>
      <c r="AI17" s="660"/>
      <c r="AJ17" s="660"/>
      <c r="AK17" s="660"/>
      <c r="AL17" s="624">
        <v>1.2</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177</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1077264</v>
      </c>
      <c r="CS17" s="622"/>
      <c r="CT17" s="622"/>
      <c r="CU17" s="622"/>
      <c r="CV17" s="622"/>
      <c r="CW17" s="622"/>
      <c r="CX17" s="622"/>
      <c r="CY17" s="623"/>
      <c r="CZ17" s="659">
        <v>4.5</v>
      </c>
      <c r="DA17" s="659"/>
      <c r="DB17" s="659"/>
      <c r="DC17" s="659"/>
      <c r="DD17" s="627" t="s">
        <v>131</v>
      </c>
      <c r="DE17" s="622"/>
      <c r="DF17" s="622"/>
      <c r="DG17" s="622"/>
      <c r="DH17" s="622"/>
      <c r="DI17" s="622"/>
      <c r="DJ17" s="622"/>
      <c r="DK17" s="622"/>
      <c r="DL17" s="622"/>
      <c r="DM17" s="622"/>
      <c r="DN17" s="622"/>
      <c r="DO17" s="622"/>
      <c r="DP17" s="623"/>
      <c r="DQ17" s="627">
        <v>999993</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92615</v>
      </c>
      <c r="S18" s="622"/>
      <c r="T18" s="622"/>
      <c r="U18" s="622"/>
      <c r="V18" s="622"/>
      <c r="W18" s="622"/>
      <c r="X18" s="622"/>
      <c r="Y18" s="623"/>
      <c r="Z18" s="659">
        <v>0.4</v>
      </c>
      <c r="AA18" s="659"/>
      <c r="AB18" s="659"/>
      <c r="AC18" s="659"/>
      <c r="AD18" s="660">
        <v>92615</v>
      </c>
      <c r="AE18" s="660"/>
      <c r="AF18" s="660"/>
      <c r="AG18" s="660"/>
      <c r="AH18" s="660"/>
      <c r="AI18" s="660"/>
      <c r="AJ18" s="660"/>
      <c r="AK18" s="660"/>
      <c r="AL18" s="624">
        <v>0.7</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v>1500</v>
      </c>
      <c r="CS18" s="622"/>
      <c r="CT18" s="622"/>
      <c r="CU18" s="622"/>
      <c r="CV18" s="622"/>
      <c r="CW18" s="622"/>
      <c r="CX18" s="622"/>
      <c r="CY18" s="623"/>
      <c r="CZ18" s="659">
        <v>0</v>
      </c>
      <c r="DA18" s="659"/>
      <c r="DB18" s="659"/>
      <c r="DC18" s="659"/>
      <c r="DD18" s="627">
        <v>1500</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92422</v>
      </c>
      <c r="S19" s="622"/>
      <c r="T19" s="622"/>
      <c r="U19" s="622"/>
      <c r="V19" s="622"/>
      <c r="W19" s="622"/>
      <c r="X19" s="622"/>
      <c r="Y19" s="623"/>
      <c r="Z19" s="659">
        <v>0.4</v>
      </c>
      <c r="AA19" s="659"/>
      <c r="AB19" s="659"/>
      <c r="AC19" s="659"/>
      <c r="AD19" s="660">
        <v>92422</v>
      </c>
      <c r="AE19" s="660"/>
      <c r="AF19" s="660"/>
      <c r="AG19" s="660"/>
      <c r="AH19" s="660"/>
      <c r="AI19" s="660"/>
      <c r="AJ19" s="660"/>
      <c r="AK19" s="660"/>
      <c r="AL19" s="624">
        <v>0.7</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862067</v>
      </c>
      <c r="BH19" s="622"/>
      <c r="BI19" s="622"/>
      <c r="BJ19" s="622"/>
      <c r="BK19" s="622"/>
      <c r="BL19" s="622"/>
      <c r="BM19" s="622"/>
      <c r="BN19" s="623"/>
      <c r="BO19" s="659">
        <v>7.1</v>
      </c>
      <c r="BP19" s="659"/>
      <c r="BQ19" s="659"/>
      <c r="BR19" s="659"/>
      <c r="BS19" s="660" t="s">
        <v>244</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244</v>
      </c>
      <c r="DA19" s="659"/>
      <c r="DB19" s="659"/>
      <c r="DC19" s="659"/>
      <c r="DD19" s="627" t="s">
        <v>244</v>
      </c>
      <c r="DE19" s="622"/>
      <c r="DF19" s="622"/>
      <c r="DG19" s="622"/>
      <c r="DH19" s="622"/>
      <c r="DI19" s="622"/>
      <c r="DJ19" s="622"/>
      <c r="DK19" s="622"/>
      <c r="DL19" s="622"/>
      <c r="DM19" s="622"/>
      <c r="DN19" s="622"/>
      <c r="DO19" s="622"/>
      <c r="DP19" s="623"/>
      <c r="DQ19" s="627" t="s">
        <v>177</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193</v>
      </c>
      <c r="S20" s="622"/>
      <c r="T20" s="622"/>
      <c r="U20" s="622"/>
      <c r="V20" s="622"/>
      <c r="W20" s="622"/>
      <c r="X20" s="622"/>
      <c r="Y20" s="623"/>
      <c r="Z20" s="659">
        <v>0</v>
      </c>
      <c r="AA20" s="659"/>
      <c r="AB20" s="659"/>
      <c r="AC20" s="659"/>
      <c r="AD20" s="660">
        <v>193</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862067</v>
      </c>
      <c r="BH20" s="622"/>
      <c r="BI20" s="622"/>
      <c r="BJ20" s="622"/>
      <c r="BK20" s="622"/>
      <c r="BL20" s="622"/>
      <c r="BM20" s="622"/>
      <c r="BN20" s="623"/>
      <c r="BO20" s="659">
        <v>7.1</v>
      </c>
      <c r="BP20" s="659"/>
      <c r="BQ20" s="659"/>
      <c r="BR20" s="659"/>
      <c r="BS20" s="660" t="s">
        <v>131</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23867737</v>
      </c>
      <c r="CS20" s="622"/>
      <c r="CT20" s="622"/>
      <c r="CU20" s="622"/>
      <c r="CV20" s="622"/>
      <c r="CW20" s="622"/>
      <c r="CX20" s="622"/>
      <c r="CY20" s="623"/>
      <c r="CZ20" s="659">
        <v>100</v>
      </c>
      <c r="DA20" s="659"/>
      <c r="DB20" s="659"/>
      <c r="DC20" s="659"/>
      <c r="DD20" s="627">
        <v>1354106</v>
      </c>
      <c r="DE20" s="622"/>
      <c r="DF20" s="622"/>
      <c r="DG20" s="622"/>
      <c r="DH20" s="622"/>
      <c r="DI20" s="622"/>
      <c r="DJ20" s="622"/>
      <c r="DK20" s="622"/>
      <c r="DL20" s="622"/>
      <c r="DM20" s="622"/>
      <c r="DN20" s="622"/>
      <c r="DO20" s="622"/>
      <c r="DP20" s="623"/>
      <c r="DQ20" s="627">
        <v>15754375</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22566</v>
      </c>
      <c r="S21" s="622"/>
      <c r="T21" s="622"/>
      <c r="U21" s="622"/>
      <c r="V21" s="622"/>
      <c r="W21" s="622"/>
      <c r="X21" s="622"/>
      <c r="Y21" s="623"/>
      <c r="Z21" s="659">
        <v>0.1</v>
      </c>
      <c r="AA21" s="659"/>
      <c r="AB21" s="659"/>
      <c r="AC21" s="659"/>
      <c r="AD21" s="660" t="s">
        <v>131</v>
      </c>
      <c r="AE21" s="660"/>
      <c r="AF21" s="660"/>
      <c r="AG21" s="660"/>
      <c r="AH21" s="660"/>
      <c r="AI21" s="660"/>
      <c r="AJ21" s="660"/>
      <c r="AK21" s="660"/>
      <c r="AL21" s="624" t="s">
        <v>177</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131</v>
      </c>
      <c r="BH21" s="622"/>
      <c r="BI21" s="622"/>
      <c r="BJ21" s="622"/>
      <c r="BK21" s="622"/>
      <c r="BL21" s="622"/>
      <c r="BM21" s="622"/>
      <c r="BN21" s="623"/>
      <c r="BO21" s="659" t="s">
        <v>131</v>
      </c>
      <c r="BP21" s="659"/>
      <c r="BQ21" s="659"/>
      <c r="BR21" s="659"/>
      <c r="BS21" s="660" t="s">
        <v>244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t="s">
        <v>177</v>
      </c>
      <c r="S22" s="622"/>
      <c r="T22" s="622"/>
      <c r="U22" s="622"/>
      <c r="V22" s="622"/>
      <c r="W22" s="622"/>
      <c r="X22" s="622"/>
      <c r="Y22" s="623"/>
      <c r="Z22" s="659" t="s">
        <v>131</v>
      </c>
      <c r="AA22" s="659"/>
      <c r="AB22" s="659"/>
      <c r="AC22" s="659"/>
      <c r="AD22" s="660" t="s">
        <v>131</v>
      </c>
      <c r="AE22" s="660"/>
      <c r="AF22" s="660"/>
      <c r="AG22" s="660"/>
      <c r="AH22" s="660"/>
      <c r="AI22" s="660"/>
      <c r="AJ22" s="660"/>
      <c r="AK22" s="660"/>
      <c r="AL22" s="624" t="s">
        <v>131</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177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22566</v>
      </c>
      <c r="S23" s="622"/>
      <c r="T23" s="622"/>
      <c r="U23" s="622"/>
      <c r="V23" s="622"/>
      <c r="W23" s="622"/>
      <c r="X23" s="622"/>
      <c r="Y23" s="623"/>
      <c r="Z23" s="659">
        <v>0.1</v>
      </c>
      <c r="AA23" s="659"/>
      <c r="AB23" s="659"/>
      <c r="AC23" s="659"/>
      <c r="AD23" s="660" t="s">
        <v>131</v>
      </c>
      <c r="AE23" s="660"/>
      <c r="AF23" s="660"/>
      <c r="AG23" s="660"/>
      <c r="AH23" s="660"/>
      <c r="AI23" s="660"/>
      <c r="AJ23" s="660"/>
      <c r="AK23" s="660"/>
      <c r="AL23" s="624" t="s">
        <v>131</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862067</v>
      </c>
      <c r="BH23" s="622"/>
      <c r="BI23" s="622"/>
      <c r="BJ23" s="622"/>
      <c r="BK23" s="622"/>
      <c r="BL23" s="622"/>
      <c r="BM23" s="622"/>
      <c r="BN23" s="623"/>
      <c r="BO23" s="659">
        <v>7.1</v>
      </c>
      <c r="BP23" s="659"/>
      <c r="BQ23" s="659"/>
      <c r="BR23" s="659"/>
      <c r="BS23" s="660" t="s">
        <v>177</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244</v>
      </c>
      <c r="AA24" s="659"/>
      <c r="AB24" s="659"/>
      <c r="AC24" s="659"/>
      <c r="AD24" s="660" t="s">
        <v>131</v>
      </c>
      <c r="AE24" s="660"/>
      <c r="AF24" s="660"/>
      <c r="AG24" s="660"/>
      <c r="AH24" s="660"/>
      <c r="AI24" s="660"/>
      <c r="AJ24" s="660"/>
      <c r="AK24" s="660"/>
      <c r="AL24" s="624" t="s">
        <v>131</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10859384</v>
      </c>
      <c r="CS24" s="677"/>
      <c r="CT24" s="677"/>
      <c r="CU24" s="677"/>
      <c r="CV24" s="677"/>
      <c r="CW24" s="677"/>
      <c r="CX24" s="677"/>
      <c r="CY24" s="702"/>
      <c r="CZ24" s="703">
        <v>45.5</v>
      </c>
      <c r="DA24" s="685"/>
      <c r="DB24" s="685"/>
      <c r="DC24" s="705"/>
      <c r="DD24" s="701">
        <v>6957619</v>
      </c>
      <c r="DE24" s="677"/>
      <c r="DF24" s="677"/>
      <c r="DG24" s="677"/>
      <c r="DH24" s="677"/>
      <c r="DI24" s="677"/>
      <c r="DJ24" s="677"/>
      <c r="DK24" s="702"/>
      <c r="DL24" s="701">
        <v>6770570</v>
      </c>
      <c r="DM24" s="677"/>
      <c r="DN24" s="677"/>
      <c r="DO24" s="677"/>
      <c r="DP24" s="677"/>
      <c r="DQ24" s="677"/>
      <c r="DR24" s="677"/>
      <c r="DS24" s="677"/>
      <c r="DT24" s="677"/>
      <c r="DU24" s="677"/>
      <c r="DV24" s="702"/>
      <c r="DW24" s="703">
        <v>50.7</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14158769</v>
      </c>
      <c r="S25" s="622"/>
      <c r="T25" s="622"/>
      <c r="U25" s="622"/>
      <c r="V25" s="622"/>
      <c r="W25" s="622"/>
      <c r="X25" s="622"/>
      <c r="Y25" s="623"/>
      <c r="Z25" s="659">
        <v>57.2</v>
      </c>
      <c r="AA25" s="659"/>
      <c r="AB25" s="659"/>
      <c r="AC25" s="659"/>
      <c r="AD25" s="660">
        <v>13274136</v>
      </c>
      <c r="AE25" s="660"/>
      <c r="AF25" s="660"/>
      <c r="AG25" s="660"/>
      <c r="AH25" s="660"/>
      <c r="AI25" s="660"/>
      <c r="AJ25" s="660"/>
      <c r="AK25" s="660"/>
      <c r="AL25" s="624">
        <v>99.3</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4435008</v>
      </c>
      <c r="CS25" s="634"/>
      <c r="CT25" s="634"/>
      <c r="CU25" s="634"/>
      <c r="CV25" s="634"/>
      <c r="CW25" s="634"/>
      <c r="CX25" s="634"/>
      <c r="CY25" s="635"/>
      <c r="CZ25" s="624">
        <v>18.600000000000001</v>
      </c>
      <c r="DA25" s="636"/>
      <c r="DB25" s="636"/>
      <c r="DC25" s="637"/>
      <c r="DD25" s="627">
        <v>4048379</v>
      </c>
      <c r="DE25" s="634"/>
      <c r="DF25" s="634"/>
      <c r="DG25" s="634"/>
      <c r="DH25" s="634"/>
      <c r="DI25" s="634"/>
      <c r="DJ25" s="634"/>
      <c r="DK25" s="635"/>
      <c r="DL25" s="627">
        <v>4007196</v>
      </c>
      <c r="DM25" s="634"/>
      <c r="DN25" s="634"/>
      <c r="DO25" s="634"/>
      <c r="DP25" s="634"/>
      <c r="DQ25" s="634"/>
      <c r="DR25" s="634"/>
      <c r="DS25" s="634"/>
      <c r="DT25" s="634"/>
      <c r="DU25" s="634"/>
      <c r="DV25" s="635"/>
      <c r="DW25" s="624">
        <v>30</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8172</v>
      </c>
      <c r="S26" s="622"/>
      <c r="T26" s="622"/>
      <c r="U26" s="622"/>
      <c r="V26" s="622"/>
      <c r="W26" s="622"/>
      <c r="X26" s="622"/>
      <c r="Y26" s="623"/>
      <c r="Z26" s="659">
        <v>0</v>
      </c>
      <c r="AA26" s="659"/>
      <c r="AB26" s="659"/>
      <c r="AC26" s="659"/>
      <c r="AD26" s="660">
        <v>8172</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177</v>
      </c>
      <c r="BP26" s="659"/>
      <c r="BQ26" s="659"/>
      <c r="BR26" s="659"/>
      <c r="BS26" s="660" t="s">
        <v>131</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2436930</v>
      </c>
      <c r="CS26" s="622"/>
      <c r="CT26" s="622"/>
      <c r="CU26" s="622"/>
      <c r="CV26" s="622"/>
      <c r="CW26" s="622"/>
      <c r="CX26" s="622"/>
      <c r="CY26" s="623"/>
      <c r="CZ26" s="624">
        <v>10.199999999999999</v>
      </c>
      <c r="DA26" s="636"/>
      <c r="DB26" s="636"/>
      <c r="DC26" s="637"/>
      <c r="DD26" s="627">
        <v>2198226</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73985</v>
      </c>
      <c r="S27" s="622"/>
      <c r="T27" s="622"/>
      <c r="U27" s="622"/>
      <c r="V27" s="622"/>
      <c r="W27" s="622"/>
      <c r="X27" s="622"/>
      <c r="Y27" s="623"/>
      <c r="Z27" s="659">
        <v>0.3</v>
      </c>
      <c r="AA27" s="659"/>
      <c r="AB27" s="659"/>
      <c r="AC27" s="659"/>
      <c r="AD27" s="660" t="s">
        <v>131</v>
      </c>
      <c r="AE27" s="660"/>
      <c r="AF27" s="660"/>
      <c r="AG27" s="660"/>
      <c r="AH27" s="660"/>
      <c r="AI27" s="660"/>
      <c r="AJ27" s="660"/>
      <c r="AK27" s="660"/>
      <c r="AL27" s="624" t="s">
        <v>244</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12071007</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5347112</v>
      </c>
      <c r="CS27" s="634"/>
      <c r="CT27" s="634"/>
      <c r="CU27" s="634"/>
      <c r="CV27" s="634"/>
      <c r="CW27" s="634"/>
      <c r="CX27" s="634"/>
      <c r="CY27" s="635"/>
      <c r="CZ27" s="624">
        <v>22.4</v>
      </c>
      <c r="DA27" s="636"/>
      <c r="DB27" s="636"/>
      <c r="DC27" s="637"/>
      <c r="DD27" s="627">
        <v>1909247</v>
      </c>
      <c r="DE27" s="634"/>
      <c r="DF27" s="634"/>
      <c r="DG27" s="634"/>
      <c r="DH27" s="634"/>
      <c r="DI27" s="634"/>
      <c r="DJ27" s="634"/>
      <c r="DK27" s="635"/>
      <c r="DL27" s="627">
        <v>1763381</v>
      </c>
      <c r="DM27" s="634"/>
      <c r="DN27" s="634"/>
      <c r="DO27" s="634"/>
      <c r="DP27" s="634"/>
      <c r="DQ27" s="634"/>
      <c r="DR27" s="634"/>
      <c r="DS27" s="634"/>
      <c r="DT27" s="634"/>
      <c r="DU27" s="634"/>
      <c r="DV27" s="635"/>
      <c r="DW27" s="624">
        <v>13.2</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314236</v>
      </c>
      <c r="S28" s="622"/>
      <c r="T28" s="622"/>
      <c r="U28" s="622"/>
      <c r="V28" s="622"/>
      <c r="W28" s="622"/>
      <c r="X28" s="622"/>
      <c r="Y28" s="623"/>
      <c r="Z28" s="659">
        <v>1.3</v>
      </c>
      <c r="AA28" s="659"/>
      <c r="AB28" s="659"/>
      <c r="AC28" s="659"/>
      <c r="AD28" s="660">
        <v>31521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1077264</v>
      </c>
      <c r="CS28" s="622"/>
      <c r="CT28" s="622"/>
      <c r="CU28" s="622"/>
      <c r="CV28" s="622"/>
      <c r="CW28" s="622"/>
      <c r="CX28" s="622"/>
      <c r="CY28" s="623"/>
      <c r="CZ28" s="624">
        <v>4.5</v>
      </c>
      <c r="DA28" s="636"/>
      <c r="DB28" s="636"/>
      <c r="DC28" s="637"/>
      <c r="DD28" s="627">
        <v>999993</v>
      </c>
      <c r="DE28" s="622"/>
      <c r="DF28" s="622"/>
      <c r="DG28" s="622"/>
      <c r="DH28" s="622"/>
      <c r="DI28" s="622"/>
      <c r="DJ28" s="622"/>
      <c r="DK28" s="623"/>
      <c r="DL28" s="627">
        <v>999993</v>
      </c>
      <c r="DM28" s="622"/>
      <c r="DN28" s="622"/>
      <c r="DO28" s="622"/>
      <c r="DP28" s="622"/>
      <c r="DQ28" s="622"/>
      <c r="DR28" s="622"/>
      <c r="DS28" s="622"/>
      <c r="DT28" s="622"/>
      <c r="DU28" s="622"/>
      <c r="DV28" s="623"/>
      <c r="DW28" s="624">
        <v>7.5</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89604</v>
      </c>
      <c r="S29" s="622"/>
      <c r="T29" s="622"/>
      <c r="U29" s="622"/>
      <c r="V29" s="622"/>
      <c r="W29" s="622"/>
      <c r="X29" s="622"/>
      <c r="Y29" s="623"/>
      <c r="Z29" s="659">
        <v>0.4</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1077264</v>
      </c>
      <c r="CS29" s="634"/>
      <c r="CT29" s="634"/>
      <c r="CU29" s="634"/>
      <c r="CV29" s="634"/>
      <c r="CW29" s="634"/>
      <c r="CX29" s="634"/>
      <c r="CY29" s="635"/>
      <c r="CZ29" s="624">
        <v>4.5</v>
      </c>
      <c r="DA29" s="636"/>
      <c r="DB29" s="636"/>
      <c r="DC29" s="637"/>
      <c r="DD29" s="627">
        <v>999993</v>
      </c>
      <c r="DE29" s="634"/>
      <c r="DF29" s="634"/>
      <c r="DG29" s="634"/>
      <c r="DH29" s="634"/>
      <c r="DI29" s="634"/>
      <c r="DJ29" s="634"/>
      <c r="DK29" s="635"/>
      <c r="DL29" s="627">
        <v>999993</v>
      </c>
      <c r="DM29" s="634"/>
      <c r="DN29" s="634"/>
      <c r="DO29" s="634"/>
      <c r="DP29" s="634"/>
      <c r="DQ29" s="634"/>
      <c r="DR29" s="634"/>
      <c r="DS29" s="634"/>
      <c r="DT29" s="634"/>
      <c r="DU29" s="634"/>
      <c r="DV29" s="635"/>
      <c r="DW29" s="624">
        <v>7.5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3798757</v>
      </c>
      <c r="S30" s="622"/>
      <c r="T30" s="622"/>
      <c r="U30" s="622"/>
      <c r="V30" s="622"/>
      <c r="W30" s="622"/>
      <c r="X30" s="622"/>
      <c r="Y30" s="623"/>
      <c r="Z30" s="659">
        <v>15.3</v>
      </c>
      <c r="AA30" s="659"/>
      <c r="AB30" s="659"/>
      <c r="AC30" s="659"/>
      <c r="AD30" s="660" t="s">
        <v>177</v>
      </c>
      <c r="AE30" s="660"/>
      <c r="AF30" s="660"/>
      <c r="AG30" s="660"/>
      <c r="AH30" s="660"/>
      <c r="AI30" s="660"/>
      <c r="AJ30" s="660"/>
      <c r="AK30" s="660"/>
      <c r="AL30" s="624" t="s">
        <v>131</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1025971</v>
      </c>
      <c r="CS30" s="622"/>
      <c r="CT30" s="622"/>
      <c r="CU30" s="622"/>
      <c r="CV30" s="622"/>
      <c r="CW30" s="622"/>
      <c r="CX30" s="622"/>
      <c r="CY30" s="623"/>
      <c r="CZ30" s="624">
        <v>4.3</v>
      </c>
      <c r="DA30" s="636"/>
      <c r="DB30" s="636"/>
      <c r="DC30" s="637"/>
      <c r="DD30" s="627">
        <v>954470</v>
      </c>
      <c r="DE30" s="622"/>
      <c r="DF30" s="622"/>
      <c r="DG30" s="622"/>
      <c r="DH30" s="622"/>
      <c r="DI30" s="622"/>
      <c r="DJ30" s="622"/>
      <c r="DK30" s="623"/>
      <c r="DL30" s="627">
        <v>954470</v>
      </c>
      <c r="DM30" s="622"/>
      <c r="DN30" s="622"/>
      <c r="DO30" s="622"/>
      <c r="DP30" s="622"/>
      <c r="DQ30" s="622"/>
      <c r="DR30" s="622"/>
      <c r="DS30" s="622"/>
      <c r="DT30" s="622"/>
      <c r="DU30" s="622"/>
      <c r="DV30" s="623"/>
      <c r="DW30" s="624">
        <v>7.1</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177</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99.7</v>
      </c>
      <c r="BH31" s="684"/>
      <c r="BI31" s="684"/>
      <c r="BJ31" s="684"/>
      <c r="BK31" s="684"/>
      <c r="BL31" s="684"/>
      <c r="BM31" s="685">
        <v>99.4</v>
      </c>
      <c r="BN31" s="684"/>
      <c r="BO31" s="684"/>
      <c r="BP31" s="684"/>
      <c r="BQ31" s="686"/>
      <c r="BR31" s="683">
        <v>99.6</v>
      </c>
      <c r="BS31" s="684"/>
      <c r="BT31" s="684"/>
      <c r="BU31" s="684"/>
      <c r="BV31" s="684"/>
      <c r="BW31" s="684"/>
      <c r="BX31" s="685">
        <v>99.3</v>
      </c>
      <c r="BY31" s="684"/>
      <c r="BZ31" s="684"/>
      <c r="CA31" s="684"/>
      <c r="CB31" s="686"/>
      <c r="CD31" s="642"/>
      <c r="CE31" s="643"/>
      <c r="CF31" s="618" t="s">
        <v>318</v>
      </c>
      <c r="CG31" s="619"/>
      <c r="CH31" s="619"/>
      <c r="CI31" s="619"/>
      <c r="CJ31" s="619"/>
      <c r="CK31" s="619"/>
      <c r="CL31" s="619"/>
      <c r="CM31" s="619"/>
      <c r="CN31" s="619"/>
      <c r="CO31" s="619"/>
      <c r="CP31" s="619"/>
      <c r="CQ31" s="620"/>
      <c r="CR31" s="621">
        <v>51293</v>
      </c>
      <c r="CS31" s="634"/>
      <c r="CT31" s="634"/>
      <c r="CU31" s="634"/>
      <c r="CV31" s="634"/>
      <c r="CW31" s="634"/>
      <c r="CX31" s="634"/>
      <c r="CY31" s="635"/>
      <c r="CZ31" s="624">
        <v>0.2</v>
      </c>
      <c r="DA31" s="636"/>
      <c r="DB31" s="636"/>
      <c r="DC31" s="637"/>
      <c r="DD31" s="627">
        <v>45523</v>
      </c>
      <c r="DE31" s="634"/>
      <c r="DF31" s="634"/>
      <c r="DG31" s="634"/>
      <c r="DH31" s="634"/>
      <c r="DI31" s="634"/>
      <c r="DJ31" s="634"/>
      <c r="DK31" s="635"/>
      <c r="DL31" s="627">
        <v>45523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1511268</v>
      </c>
      <c r="S32" s="622"/>
      <c r="T32" s="622"/>
      <c r="U32" s="622"/>
      <c r="V32" s="622"/>
      <c r="W32" s="622"/>
      <c r="X32" s="622"/>
      <c r="Y32" s="623"/>
      <c r="Z32" s="659">
        <v>6.1</v>
      </c>
      <c r="AA32" s="659"/>
      <c r="AB32" s="659"/>
      <c r="AC32" s="659"/>
      <c r="AD32" s="660" t="s">
        <v>177</v>
      </c>
      <c r="AE32" s="660"/>
      <c r="AF32" s="660"/>
      <c r="AG32" s="660"/>
      <c r="AH32" s="660"/>
      <c r="AI32" s="660"/>
      <c r="AJ32" s="660"/>
      <c r="AK32" s="660"/>
      <c r="AL32" s="624" t="s">
        <v>131</v>
      </c>
      <c r="AM32" s="625"/>
      <c r="AN32" s="625"/>
      <c r="AO32" s="661"/>
      <c r="AP32" s="662"/>
      <c r="AQ32" s="663"/>
      <c r="AR32" s="663"/>
      <c r="AS32" s="663"/>
      <c r="AT32" s="696"/>
      <c r="AU32" s="214" t="s">
        <v>320</v>
      </c>
      <c r="AX32" s="618" t="s">
        <v>321</v>
      </c>
      <c r="AY32" s="619"/>
      <c r="AZ32" s="619"/>
      <c r="BA32" s="619"/>
      <c r="BB32" s="619"/>
      <c r="BC32" s="619"/>
      <c r="BD32" s="619"/>
      <c r="BE32" s="619"/>
      <c r="BF32" s="620"/>
      <c r="BG32" s="687">
        <v>99.6</v>
      </c>
      <c r="BH32" s="634"/>
      <c r="BI32" s="634"/>
      <c r="BJ32" s="634"/>
      <c r="BK32" s="634"/>
      <c r="BL32" s="634"/>
      <c r="BM32" s="625">
        <v>99.2</v>
      </c>
      <c r="BN32" s="634"/>
      <c r="BO32" s="634"/>
      <c r="BP32" s="634"/>
      <c r="BQ32" s="657"/>
      <c r="BR32" s="687">
        <v>99.5</v>
      </c>
      <c r="BS32" s="634"/>
      <c r="BT32" s="634"/>
      <c r="BU32" s="634"/>
      <c r="BV32" s="634"/>
      <c r="BW32" s="634"/>
      <c r="BX32" s="625">
        <v>99</v>
      </c>
      <c r="BY32" s="634"/>
      <c r="BZ32" s="634"/>
      <c r="CA32" s="634"/>
      <c r="CB32" s="657"/>
      <c r="CD32" s="644"/>
      <c r="CE32" s="645"/>
      <c r="CF32" s="618" t="s">
        <v>322</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177</v>
      </c>
      <c r="DA32" s="636"/>
      <c r="DB32" s="636"/>
      <c r="DC32" s="637"/>
      <c r="DD32" s="627" t="s">
        <v>177</v>
      </c>
      <c r="DE32" s="622"/>
      <c r="DF32" s="622"/>
      <c r="DG32" s="622"/>
      <c r="DH32" s="622"/>
      <c r="DI32" s="622"/>
      <c r="DJ32" s="622"/>
      <c r="DK32" s="623"/>
      <c r="DL32" s="627" t="s">
        <v>177</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1256888</v>
      </c>
      <c r="S33" s="622"/>
      <c r="T33" s="622"/>
      <c r="U33" s="622"/>
      <c r="V33" s="622"/>
      <c r="W33" s="622"/>
      <c r="X33" s="622"/>
      <c r="Y33" s="623"/>
      <c r="Z33" s="659">
        <v>5.0999999999999996</v>
      </c>
      <c r="AA33" s="659"/>
      <c r="AB33" s="659"/>
      <c r="AC33" s="659"/>
      <c r="AD33" s="660">
        <v>6103</v>
      </c>
      <c r="AE33" s="660"/>
      <c r="AF33" s="660"/>
      <c r="AG33" s="660"/>
      <c r="AH33" s="660"/>
      <c r="AI33" s="660"/>
      <c r="AJ33" s="660"/>
      <c r="AK33" s="660"/>
      <c r="AL33" s="624">
        <v>0</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99.7</v>
      </c>
      <c r="BH33" s="606"/>
      <c r="BI33" s="606"/>
      <c r="BJ33" s="606"/>
      <c r="BK33" s="606"/>
      <c r="BL33" s="606"/>
      <c r="BM33" s="652">
        <v>99.6</v>
      </c>
      <c r="BN33" s="606"/>
      <c r="BO33" s="606"/>
      <c r="BP33" s="606"/>
      <c r="BQ33" s="669"/>
      <c r="BR33" s="682">
        <v>99.7</v>
      </c>
      <c r="BS33" s="606"/>
      <c r="BT33" s="606"/>
      <c r="BU33" s="606"/>
      <c r="BV33" s="606"/>
      <c r="BW33" s="606"/>
      <c r="BX33" s="652">
        <v>99.5</v>
      </c>
      <c r="BY33" s="606"/>
      <c r="BZ33" s="606"/>
      <c r="CA33" s="606"/>
      <c r="CB33" s="669"/>
      <c r="CD33" s="618" t="s">
        <v>325</v>
      </c>
      <c r="CE33" s="619"/>
      <c r="CF33" s="619"/>
      <c r="CG33" s="619"/>
      <c r="CH33" s="619"/>
      <c r="CI33" s="619"/>
      <c r="CJ33" s="619"/>
      <c r="CK33" s="619"/>
      <c r="CL33" s="619"/>
      <c r="CM33" s="619"/>
      <c r="CN33" s="619"/>
      <c r="CO33" s="619"/>
      <c r="CP33" s="619"/>
      <c r="CQ33" s="620"/>
      <c r="CR33" s="621">
        <v>11651629</v>
      </c>
      <c r="CS33" s="634"/>
      <c r="CT33" s="634"/>
      <c r="CU33" s="634"/>
      <c r="CV33" s="634"/>
      <c r="CW33" s="634"/>
      <c r="CX33" s="634"/>
      <c r="CY33" s="635"/>
      <c r="CZ33" s="624">
        <v>48.8</v>
      </c>
      <c r="DA33" s="636"/>
      <c r="DB33" s="636"/>
      <c r="DC33" s="637"/>
      <c r="DD33" s="627">
        <v>8330450</v>
      </c>
      <c r="DE33" s="634"/>
      <c r="DF33" s="634"/>
      <c r="DG33" s="634"/>
      <c r="DH33" s="634"/>
      <c r="DI33" s="634"/>
      <c r="DJ33" s="634"/>
      <c r="DK33" s="635"/>
      <c r="DL33" s="627">
        <v>5939919</v>
      </c>
      <c r="DM33" s="634"/>
      <c r="DN33" s="634"/>
      <c r="DO33" s="634"/>
      <c r="DP33" s="634"/>
      <c r="DQ33" s="634"/>
      <c r="DR33" s="634"/>
      <c r="DS33" s="634"/>
      <c r="DT33" s="634"/>
      <c r="DU33" s="634"/>
      <c r="DV33" s="635"/>
      <c r="DW33" s="624">
        <v>44.5</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366362</v>
      </c>
      <c r="S34" s="622"/>
      <c r="T34" s="622"/>
      <c r="U34" s="622"/>
      <c r="V34" s="622"/>
      <c r="W34" s="622"/>
      <c r="X34" s="622"/>
      <c r="Y34" s="623"/>
      <c r="Z34" s="659">
        <v>1.5</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4215235</v>
      </c>
      <c r="CS34" s="622"/>
      <c r="CT34" s="622"/>
      <c r="CU34" s="622"/>
      <c r="CV34" s="622"/>
      <c r="CW34" s="622"/>
      <c r="CX34" s="622"/>
      <c r="CY34" s="623"/>
      <c r="CZ34" s="624">
        <v>17.7</v>
      </c>
      <c r="DA34" s="636"/>
      <c r="DB34" s="636"/>
      <c r="DC34" s="637"/>
      <c r="DD34" s="627">
        <v>2944618</v>
      </c>
      <c r="DE34" s="622"/>
      <c r="DF34" s="622"/>
      <c r="DG34" s="622"/>
      <c r="DH34" s="622"/>
      <c r="DI34" s="622"/>
      <c r="DJ34" s="622"/>
      <c r="DK34" s="623"/>
      <c r="DL34" s="627">
        <v>2810583</v>
      </c>
      <c r="DM34" s="622"/>
      <c r="DN34" s="622"/>
      <c r="DO34" s="622"/>
      <c r="DP34" s="622"/>
      <c r="DQ34" s="622"/>
      <c r="DR34" s="622"/>
      <c r="DS34" s="622"/>
      <c r="DT34" s="622"/>
      <c r="DU34" s="622"/>
      <c r="DV34" s="623"/>
      <c r="DW34" s="624">
        <v>21</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700564</v>
      </c>
      <c r="S35" s="622"/>
      <c r="T35" s="622"/>
      <c r="U35" s="622"/>
      <c r="V35" s="622"/>
      <c r="W35" s="622"/>
      <c r="X35" s="622"/>
      <c r="Y35" s="623"/>
      <c r="Z35" s="659">
        <v>2.8</v>
      </c>
      <c r="AA35" s="659"/>
      <c r="AB35" s="659"/>
      <c r="AC35" s="659"/>
      <c r="AD35" s="660" t="s">
        <v>177</v>
      </c>
      <c r="AE35" s="660"/>
      <c r="AF35" s="660"/>
      <c r="AG35" s="660"/>
      <c r="AH35" s="660"/>
      <c r="AI35" s="660"/>
      <c r="AJ35" s="660"/>
      <c r="AK35" s="660"/>
      <c r="AL35" s="624" t="s">
        <v>131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423067</v>
      </c>
      <c r="CS35" s="634"/>
      <c r="CT35" s="634"/>
      <c r="CU35" s="634"/>
      <c r="CV35" s="634"/>
      <c r="CW35" s="634"/>
      <c r="CX35" s="634"/>
      <c r="CY35" s="635"/>
      <c r="CZ35" s="624">
        <v>1.8</v>
      </c>
      <c r="DA35" s="636"/>
      <c r="DB35" s="636"/>
      <c r="DC35" s="637"/>
      <c r="DD35" s="627">
        <v>409965</v>
      </c>
      <c r="DE35" s="634"/>
      <c r="DF35" s="634"/>
      <c r="DG35" s="634"/>
      <c r="DH35" s="634"/>
      <c r="DI35" s="634"/>
      <c r="DJ35" s="634"/>
      <c r="DK35" s="635"/>
      <c r="DL35" s="627">
        <v>407984</v>
      </c>
      <c r="DM35" s="634"/>
      <c r="DN35" s="634"/>
      <c r="DO35" s="634"/>
      <c r="DP35" s="634"/>
      <c r="DQ35" s="634"/>
      <c r="DR35" s="634"/>
      <c r="DS35" s="634"/>
      <c r="DT35" s="634"/>
      <c r="DU35" s="634"/>
      <c r="DV35" s="635"/>
      <c r="DW35" s="624">
        <v>3.1</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1307339</v>
      </c>
      <c r="S36" s="622"/>
      <c r="T36" s="622"/>
      <c r="U36" s="622"/>
      <c r="V36" s="622"/>
      <c r="W36" s="622"/>
      <c r="X36" s="622"/>
      <c r="Y36" s="623"/>
      <c r="Z36" s="659">
        <v>5.3</v>
      </c>
      <c r="AA36" s="659"/>
      <c r="AB36" s="659"/>
      <c r="AC36" s="659"/>
      <c r="AD36" s="660" t="s">
        <v>131</v>
      </c>
      <c r="AE36" s="660"/>
      <c r="AF36" s="660"/>
      <c r="AG36" s="660"/>
      <c r="AH36" s="660"/>
      <c r="AI36" s="660"/>
      <c r="AJ36" s="660"/>
      <c r="AK36" s="660"/>
      <c r="AL36" s="624" t="s">
        <v>131</v>
      </c>
      <c r="AM36" s="625"/>
      <c r="AN36" s="625"/>
      <c r="AO36" s="661"/>
      <c r="AP36" s="222"/>
      <c r="AQ36" s="670" t="s">
        <v>333</v>
      </c>
      <c r="AR36" s="671"/>
      <c r="AS36" s="671"/>
      <c r="AT36" s="671"/>
      <c r="AU36" s="671"/>
      <c r="AV36" s="671"/>
      <c r="AW36" s="671"/>
      <c r="AX36" s="671"/>
      <c r="AY36" s="672"/>
      <c r="AZ36" s="676">
        <v>2001026</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124625</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3225510</v>
      </c>
      <c r="CS36" s="622"/>
      <c r="CT36" s="622"/>
      <c r="CU36" s="622"/>
      <c r="CV36" s="622"/>
      <c r="CW36" s="622"/>
      <c r="CX36" s="622"/>
      <c r="CY36" s="623"/>
      <c r="CZ36" s="624">
        <v>13.5</v>
      </c>
      <c r="DA36" s="636"/>
      <c r="DB36" s="636"/>
      <c r="DC36" s="637"/>
      <c r="DD36" s="627">
        <v>2890622</v>
      </c>
      <c r="DE36" s="622"/>
      <c r="DF36" s="622"/>
      <c r="DG36" s="622"/>
      <c r="DH36" s="622"/>
      <c r="DI36" s="622"/>
      <c r="DJ36" s="622"/>
      <c r="DK36" s="623"/>
      <c r="DL36" s="627">
        <v>1841340</v>
      </c>
      <c r="DM36" s="622"/>
      <c r="DN36" s="622"/>
      <c r="DO36" s="622"/>
      <c r="DP36" s="622"/>
      <c r="DQ36" s="622"/>
      <c r="DR36" s="622"/>
      <c r="DS36" s="622"/>
      <c r="DT36" s="622"/>
      <c r="DU36" s="622"/>
      <c r="DV36" s="623"/>
      <c r="DW36" s="624">
        <v>13.8</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712783</v>
      </c>
      <c r="S37" s="622"/>
      <c r="T37" s="622"/>
      <c r="U37" s="622"/>
      <c r="V37" s="622"/>
      <c r="W37" s="622"/>
      <c r="X37" s="622"/>
      <c r="Y37" s="623"/>
      <c r="Z37" s="659">
        <v>2.9</v>
      </c>
      <c r="AA37" s="659"/>
      <c r="AB37" s="659"/>
      <c r="AC37" s="659"/>
      <c r="AD37" s="660">
        <v>41489</v>
      </c>
      <c r="AE37" s="660"/>
      <c r="AF37" s="660"/>
      <c r="AG37" s="660"/>
      <c r="AH37" s="660"/>
      <c r="AI37" s="660"/>
      <c r="AJ37" s="660"/>
      <c r="AK37" s="660"/>
      <c r="AL37" s="624">
        <v>0.3</v>
      </c>
      <c r="AM37" s="625"/>
      <c r="AN37" s="625"/>
      <c r="AO37" s="661"/>
      <c r="AQ37" s="654" t="s">
        <v>337</v>
      </c>
      <c r="AR37" s="655"/>
      <c r="AS37" s="655"/>
      <c r="AT37" s="655"/>
      <c r="AU37" s="655"/>
      <c r="AV37" s="655"/>
      <c r="AW37" s="655"/>
      <c r="AX37" s="655"/>
      <c r="AY37" s="656"/>
      <c r="AZ37" s="621">
        <v>595000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32026</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909513</v>
      </c>
      <c r="CS37" s="634"/>
      <c r="CT37" s="634"/>
      <c r="CU37" s="634"/>
      <c r="CV37" s="634"/>
      <c r="CW37" s="634"/>
      <c r="CX37" s="634"/>
      <c r="CY37" s="635"/>
      <c r="CZ37" s="624">
        <v>3.8</v>
      </c>
      <c r="DA37" s="636"/>
      <c r="DB37" s="636"/>
      <c r="DC37" s="637"/>
      <c r="DD37" s="627">
        <v>909513</v>
      </c>
      <c r="DE37" s="634"/>
      <c r="DF37" s="634"/>
      <c r="DG37" s="634"/>
      <c r="DH37" s="634"/>
      <c r="DI37" s="634"/>
      <c r="DJ37" s="634"/>
      <c r="DK37" s="635"/>
      <c r="DL37" s="627">
        <v>780267</v>
      </c>
      <c r="DM37" s="634"/>
      <c r="DN37" s="634"/>
      <c r="DO37" s="634"/>
      <c r="DP37" s="634"/>
      <c r="DQ37" s="634"/>
      <c r="DR37" s="634"/>
      <c r="DS37" s="634"/>
      <c r="DT37" s="634"/>
      <c r="DU37" s="634"/>
      <c r="DV37" s="635"/>
      <c r="DW37" s="624">
        <v>5.8</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468400</v>
      </c>
      <c r="S38" s="622"/>
      <c r="T38" s="622"/>
      <c r="U38" s="622"/>
      <c r="V38" s="622"/>
      <c r="W38" s="622"/>
      <c r="X38" s="622"/>
      <c r="Y38" s="623"/>
      <c r="Z38" s="659">
        <v>1.9</v>
      </c>
      <c r="AA38" s="659"/>
      <c r="AB38" s="659"/>
      <c r="AC38" s="659"/>
      <c r="AD38" s="660" t="s">
        <v>131</v>
      </c>
      <c r="AE38" s="660"/>
      <c r="AF38" s="660"/>
      <c r="AG38" s="660"/>
      <c r="AH38" s="660"/>
      <c r="AI38" s="660"/>
      <c r="AJ38" s="660"/>
      <c r="AK38" s="660"/>
      <c r="AL38" s="624" t="s">
        <v>244</v>
      </c>
      <c r="AM38" s="625"/>
      <c r="AN38" s="625"/>
      <c r="AO38" s="661"/>
      <c r="AQ38" s="654" t="s">
        <v>341</v>
      </c>
      <c r="AR38" s="655"/>
      <c r="AS38" s="655"/>
      <c r="AT38" s="655"/>
      <c r="AU38" s="655"/>
      <c r="AV38" s="655"/>
      <c r="AW38" s="655"/>
      <c r="AX38" s="655"/>
      <c r="AY38" s="656"/>
      <c r="AZ38" s="621">
        <v>96000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5320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1310026</v>
      </c>
      <c r="CS38" s="622"/>
      <c r="CT38" s="622"/>
      <c r="CU38" s="622"/>
      <c r="CV38" s="622"/>
      <c r="CW38" s="622"/>
      <c r="CX38" s="622"/>
      <c r="CY38" s="623"/>
      <c r="CZ38" s="624">
        <v>5.5</v>
      </c>
      <c r="DA38" s="636"/>
      <c r="DB38" s="636"/>
      <c r="DC38" s="637"/>
      <c r="DD38" s="627">
        <v>1107206</v>
      </c>
      <c r="DE38" s="622"/>
      <c r="DF38" s="622"/>
      <c r="DG38" s="622"/>
      <c r="DH38" s="622"/>
      <c r="DI38" s="622"/>
      <c r="DJ38" s="622"/>
      <c r="DK38" s="623"/>
      <c r="DL38" s="627">
        <v>880012</v>
      </c>
      <c r="DM38" s="622"/>
      <c r="DN38" s="622"/>
      <c r="DO38" s="622"/>
      <c r="DP38" s="622"/>
      <c r="DQ38" s="622"/>
      <c r="DR38" s="622"/>
      <c r="DS38" s="622"/>
      <c r="DT38" s="622"/>
      <c r="DU38" s="622"/>
      <c r="DV38" s="623"/>
      <c r="DW38" s="624">
        <v>6.6</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244</v>
      </c>
      <c r="AA39" s="659"/>
      <c r="AB39" s="659"/>
      <c r="AC39" s="659"/>
      <c r="AD39" s="660" t="s">
        <v>131</v>
      </c>
      <c r="AE39" s="660"/>
      <c r="AF39" s="660"/>
      <c r="AG39" s="660"/>
      <c r="AH39" s="660"/>
      <c r="AI39" s="660"/>
      <c r="AJ39" s="660"/>
      <c r="AK39" s="660"/>
      <c r="AL39" s="624" t="s">
        <v>131</v>
      </c>
      <c r="AM39" s="625"/>
      <c r="AN39" s="625"/>
      <c r="AO39" s="661"/>
      <c r="AQ39" s="654" t="s">
        <v>345</v>
      </c>
      <c r="AR39" s="655"/>
      <c r="AS39" s="655"/>
      <c r="AT39" s="655"/>
      <c r="AU39" s="655"/>
      <c r="AV39" s="655"/>
      <c r="AW39" s="655"/>
      <c r="AX39" s="655"/>
      <c r="AY39" s="656"/>
      <c r="AZ39" s="621">
        <v>41884</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8526</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2427791</v>
      </c>
      <c r="CS39" s="634"/>
      <c r="CT39" s="634"/>
      <c r="CU39" s="634"/>
      <c r="CV39" s="634"/>
      <c r="CW39" s="634"/>
      <c r="CX39" s="634"/>
      <c r="CY39" s="635"/>
      <c r="CZ39" s="624">
        <v>10.199999999999999</v>
      </c>
      <c r="DA39" s="636"/>
      <c r="DB39" s="636"/>
      <c r="DC39" s="637"/>
      <c r="DD39" s="627">
        <v>978039</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t="s">
        <v>177</v>
      </c>
      <c r="S40" s="622"/>
      <c r="T40" s="622"/>
      <c r="U40" s="622"/>
      <c r="V40" s="622"/>
      <c r="W40" s="622"/>
      <c r="X40" s="622"/>
      <c r="Y40" s="623"/>
      <c r="Z40" s="659" t="s">
        <v>131</v>
      </c>
      <c r="AA40" s="659"/>
      <c r="AB40" s="659"/>
      <c r="AC40" s="659"/>
      <c r="AD40" s="660" t="s">
        <v>131</v>
      </c>
      <c r="AE40" s="660"/>
      <c r="AF40" s="660"/>
      <c r="AG40" s="660"/>
      <c r="AH40" s="660"/>
      <c r="AI40" s="660"/>
      <c r="AJ40" s="660"/>
      <c r="AK40" s="660"/>
      <c r="AL40" s="624" t="s">
        <v>131</v>
      </c>
      <c r="AM40" s="625"/>
      <c r="AN40" s="625"/>
      <c r="AO40" s="661"/>
      <c r="AQ40" s="654" t="s">
        <v>349</v>
      </c>
      <c r="AR40" s="655"/>
      <c r="AS40" s="655"/>
      <c r="AT40" s="655"/>
      <c r="AU40" s="655"/>
      <c r="AV40" s="655"/>
      <c r="AW40" s="655"/>
      <c r="AX40" s="655"/>
      <c r="AY40" s="656"/>
      <c r="AZ40" s="621" t="s">
        <v>131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119</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50000</v>
      </c>
      <c r="CS40" s="622"/>
      <c r="CT40" s="622"/>
      <c r="CU40" s="622"/>
      <c r="CV40" s="622"/>
      <c r="CW40" s="622"/>
      <c r="CX40" s="622"/>
      <c r="CY40" s="623"/>
      <c r="CZ40" s="624">
        <v>0.2</v>
      </c>
      <c r="DA40" s="636"/>
      <c r="DB40" s="636"/>
      <c r="DC40" s="637"/>
      <c r="DD40" s="627" t="s">
        <v>177</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24767127</v>
      </c>
      <c r="S41" s="646"/>
      <c r="T41" s="646"/>
      <c r="U41" s="646"/>
      <c r="V41" s="646"/>
      <c r="W41" s="646"/>
      <c r="X41" s="646"/>
      <c r="Y41" s="649"/>
      <c r="Z41" s="650">
        <v>100</v>
      </c>
      <c r="AA41" s="650"/>
      <c r="AB41" s="650"/>
      <c r="AC41" s="650"/>
      <c r="AD41" s="651">
        <v>13361421</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302823</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244</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965319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286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1356724</v>
      </c>
      <c r="CS42" s="634"/>
      <c r="CT42" s="634"/>
      <c r="CU42" s="634"/>
      <c r="CV42" s="634"/>
      <c r="CW42" s="634"/>
      <c r="CX42" s="634"/>
      <c r="CY42" s="635"/>
      <c r="CZ42" s="624">
        <v>5.7</v>
      </c>
      <c r="DA42" s="636"/>
      <c r="DB42" s="636"/>
      <c r="DC42" s="637"/>
      <c r="DD42" s="627">
        <v>466306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33570</v>
      </c>
      <c r="CS43" s="634"/>
      <c r="CT43" s="634"/>
      <c r="CU43" s="634"/>
      <c r="CV43" s="634"/>
      <c r="CW43" s="634"/>
      <c r="CX43" s="634"/>
      <c r="CY43" s="635"/>
      <c r="CZ43" s="624">
        <v>0.1</v>
      </c>
      <c r="DA43" s="636"/>
      <c r="DB43" s="636"/>
      <c r="DC43" s="637"/>
      <c r="DD43" s="627">
        <v>32762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1354106</v>
      </c>
      <c r="CS44" s="622"/>
      <c r="CT44" s="622"/>
      <c r="CU44" s="622"/>
      <c r="CV44" s="622"/>
      <c r="CW44" s="622"/>
      <c r="CX44" s="622"/>
      <c r="CY44" s="623"/>
      <c r="CZ44" s="624">
        <v>5.7</v>
      </c>
      <c r="DA44" s="625"/>
      <c r="DB44" s="625"/>
      <c r="DC44" s="626"/>
      <c r="DD44" s="627">
        <v>466306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715772</v>
      </c>
      <c r="CS45" s="634"/>
      <c r="CT45" s="634"/>
      <c r="CU45" s="634"/>
      <c r="CV45" s="634"/>
      <c r="CW45" s="634"/>
      <c r="CX45" s="634"/>
      <c r="CY45" s="635"/>
      <c r="CZ45" s="624">
        <v>3</v>
      </c>
      <c r="DA45" s="636"/>
      <c r="DB45" s="636"/>
      <c r="DC45" s="637"/>
      <c r="DD45" s="627">
        <v>44074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638334</v>
      </c>
      <c r="CS46" s="622"/>
      <c r="CT46" s="622"/>
      <c r="CU46" s="622"/>
      <c r="CV46" s="622"/>
      <c r="CW46" s="622"/>
      <c r="CX46" s="622"/>
      <c r="CY46" s="623"/>
      <c r="CZ46" s="624">
        <v>2.7</v>
      </c>
      <c r="DA46" s="625"/>
      <c r="DB46" s="625"/>
      <c r="DC46" s="626"/>
      <c r="DD46" s="627">
        <v>422232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2618</v>
      </c>
      <c r="CS47" s="634"/>
      <c r="CT47" s="634"/>
      <c r="CU47" s="634"/>
      <c r="CV47" s="634"/>
      <c r="CW47" s="634"/>
      <c r="CX47" s="634"/>
      <c r="CY47" s="635"/>
      <c r="CZ47" s="624">
        <v>0</v>
      </c>
      <c r="DA47" s="636"/>
      <c r="DB47" s="636"/>
      <c r="DC47" s="637"/>
      <c r="DD47" s="627" t="s">
        <v>244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177</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23867737</v>
      </c>
      <c r="CS49" s="606"/>
      <c r="CT49" s="606"/>
      <c r="CU49" s="606"/>
      <c r="CV49" s="606"/>
      <c r="CW49" s="606"/>
      <c r="CX49" s="606"/>
      <c r="CY49" s="607"/>
      <c r="CZ49" s="608">
        <v>100</v>
      </c>
      <c r="DA49" s="609"/>
      <c r="DB49" s="609"/>
      <c r="DC49" s="610"/>
      <c r="DD49" s="611">
        <v>15754375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9tGsqZ+gx4TFUFFEjJGWgE1cYvlr20Hxuuj2Ii+a7EboAM2mq9NuTDSNCVz6oiGkalB+tFjsuNJjgznWsCFe1w==" saltValue="QJ37Ny/Vkt6SuRgN0Rfi6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24660</v>
      </c>
      <c r="R7" s="1103"/>
      <c r="S7" s="1103"/>
      <c r="T7" s="1103"/>
      <c r="U7" s="1103"/>
      <c r="V7" s="1103">
        <v>23763</v>
      </c>
      <c r="W7" s="1103"/>
      <c r="X7" s="1103"/>
      <c r="Y7" s="1103"/>
      <c r="Z7" s="1103"/>
      <c r="AA7" s="1103">
        <v>897</v>
      </c>
      <c r="AB7" s="1103"/>
      <c r="AC7" s="1103"/>
      <c r="AD7" s="1103"/>
      <c r="AE7" s="1104"/>
      <c r="AF7" s="1105">
        <v>851</v>
      </c>
      <c r="AG7" s="1106"/>
      <c r="AH7" s="1106"/>
      <c r="AI7" s="1106"/>
      <c r="AJ7" s="1107"/>
      <c r="AK7" s="1108">
        <v>699</v>
      </c>
      <c r="AL7" s="1109"/>
      <c r="AM7" s="1109"/>
      <c r="AN7" s="1109"/>
      <c r="AO7" s="1109"/>
      <c r="AP7" s="1109">
        <v>8933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577</v>
      </c>
      <c r="BT7" s="1100"/>
      <c r="BU7" s="1100"/>
      <c r="BV7" s="1100"/>
      <c r="BW7" s="1100"/>
      <c r="BX7" s="1100"/>
      <c r="BY7" s="1100"/>
      <c r="BZ7" s="1100"/>
      <c r="CA7" s="1100"/>
      <c r="CB7" s="1100"/>
      <c r="CC7" s="1100"/>
      <c r="CD7" s="1100"/>
      <c r="CE7" s="1100"/>
      <c r="CF7" s="1100"/>
      <c r="CG7" s="1112"/>
      <c r="CH7" s="1096">
        <v>1</v>
      </c>
      <c r="CI7" s="1097"/>
      <c r="CJ7" s="1097"/>
      <c r="CK7" s="1097"/>
      <c r="CL7" s="1098"/>
      <c r="CM7" s="1096">
        <v>30</v>
      </c>
      <c r="CN7" s="1097"/>
      <c r="CO7" s="1097"/>
      <c r="CP7" s="1097"/>
      <c r="CQ7" s="1098"/>
      <c r="CR7" s="1096">
        <v>3</v>
      </c>
      <c r="CS7" s="1097"/>
      <c r="CT7" s="1097"/>
      <c r="CU7" s="1097"/>
      <c r="CV7" s="1098"/>
      <c r="CW7" s="1096" t="s">
        <v>588</v>
      </c>
      <c r="CX7" s="1097"/>
      <c r="CY7" s="1097"/>
      <c r="CZ7" s="1097"/>
      <c r="DA7" s="1098"/>
      <c r="DB7" s="1096" t="s">
        <v>587</v>
      </c>
      <c r="DC7" s="1097"/>
      <c r="DD7" s="1097"/>
      <c r="DE7" s="1097"/>
      <c r="DF7" s="1098"/>
      <c r="DG7" s="1096" t="s">
        <v>587</v>
      </c>
      <c r="DH7" s="1097"/>
      <c r="DI7" s="1097"/>
      <c r="DJ7" s="1097"/>
      <c r="DK7" s="1098"/>
      <c r="DL7" s="1096" t="s">
        <v>587</v>
      </c>
      <c r="DM7" s="1097"/>
      <c r="DN7" s="1097"/>
      <c r="DO7" s="1097"/>
      <c r="DP7" s="1098"/>
      <c r="DQ7" s="1096" t="s">
        <v>587</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2</v>
      </c>
      <c r="R8" s="1039"/>
      <c r="S8" s="1039"/>
      <c r="T8" s="1039"/>
      <c r="U8" s="1039"/>
      <c r="V8" s="1039">
        <v>2</v>
      </c>
      <c r="W8" s="1039"/>
      <c r="X8" s="1039"/>
      <c r="Y8" s="1039"/>
      <c r="Z8" s="1039"/>
      <c r="AA8" s="1039" t="s">
        <v>588</v>
      </c>
      <c r="AB8" s="1039"/>
      <c r="AC8" s="1039"/>
      <c r="AD8" s="1039"/>
      <c r="AE8" s="1040"/>
      <c r="AF8" s="1035" t="s">
        <v>131</v>
      </c>
      <c r="AG8" s="1036"/>
      <c r="AH8" s="1036"/>
      <c r="AI8" s="1036"/>
      <c r="AJ8" s="1037"/>
      <c r="AK8" s="1080" t="s">
        <v>588</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578</v>
      </c>
      <c r="BT8" s="993"/>
      <c r="BU8" s="993"/>
      <c r="BV8" s="993"/>
      <c r="BW8" s="993"/>
      <c r="BX8" s="993"/>
      <c r="BY8" s="993"/>
      <c r="BZ8" s="993"/>
      <c r="CA8" s="993"/>
      <c r="CB8" s="993"/>
      <c r="CC8" s="993"/>
      <c r="CD8" s="993"/>
      <c r="CE8" s="993"/>
      <c r="CF8" s="993"/>
      <c r="CG8" s="1014"/>
      <c r="CH8" s="989">
        <v>252</v>
      </c>
      <c r="CI8" s="990"/>
      <c r="CJ8" s="990"/>
      <c r="CK8" s="990"/>
      <c r="CL8" s="991"/>
      <c r="CM8" s="989">
        <v>2324</v>
      </c>
      <c r="CN8" s="990"/>
      <c r="CO8" s="990"/>
      <c r="CP8" s="990"/>
      <c r="CQ8" s="991"/>
      <c r="CR8" s="989">
        <v>5678</v>
      </c>
      <c r="CS8" s="990"/>
      <c r="CT8" s="990"/>
      <c r="CU8" s="990"/>
      <c r="CV8" s="991"/>
      <c r="CW8" s="989" t="s">
        <v>587</v>
      </c>
      <c r="CX8" s="990"/>
      <c r="CY8" s="990"/>
      <c r="CZ8" s="990"/>
      <c r="DA8" s="991"/>
      <c r="DB8" s="989" t="s">
        <v>587</v>
      </c>
      <c r="DC8" s="990"/>
      <c r="DD8" s="990"/>
      <c r="DE8" s="990"/>
      <c r="DF8" s="991"/>
      <c r="DG8" s="989" t="s">
        <v>587</v>
      </c>
      <c r="DH8" s="990"/>
      <c r="DI8" s="990"/>
      <c r="DJ8" s="990"/>
      <c r="DK8" s="991"/>
      <c r="DL8" s="989" t="s">
        <v>587</v>
      </c>
      <c r="DM8" s="990"/>
      <c r="DN8" s="990"/>
      <c r="DO8" s="990"/>
      <c r="DP8" s="991"/>
      <c r="DQ8" s="989" t="s">
        <v>587</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106</v>
      </c>
      <c r="R9" s="1039"/>
      <c r="S9" s="1039"/>
      <c r="T9" s="1039"/>
      <c r="U9" s="1039"/>
      <c r="V9" s="1039">
        <v>103</v>
      </c>
      <c r="W9" s="1039"/>
      <c r="X9" s="1039"/>
      <c r="Y9" s="1039"/>
      <c r="Z9" s="1039"/>
      <c r="AA9" s="1039">
        <v>3</v>
      </c>
      <c r="AB9" s="1039"/>
      <c r="AC9" s="1039"/>
      <c r="AD9" s="1039"/>
      <c r="AE9" s="1040"/>
      <c r="AF9" s="1035">
        <v>3</v>
      </c>
      <c r="AG9" s="1036"/>
      <c r="AH9" s="1036"/>
      <c r="AI9" s="1036"/>
      <c r="AJ9" s="1037"/>
      <c r="AK9" s="1080" t="s">
        <v>588</v>
      </c>
      <c r="AL9" s="1081"/>
      <c r="AM9" s="1081"/>
      <c r="AN9" s="1081"/>
      <c r="AO9" s="1081"/>
      <c r="AP9" s="1081">
        <v>980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579</v>
      </c>
      <c r="BT9" s="993"/>
      <c r="BU9" s="993"/>
      <c r="BV9" s="993"/>
      <c r="BW9" s="993"/>
      <c r="BX9" s="993"/>
      <c r="BY9" s="993"/>
      <c r="BZ9" s="993"/>
      <c r="CA9" s="993"/>
      <c r="CB9" s="993"/>
      <c r="CC9" s="993"/>
      <c r="CD9" s="993"/>
      <c r="CE9" s="993"/>
      <c r="CF9" s="993"/>
      <c r="CG9" s="1014"/>
      <c r="CH9" s="989">
        <v>60</v>
      </c>
      <c r="CI9" s="990"/>
      <c r="CJ9" s="990"/>
      <c r="CK9" s="990"/>
      <c r="CL9" s="991"/>
      <c r="CM9" s="989">
        <v>171</v>
      </c>
      <c r="CN9" s="990"/>
      <c r="CO9" s="990"/>
      <c r="CP9" s="990"/>
      <c r="CQ9" s="991"/>
      <c r="CR9" s="989">
        <v>60</v>
      </c>
      <c r="CS9" s="990"/>
      <c r="CT9" s="990"/>
      <c r="CU9" s="990"/>
      <c r="CV9" s="991"/>
      <c r="CW9" s="989" t="s">
        <v>587</v>
      </c>
      <c r="CX9" s="990"/>
      <c r="CY9" s="990"/>
      <c r="CZ9" s="990"/>
      <c r="DA9" s="991"/>
      <c r="DB9" s="989" t="s">
        <v>587</v>
      </c>
      <c r="DC9" s="990"/>
      <c r="DD9" s="990"/>
      <c r="DE9" s="990"/>
      <c r="DF9" s="991"/>
      <c r="DG9" s="989" t="s">
        <v>587</v>
      </c>
      <c r="DH9" s="990"/>
      <c r="DI9" s="990"/>
      <c r="DJ9" s="990"/>
      <c r="DK9" s="991"/>
      <c r="DL9" s="989" t="s">
        <v>587</v>
      </c>
      <c r="DM9" s="990"/>
      <c r="DN9" s="990"/>
      <c r="DO9" s="990"/>
      <c r="DP9" s="991"/>
      <c r="DQ9" s="989" t="s">
        <v>587</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24768</v>
      </c>
      <c r="R23" s="1061"/>
      <c r="S23" s="1061"/>
      <c r="T23" s="1061"/>
      <c r="U23" s="1061"/>
      <c r="V23" s="1061">
        <v>23868</v>
      </c>
      <c r="W23" s="1061"/>
      <c r="X23" s="1061"/>
      <c r="Y23" s="1061"/>
      <c r="Z23" s="1061"/>
      <c r="AA23" s="1061">
        <v>900</v>
      </c>
      <c r="AB23" s="1061"/>
      <c r="AC23" s="1061"/>
      <c r="AD23" s="1061"/>
      <c r="AE23" s="1068"/>
      <c r="AF23" s="1069">
        <v>854</v>
      </c>
      <c r="AG23" s="1061"/>
      <c r="AH23" s="1061"/>
      <c r="AI23" s="1061"/>
      <c r="AJ23" s="1070"/>
      <c r="AK23" s="1071"/>
      <c r="AL23" s="1072"/>
      <c r="AM23" s="1072"/>
      <c r="AN23" s="1072"/>
      <c r="AO23" s="1072"/>
      <c r="AP23" s="1061">
        <v>9913</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3950</v>
      </c>
      <c r="R28" s="1051"/>
      <c r="S28" s="1051"/>
      <c r="T28" s="1051"/>
      <c r="U28" s="1051"/>
      <c r="V28" s="1051">
        <v>3850</v>
      </c>
      <c r="W28" s="1051"/>
      <c r="X28" s="1051"/>
      <c r="Y28" s="1051"/>
      <c r="Z28" s="1051"/>
      <c r="AA28" s="1051">
        <v>100</v>
      </c>
      <c r="AB28" s="1051"/>
      <c r="AC28" s="1051"/>
      <c r="AD28" s="1051"/>
      <c r="AE28" s="1052"/>
      <c r="AF28" s="1053">
        <v>100</v>
      </c>
      <c r="AG28" s="1051"/>
      <c r="AH28" s="1051"/>
      <c r="AI28" s="1051"/>
      <c r="AJ28" s="1054"/>
      <c r="AK28" s="1042">
        <v>278</v>
      </c>
      <c r="AL28" s="1043"/>
      <c r="AM28" s="1043"/>
      <c r="AN28" s="1043"/>
      <c r="AO28" s="1043"/>
      <c r="AP28" s="1043" t="s">
        <v>588</v>
      </c>
      <c r="AQ28" s="1043"/>
      <c r="AR28" s="1043"/>
      <c r="AS28" s="1043"/>
      <c r="AT28" s="1043"/>
      <c r="AU28" s="1043" t="s">
        <v>588</v>
      </c>
      <c r="AV28" s="1043"/>
      <c r="AW28" s="1043"/>
      <c r="AX28" s="1043"/>
      <c r="AY28" s="1043"/>
      <c r="AZ28" s="1044" t="s">
        <v>130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2888</v>
      </c>
      <c r="R29" s="1039"/>
      <c r="S29" s="1039"/>
      <c r="T29" s="1039"/>
      <c r="U29" s="1039"/>
      <c r="V29" s="1039">
        <v>2753</v>
      </c>
      <c r="W29" s="1039"/>
      <c r="X29" s="1039"/>
      <c r="Y29" s="1039"/>
      <c r="Z29" s="1039"/>
      <c r="AA29" s="1039">
        <v>135</v>
      </c>
      <c r="AB29" s="1039"/>
      <c r="AC29" s="1039"/>
      <c r="AD29" s="1039"/>
      <c r="AE29" s="1040"/>
      <c r="AF29" s="1035">
        <v>127</v>
      </c>
      <c r="AG29" s="1036"/>
      <c r="AH29" s="1036"/>
      <c r="AI29" s="1036"/>
      <c r="AJ29" s="1037"/>
      <c r="AK29" s="980">
        <v>447</v>
      </c>
      <c r="AL29" s="971"/>
      <c r="AM29" s="971"/>
      <c r="AN29" s="971"/>
      <c r="AO29" s="971"/>
      <c r="AP29" s="971" t="s">
        <v>588</v>
      </c>
      <c r="AQ29" s="971"/>
      <c r="AR29" s="971"/>
      <c r="AS29" s="971"/>
      <c r="AT29" s="971"/>
      <c r="AU29" s="971" t="s">
        <v>588</v>
      </c>
      <c r="AV29" s="971"/>
      <c r="AW29" s="971"/>
      <c r="AX29" s="971"/>
      <c r="AY29" s="971"/>
      <c r="AZ29" s="1041" t="s">
        <v>130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1116</v>
      </c>
      <c r="R30" s="1039"/>
      <c r="S30" s="1039"/>
      <c r="T30" s="1039"/>
      <c r="U30" s="1039"/>
      <c r="V30" s="1039">
        <v>1112</v>
      </c>
      <c r="W30" s="1039"/>
      <c r="X30" s="1039"/>
      <c r="Y30" s="1039"/>
      <c r="Z30" s="1039"/>
      <c r="AA30" s="1039">
        <v>4</v>
      </c>
      <c r="AB30" s="1039"/>
      <c r="AC30" s="1039"/>
      <c r="AD30" s="1039"/>
      <c r="AE30" s="1040"/>
      <c r="AF30" s="1035">
        <v>4</v>
      </c>
      <c r="AG30" s="1036"/>
      <c r="AH30" s="1036"/>
      <c r="AI30" s="1036"/>
      <c r="AJ30" s="1037"/>
      <c r="AK30" s="980">
        <v>430</v>
      </c>
      <c r="AL30" s="971"/>
      <c r="AM30" s="971"/>
      <c r="AN30" s="971"/>
      <c r="AO30" s="971"/>
      <c r="AP30" s="971" t="s">
        <v>588</v>
      </c>
      <c r="AQ30" s="971"/>
      <c r="AR30" s="971"/>
      <c r="AS30" s="971"/>
      <c r="AT30" s="971"/>
      <c r="AU30" s="971" t="s">
        <v>588</v>
      </c>
      <c r="AV30" s="971"/>
      <c r="AW30" s="971"/>
      <c r="AX30" s="971"/>
      <c r="AY30" s="971"/>
      <c r="AZ30" s="1041" t="s">
        <v>130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1416</v>
      </c>
      <c r="R31" s="1039"/>
      <c r="S31" s="1039"/>
      <c r="T31" s="1039"/>
      <c r="U31" s="1039"/>
      <c r="V31" s="1039">
        <v>1501</v>
      </c>
      <c r="W31" s="1039"/>
      <c r="X31" s="1039"/>
      <c r="Y31" s="1039"/>
      <c r="Z31" s="1039"/>
      <c r="AA31" s="1039">
        <v>-84</v>
      </c>
      <c r="AB31" s="1039"/>
      <c r="AC31" s="1039"/>
      <c r="AD31" s="1039"/>
      <c r="AE31" s="1040"/>
      <c r="AF31" s="1035">
        <v>133</v>
      </c>
      <c r="AG31" s="1036"/>
      <c r="AH31" s="1036"/>
      <c r="AI31" s="1036"/>
      <c r="AJ31" s="1037"/>
      <c r="AK31" s="980">
        <v>595</v>
      </c>
      <c r="AL31" s="971"/>
      <c r="AM31" s="971"/>
      <c r="AN31" s="971"/>
      <c r="AO31" s="971"/>
      <c r="AP31" s="971">
        <v>4175</v>
      </c>
      <c r="AQ31" s="971"/>
      <c r="AR31" s="971"/>
      <c r="AS31" s="971"/>
      <c r="AT31" s="971"/>
      <c r="AU31" s="971">
        <v>2505</v>
      </c>
      <c r="AV31" s="971"/>
      <c r="AW31" s="971"/>
      <c r="AX31" s="971"/>
      <c r="AY31" s="971"/>
      <c r="AZ31" s="1041" t="s">
        <v>130</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699</v>
      </c>
      <c r="R32" s="1039"/>
      <c r="S32" s="1039"/>
      <c r="T32" s="1039"/>
      <c r="U32" s="1039"/>
      <c r="V32" s="1039">
        <v>688</v>
      </c>
      <c r="W32" s="1039"/>
      <c r="X32" s="1039"/>
      <c r="Y32" s="1039"/>
      <c r="Z32" s="1039"/>
      <c r="AA32" s="1039">
        <v>11</v>
      </c>
      <c r="AB32" s="1039"/>
      <c r="AC32" s="1039"/>
      <c r="AD32" s="1039"/>
      <c r="AE32" s="1040"/>
      <c r="AF32" s="1035" t="s">
        <v>131</v>
      </c>
      <c r="AG32" s="1036"/>
      <c r="AH32" s="1036"/>
      <c r="AI32" s="1036"/>
      <c r="AJ32" s="1037"/>
      <c r="AK32" s="980">
        <v>277</v>
      </c>
      <c r="AL32" s="971"/>
      <c r="AM32" s="971"/>
      <c r="AN32" s="971"/>
      <c r="AO32" s="971"/>
      <c r="AP32" s="971">
        <v>600</v>
      </c>
      <c r="AQ32" s="971"/>
      <c r="AR32" s="971"/>
      <c r="AS32" s="971"/>
      <c r="AT32" s="971"/>
      <c r="AU32" s="971">
        <v>600</v>
      </c>
      <c r="AV32" s="971"/>
      <c r="AW32" s="971"/>
      <c r="AX32" s="971"/>
      <c r="AY32" s="971"/>
      <c r="AZ32" s="1041" t="s">
        <v>130</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364</v>
      </c>
      <c r="AG63" s="959"/>
      <c r="AH63" s="959"/>
      <c r="AI63" s="959"/>
      <c r="AJ63" s="1022"/>
      <c r="AK63" s="1023"/>
      <c r="AL63" s="963"/>
      <c r="AM63" s="963"/>
      <c r="AN63" s="963"/>
      <c r="AO63" s="963"/>
      <c r="AP63" s="959">
        <v>4775</v>
      </c>
      <c r="AQ63" s="959"/>
      <c r="AR63" s="959"/>
      <c r="AS63" s="959"/>
      <c r="AT63" s="959"/>
      <c r="AU63" s="959">
        <v>3105</v>
      </c>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403</v>
      </c>
      <c r="AB66" s="1002"/>
      <c r="AC66" s="1002"/>
      <c r="AD66" s="1002"/>
      <c r="AE66" s="1003"/>
      <c r="AF66" s="1007" t="s">
        <v>404</v>
      </c>
      <c r="AG66" s="1008"/>
      <c r="AH66" s="1008"/>
      <c r="AI66" s="1008"/>
      <c r="AJ66" s="1009"/>
      <c r="AK66" s="1001" t="s">
        <v>422</v>
      </c>
      <c r="AL66" s="996"/>
      <c r="AM66" s="996"/>
      <c r="AN66" s="996"/>
      <c r="AO66" s="997"/>
      <c r="AP66" s="1001" t="s">
        <v>406</v>
      </c>
      <c r="AQ66" s="1002"/>
      <c r="AR66" s="1002"/>
      <c r="AS66" s="1002"/>
      <c r="AT66" s="1003"/>
      <c r="AU66" s="1001" t="s">
        <v>423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7077</v>
      </c>
      <c r="R68" s="982"/>
      <c r="S68" s="982"/>
      <c r="T68" s="982"/>
      <c r="U68" s="982"/>
      <c r="V68" s="982">
        <v>6040</v>
      </c>
      <c r="W68" s="982"/>
      <c r="X68" s="982"/>
      <c r="Y68" s="982"/>
      <c r="Z68" s="982"/>
      <c r="AA68" s="982">
        <v>1037</v>
      </c>
      <c r="AB68" s="982"/>
      <c r="AC68" s="982"/>
      <c r="AD68" s="982"/>
      <c r="AE68" s="982"/>
      <c r="AF68" s="982">
        <v>2969</v>
      </c>
      <c r="AG68" s="982"/>
      <c r="AH68" s="982"/>
      <c r="AI68" s="982"/>
      <c r="AJ68" s="982"/>
      <c r="AK68" s="982" t="s">
        <v>589</v>
      </c>
      <c r="AL68" s="982"/>
      <c r="AM68" s="982"/>
      <c r="AN68" s="982"/>
      <c r="AO68" s="982"/>
      <c r="AP68" s="982">
        <v>1978</v>
      </c>
      <c r="AQ68" s="982"/>
      <c r="AR68" s="982"/>
      <c r="AS68" s="982"/>
      <c r="AT68" s="982"/>
      <c r="AU68" s="982" t="s">
        <v>589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1716</v>
      </c>
      <c r="R69" s="971"/>
      <c r="S69" s="971"/>
      <c r="T69" s="971"/>
      <c r="U69" s="971"/>
      <c r="V69" s="971">
        <v>1651</v>
      </c>
      <c r="W69" s="971"/>
      <c r="X69" s="971"/>
      <c r="Y69" s="971"/>
      <c r="Z69" s="971"/>
      <c r="AA69" s="971">
        <v>65</v>
      </c>
      <c r="AB69" s="971"/>
      <c r="AC69" s="971"/>
      <c r="AD69" s="971"/>
      <c r="AE69" s="971"/>
      <c r="AF69" s="971">
        <v>65</v>
      </c>
      <c r="AG69" s="971"/>
      <c r="AH69" s="971"/>
      <c r="AI69" s="971"/>
      <c r="AJ69" s="971"/>
      <c r="AK69" s="971" t="s">
        <v>589</v>
      </c>
      <c r="AL69" s="971"/>
      <c r="AM69" s="971"/>
      <c r="AN69" s="971"/>
      <c r="AO69" s="971"/>
      <c r="AP69" s="971">
        <v>2826</v>
      </c>
      <c r="AQ69" s="971"/>
      <c r="AR69" s="971"/>
      <c r="AS69" s="971"/>
      <c r="AT69" s="971"/>
      <c r="AU69" s="971">
        <v>695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27309</v>
      </c>
      <c r="R70" s="971"/>
      <c r="S70" s="971"/>
      <c r="T70" s="971"/>
      <c r="U70" s="971"/>
      <c r="V70" s="971">
        <v>27167</v>
      </c>
      <c r="W70" s="971"/>
      <c r="X70" s="971"/>
      <c r="Y70" s="971"/>
      <c r="Z70" s="971"/>
      <c r="AA70" s="971">
        <v>141</v>
      </c>
      <c r="AB70" s="971"/>
      <c r="AC70" s="971"/>
      <c r="AD70" s="971"/>
      <c r="AE70" s="971"/>
      <c r="AF70" s="971">
        <v>6699</v>
      </c>
      <c r="AG70" s="971"/>
      <c r="AH70" s="971"/>
      <c r="AI70" s="971"/>
      <c r="AJ70" s="971"/>
      <c r="AK70" s="971" t="s">
        <v>589</v>
      </c>
      <c r="AL70" s="971"/>
      <c r="AM70" s="971"/>
      <c r="AN70" s="971"/>
      <c r="AO70" s="971"/>
      <c r="AP70" s="971">
        <v>22097</v>
      </c>
      <c r="AQ70" s="971"/>
      <c r="AR70" s="971"/>
      <c r="AS70" s="971"/>
      <c r="AT70" s="971"/>
      <c r="AU70" s="971">
        <v>641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7254</v>
      </c>
      <c r="R71" s="971"/>
      <c r="S71" s="971"/>
      <c r="T71" s="971"/>
      <c r="U71" s="971"/>
      <c r="V71" s="971">
        <v>6917</v>
      </c>
      <c r="W71" s="971"/>
      <c r="X71" s="971"/>
      <c r="Y71" s="971"/>
      <c r="Z71" s="971"/>
      <c r="AA71" s="971">
        <v>337</v>
      </c>
      <c r="AB71" s="971"/>
      <c r="AC71" s="971"/>
      <c r="AD71" s="971"/>
      <c r="AE71" s="971"/>
      <c r="AF71" s="971">
        <v>337</v>
      </c>
      <c r="AG71" s="971"/>
      <c r="AH71" s="971"/>
      <c r="AI71" s="971"/>
      <c r="AJ71" s="971"/>
      <c r="AK71" s="971" t="s">
        <v>589</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2273</v>
      </c>
      <c r="R72" s="971"/>
      <c r="S72" s="971"/>
      <c r="T72" s="971"/>
      <c r="U72" s="971"/>
      <c r="V72" s="971">
        <v>2162</v>
      </c>
      <c r="W72" s="971"/>
      <c r="X72" s="971"/>
      <c r="Y72" s="971"/>
      <c r="Z72" s="971"/>
      <c r="AA72" s="971">
        <v>111</v>
      </c>
      <c r="AB72" s="971"/>
      <c r="AC72" s="971"/>
      <c r="AD72" s="971"/>
      <c r="AE72" s="971"/>
      <c r="AF72" s="971">
        <v>111</v>
      </c>
      <c r="AG72" s="971"/>
      <c r="AH72" s="971"/>
      <c r="AI72" s="971"/>
      <c r="AJ72" s="971"/>
      <c r="AK72" s="971" t="s">
        <v>589</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983883</v>
      </c>
      <c r="R73" s="971"/>
      <c r="S73" s="971"/>
      <c r="T73" s="971"/>
      <c r="U73" s="971"/>
      <c r="V73" s="971">
        <v>942967</v>
      </c>
      <c r="W73" s="971"/>
      <c r="X73" s="971"/>
      <c r="Y73" s="971"/>
      <c r="Z73" s="971"/>
      <c r="AA73" s="971">
        <v>40916</v>
      </c>
      <c r="AB73" s="971"/>
      <c r="AC73" s="971"/>
      <c r="AD73" s="971"/>
      <c r="AE73" s="971"/>
      <c r="AF73" s="971">
        <v>40916</v>
      </c>
      <c r="AG73" s="971"/>
      <c r="AH73" s="971"/>
      <c r="AI73" s="971"/>
      <c r="AJ73" s="971"/>
      <c r="AK73" s="971">
        <v>1</v>
      </c>
      <c r="AL73" s="971"/>
      <c r="AM73" s="971"/>
      <c r="AN73" s="971"/>
      <c r="AO73" s="971"/>
      <c r="AP73" s="971" t="s">
        <v>513</v>
      </c>
      <c r="AQ73" s="971"/>
      <c r="AR73" s="971"/>
      <c r="AS73" s="971"/>
      <c r="AT73" s="971"/>
      <c r="AU73" s="971" t="s">
        <v>513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4075</v>
      </c>
      <c r="R74" s="971"/>
      <c r="S74" s="971"/>
      <c r="T74" s="971"/>
      <c r="U74" s="971"/>
      <c r="V74" s="971">
        <v>3977</v>
      </c>
      <c r="W74" s="971"/>
      <c r="X74" s="971"/>
      <c r="Y74" s="971"/>
      <c r="Z74" s="971"/>
      <c r="AA74" s="971">
        <v>98</v>
      </c>
      <c r="AB74" s="971"/>
      <c r="AC74" s="971"/>
      <c r="AD74" s="971"/>
      <c r="AE74" s="971"/>
      <c r="AF74" s="971">
        <v>98</v>
      </c>
      <c r="AG74" s="971"/>
      <c r="AH74" s="971"/>
      <c r="AI74" s="971"/>
      <c r="AJ74" s="971"/>
      <c r="AK74" s="971">
        <v>88</v>
      </c>
      <c r="AL74" s="971"/>
      <c r="AM74" s="971"/>
      <c r="AN74" s="971"/>
      <c r="AO74" s="971"/>
      <c r="AP74" s="971">
        <v>321</v>
      </c>
      <c r="AQ74" s="971"/>
      <c r="AR74" s="971"/>
      <c r="AS74" s="971"/>
      <c r="AT74" s="971"/>
      <c r="AU74" s="971">
        <v>36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51195</v>
      </c>
      <c r="AG88" s="959"/>
      <c r="AH88" s="959"/>
      <c r="AI88" s="959"/>
      <c r="AJ88" s="959"/>
      <c r="AK88" s="963"/>
      <c r="AL88" s="963"/>
      <c r="AM88" s="963"/>
      <c r="AN88" s="963"/>
      <c r="AO88" s="963"/>
      <c r="AP88" s="959">
        <v>27222</v>
      </c>
      <c r="AQ88" s="959"/>
      <c r="AR88" s="959"/>
      <c r="AS88" s="959"/>
      <c r="AT88" s="959"/>
      <c r="AU88" s="959">
        <v>1372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5741</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632540</v>
      </c>
      <c r="AB110" s="889"/>
      <c r="AC110" s="889"/>
      <c r="AD110" s="889"/>
      <c r="AE110" s="890"/>
      <c r="AF110" s="891">
        <v>755744</v>
      </c>
      <c r="AG110" s="889"/>
      <c r="AH110" s="889"/>
      <c r="AI110" s="889"/>
      <c r="AJ110" s="890"/>
      <c r="AK110" s="891">
        <v>842018</v>
      </c>
      <c r="AL110" s="889"/>
      <c r="AM110" s="889"/>
      <c r="AN110" s="889"/>
      <c r="AO110" s="890"/>
      <c r="AP110" s="892">
        <v>6.8</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10453689</v>
      </c>
      <c r="BR110" s="842"/>
      <c r="BS110" s="842"/>
      <c r="BT110" s="842"/>
      <c r="BU110" s="842"/>
      <c r="BV110" s="842">
        <v>10235679</v>
      </c>
      <c r="BW110" s="842"/>
      <c r="BX110" s="842"/>
      <c r="BY110" s="842"/>
      <c r="BZ110" s="842"/>
      <c r="CA110" s="842">
        <v>9912783</v>
      </c>
      <c r="CB110" s="842"/>
      <c r="CC110" s="842"/>
      <c r="CD110" s="842"/>
      <c r="CE110" s="842"/>
      <c r="CF110" s="866">
        <v>80.400000000000006</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398</v>
      </c>
      <c r="DM110" s="842"/>
      <c r="DN110" s="842"/>
      <c r="DO110" s="842"/>
      <c r="DP110" s="842"/>
      <c r="DQ110" s="842" t="s">
        <v>398</v>
      </c>
      <c r="DR110" s="842"/>
      <c r="DS110" s="842"/>
      <c r="DT110" s="842"/>
      <c r="DU110" s="842"/>
      <c r="DV110" s="843" t="s">
        <v>398</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398</v>
      </c>
      <c r="AB111" s="919"/>
      <c r="AC111" s="919"/>
      <c r="AD111" s="919"/>
      <c r="AE111" s="920"/>
      <c r="AF111" s="921" t="s">
        <v>131</v>
      </c>
      <c r="AG111" s="919"/>
      <c r="AH111" s="919"/>
      <c r="AI111" s="919"/>
      <c r="AJ111" s="920"/>
      <c r="AK111" s="921" t="s">
        <v>442</v>
      </c>
      <c r="AL111" s="919"/>
      <c r="AM111" s="919"/>
      <c r="AN111" s="919"/>
      <c r="AO111" s="920"/>
      <c r="AP111" s="922" t="s">
        <v>131</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398</v>
      </c>
      <c r="BW111" s="817"/>
      <c r="BX111" s="817"/>
      <c r="BY111" s="817"/>
      <c r="BZ111" s="817"/>
      <c r="CA111" s="817" t="s">
        <v>442</v>
      </c>
      <c r="CB111" s="817"/>
      <c r="CC111" s="817"/>
      <c r="CD111" s="817"/>
      <c r="CE111" s="817"/>
      <c r="CF111" s="875" t="s">
        <v>442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131</v>
      </c>
      <c r="DM111" s="817"/>
      <c r="DN111" s="817"/>
      <c r="DO111" s="817"/>
      <c r="DP111" s="817"/>
      <c r="DQ111" s="817" t="s">
        <v>442</v>
      </c>
      <c r="DR111" s="817"/>
      <c r="DS111" s="817"/>
      <c r="DT111" s="817"/>
      <c r="DU111" s="817"/>
      <c r="DV111" s="794" t="s">
        <v>131</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442</v>
      </c>
      <c r="AG112" s="780"/>
      <c r="AH112" s="780"/>
      <c r="AI112" s="780"/>
      <c r="AJ112" s="781"/>
      <c r="AK112" s="782" t="s">
        <v>131</v>
      </c>
      <c r="AL112" s="780"/>
      <c r="AM112" s="780"/>
      <c r="AN112" s="780"/>
      <c r="AO112" s="781"/>
      <c r="AP112" s="824" t="s">
        <v>442</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5354029</v>
      </c>
      <c r="BR112" s="817"/>
      <c r="BS112" s="817"/>
      <c r="BT112" s="817"/>
      <c r="BU112" s="817"/>
      <c r="BV112" s="817">
        <v>4054976</v>
      </c>
      <c r="BW112" s="817"/>
      <c r="BX112" s="817"/>
      <c r="BY112" s="817"/>
      <c r="BZ112" s="817"/>
      <c r="CA112" s="817">
        <v>3373294</v>
      </c>
      <c r="CB112" s="817"/>
      <c r="CC112" s="817"/>
      <c r="CD112" s="817"/>
      <c r="CE112" s="817"/>
      <c r="CF112" s="875">
        <v>27.4</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442</v>
      </c>
      <c r="DM112" s="817"/>
      <c r="DN112" s="817"/>
      <c r="DO112" s="817"/>
      <c r="DP112" s="817"/>
      <c r="DQ112" s="817" t="s">
        <v>442</v>
      </c>
      <c r="DR112" s="817"/>
      <c r="DS112" s="817"/>
      <c r="DT112" s="817"/>
      <c r="DU112" s="817"/>
      <c r="DV112" s="794" t="s">
        <v>131</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652371</v>
      </c>
      <c r="AB113" s="919"/>
      <c r="AC113" s="919"/>
      <c r="AD113" s="919"/>
      <c r="AE113" s="920"/>
      <c r="AF113" s="921">
        <v>597914</v>
      </c>
      <c r="AG113" s="919"/>
      <c r="AH113" s="919"/>
      <c r="AI113" s="919"/>
      <c r="AJ113" s="920"/>
      <c r="AK113" s="921">
        <v>632912</v>
      </c>
      <c r="AL113" s="919"/>
      <c r="AM113" s="919"/>
      <c r="AN113" s="919"/>
      <c r="AO113" s="920"/>
      <c r="AP113" s="922">
        <v>5.0999999999999996</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1041140</v>
      </c>
      <c r="BR113" s="817"/>
      <c r="BS113" s="817"/>
      <c r="BT113" s="817"/>
      <c r="BU113" s="817"/>
      <c r="BV113" s="817">
        <v>1158917</v>
      </c>
      <c r="BW113" s="817"/>
      <c r="BX113" s="817"/>
      <c r="BY113" s="817"/>
      <c r="BZ113" s="817"/>
      <c r="CA113" s="817">
        <v>1372161</v>
      </c>
      <c r="CB113" s="817"/>
      <c r="CC113" s="817"/>
      <c r="CD113" s="817"/>
      <c r="CE113" s="817"/>
      <c r="CF113" s="875">
        <v>11.1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131</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84879</v>
      </c>
      <c r="AB114" s="780"/>
      <c r="AC114" s="780"/>
      <c r="AD114" s="780"/>
      <c r="AE114" s="781"/>
      <c r="AF114" s="782">
        <v>25549</v>
      </c>
      <c r="AG114" s="780"/>
      <c r="AH114" s="780"/>
      <c r="AI114" s="780"/>
      <c r="AJ114" s="781"/>
      <c r="AK114" s="782">
        <v>83354</v>
      </c>
      <c r="AL114" s="780"/>
      <c r="AM114" s="780"/>
      <c r="AN114" s="780"/>
      <c r="AO114" s="781"/>
      <c r="AP114" s="824">
        <v>0.7</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t="s">
        <v>442</v>
      </c>
      <c r="BR114" s="817"/>
      <c r="BS114" s="817"/>
      <c r="BT114" s="817"/>
      <c r="BU114" s="817"/>
      <c r="BV114" s="817" t="s">
        <v>131</v>
      </c>
      <c r="BW114" s="817"/>
      <c r="BX114" s="817"/>
      <c r="BY114" s="817"/>
      <c r="BZ114" s="817"/>
      <c r="CA114" s="817" t="s">
        <v>442</v>
      </c>
      <c r="CB114" s="817"/>
      <c r="CC114" s="817"/>
      <c r="CD114" s="817"/>
      <c r="CE114" s="817"/>
      <c r="CF114" s="875" t="s">
        <v>442</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442</v>
      </c>
      <c r="AG115" s="919"/>
      <c r="AH115" s="919"/>
      <c r="AI115" s="919"/>
      <c r="AJ115" s="920"/>
      <c r="AK115" s="921" t="s">
        <v>442</v>
      </c>
      <c r="AL115" s="919"/>
      <c r="AM115" s="919"/>
      <c r="AN115" s="919"/>
      <c r="AO115" s="920"/>
      <c r="AP115" s="922" t="s">
        <v>131</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442</v>
      </c>
      <c r="BW115" s="817"/>
      <c r="BX115" s="817"/>
      <c r="BY115" s="817"/>
      <c r="BZ115" s="817"/>
      <c r="CA115" s="817" t="s">
        <v>442</v>
      </c>
      <c r="CB115" s="817"/>
      <c r="CC115" s="817"/>
      <c r="CD115" s="817"/>
      <c r="CE115" s="817"/>
      <c r="CF115" s="875" t="s">
        <v>442</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131</v>
      </c>
      <c r="DR115" s="780"/>
      <c r="DS115" s="780"/>
      <c r="DT115" s="780"/>
      <c r="DU115" s="781"/>
      <c r="DV115" s="824" t="s">
        <v>442</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442</v>
      </c>
      <c r="AG116" s="780"/>
      <c r="AH116" s="780"/>
      <c r="AI116" s="780"/>
      <c r="AJ116" s="781"/>
      <c r="AK116" s="782" t="s">
        <v>442</v>
      </c>
      <c r="AL116" s="780"/>
      <c r="AM116" s="780"/>
      <c r="AN116" s="780"/>
      <c r="AO116" s="781"/>
      <c r="AP116" s="824" t="s">
        <v>131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442</v>
      </c>
      <c r="CB116" s="817"/>
      <c r="CC116" s="817"/>
      <c r="CD116" s="817"/>
      <c r="CE116" s="817"/>
      <c r="CF116" s="875" t="s">
        <v>442</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442</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1369790</v>
      </c>
      <c r="AB117" s="903"/>
      <c r="AC117" s="903"/>
      <c r="AD117" s="903"/>
      <c r="AE117" s="904"/>
      <c r="AF117" s="905">
        <v>1379207</v>
      </c>
      <c r="AG117" s="903"/>
      <c r="AH117" s="903"/>
      <c r="AI117" s="903"/>
      <c r="AJ117" s="904"/>
      <c r="AK117" s="905">
        <v>1558284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442</v>
      </c>
      <c r="BW117" s="817"/>
      <c r="BX117" s="817"/>
      <c r="BY117" s="817"/>
      <c r="BZ117" s="817"/>
      <c r="CA117" s="817" t="s">
        <v>442</v>
      </c>
      <c r="CB117" s="817"/>
      <c r="CC117" s="817"/>
      <c r="CD117" s="817"/>
      <c r="CE117" s="817"/>
      <c r="CF117" s="875" t="s">
        <v>442</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442</v>
      </c>
      <c r="DR117" s="780"/>
      <c r="DS117" s="780"/>
      <c r="DT117" s="780"/>
      <c r="DU117" s="781"/>
      <c r="DV117" s="824" t="s">
        <v>442</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442</v>
      </c>
      <c r="BW118" s="845"/>
      <c r="BX118" s="845"/>
      <c r="BY118" s="845"/>
      <c r="BZ118" s="845"/>
      <c r="CA118" s="845" t="s">
        <v>442</v>
      </c>
      <c r="CB118" s="845"/>
      <c r="CC118" s="845"/>
      <c r="CD118" s="845"/>
      <c r="CE118" s="845"/>
      <c r="CF118" s="875" t="s">
        <v>442</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442</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442</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16848858</v>
      </c>
      <c r="BR119" s="845"/>
      <c r="BS119" s="845"/>
      <c r="BT119" s="845"/>
      <c r="BU119" s="845"/>
      <c r="BV119" s="845">
        <v>15449572</v>
      </c>
      <c r="BW119" s="845"/>
      <c r="BX119" s="845"/>
      <c r="BY119" s="845"/>
      <c r="BZ119" s="845"/>
      <c r="CA119" s="845">
        <v>14658238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442</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442</v>
      </c>
      <c r="AL120" s="780"/>
      <c r="AM120" s="780"/>
      <c r="AN120" s="780"/>
      <c r="AO120" s="781"/>
      <c r="AP120" s="824" t="s">
        <v>131</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6081148</v>
      </c>
      <c r="BR120" s="842"/>
      <c r="BS120" s="842"/>
      <c r="BT120" s="842"/>
      <c r="BU120" s="842"/>
      <c r="BV120" s="842">
        <v>6604688</v>
      </c>
      <c r="BW120" s="842"/>
      <c r="BX120" s="842"/>
      <c r="BY120" s="842"/>
      <c r="BZ120" s="842"/>
      <c r="CA120" s="842">
        <v>8407485</v>
      </c>
      <c r="CB120" s="842"/>
      <c r="CC120" s="842"/>
      <c r="CD120" s="842"/>
      <c r="CE120" s="842"/>
      <c r="CF120" s="866">
        <v>68.2</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3556947</v>
      </c>
      <c r="DH120" s="842"/>
      <c r="DI120" s="842"/>
      <c r="DJ120" s="842"/>
      <c r="DK120" s="842"/>
      <c r="DL120" s="842">
        <v>2856692</v>
      </c>
      <c r="DM120" s="842"/>
      <c r="DN120" s="842"/>
      <c r="DO120" s="842"/>
      <c r="DP120" s="842"/>
      <c r="DQ120" s="842">
        <v>2504952</v>
      </c>
      <c r="DR120" s="842"/>
      <c r="DS120" s="842"/>
      <c r="DT120" s="842"/>
      <c r="DU120" s="842"/>
      <c r="DV120" s="843">
        <v>20.3</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442</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5021148</v>
      </c>
      <c r="BR121" s="817"/>
      <c r="BS121" s="817"/>
      <c r="BT121" s="817"/>
      <c r="BU121" s="817"/>
      <c r="BV121" s="817">
        <v>4421792</v>
      </c>
      <c r="BW121" s="817"/>
      <c r="BX121" s="817"/>
      <c r="BY121" s="817"/>
      <c r="BZ121" s="817"/>
      <c r="CA121" s="817">
        <v>4391962</v>
      </c>
      <c r="CB121" s="817"/>
      <c r="CC121" s="817"/>
      <c r="CD121" s="817"/>
      <c r="CE121" s="817"/>
      <c r="CF121" s="875">
        <v>35.6</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1797082</v>
      </c>
      <c r="DH121" s="817"/>
      <c r="DI121" s="817"/>
      <c r="DJ121" s="817"/>
      <c r="DK121" s="817"/>
      <c r="DL121" s="817">
        <v>1198284</v>
      </c>
      <c r="DM121" s="817"/>
      <c r="DN121" s="817"/>
      <c r="DO121" s="817"/>
      <c r="DP121" s="817"/>
      <c r="DQ121" s="817">
        <v>868342</v>
      </c>
      <c r="DR121" s="817"/>
      <c r="DS121" s="817"/>
      <c r="DT121" s="817"/>
      <c r="DU121" s="817"/>
      <c r="DV121" s="794">
        <v>7</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6699810</v>
      </c>
      <c r="BR122" s="845"/>
      <c r="BS122" s="845"/>
      <c r="BT122" s="845"/>
      <c r="BU122" s="845"/>
      <c r="BV122" s="845">
        <v>6380692</v>
      </c>
      <c r="BW122" s="845"/>
      <c r="BX122" s="845"/>
      <c r="BY122" s="845"/>
      <c r="BZ122" s="845"/>
      <c r="CA122" s="845">
        <v>6755193</v>
      </c>
      <c r="CB122" s="845"/>
      <c r="CC122" s="845"/>
      <c r="CD122" s="845"/>
      <c r="CE122" s="845"/>
      <c r="CF122" s="846">
        <v>54.8</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475</v>
      </c>
      <c r="BP123" s="878"/>
      <c r="BQ123" s="832">
        <v>17802106</v>
      </c>
      <c r="BR123" s="833"/>
      <c r="BS123" s="833"/>
      <c r="BT123" s="833"/>
      <c r="BU123" s="833"/>
      <c r="BV123" s="833">
        <v>17407172</v>
      </c>
      <c r="BW123" s="833"/>
      <c r="BX123" s="833"/>
      <c r="BY123" s="833"/>
      <c r="BZ123" s="833"/>
      <c r="CA123" s="833">
        <v>19554640</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398</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398</v>
      </c>
      <c r="AG124" s="780"/>
      <c r="AH124" s="780"/>
      <c r="AI124" s="780"/>
      <c r="AJ124" s="781"/>
      <c r="AK124" s="782" t="s">
        <v>131</v>
      </c>
      <c r="AL124" s="780"/>
      <c r="AM124" s="780"/>
      <c r="AN124" s="780"/>
      <c r="AO124" s="781"/>
      <c r="AP124" s="824" t="s">
        <v>131</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398</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645635</v>
      </c>
      <c r="AB128" s="801"/>
      <c r="AC128" s="801"/>
      <c r="AD128" s="801"/>
      <c r="AE128" s="802"/>
      <c r="AF128" s="803">
        <v>597698</v>
      </c>
      <c r="AG128" s="801"/>
      <c r="AH128" s="801"/>
      <c r="AI128" s="801"/>
      <c r="AJ128" s="802"/>
      <c r="AK128" s="803">
        <v>733445</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131</v>
      </c>
      <c r="BG128" s="787"/>
      <c r="BH128" s="787"/>
      <c r="BI128" s="787"/>
      <c r="BJ128" s="787"/>
      <c r="BK128" s="787"/>
      <c r="BL128" s="810"/>
      <c r="BM128" s="786">
        <v>12.94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398</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12660447</v>
      </c>
      <c r="AB129" s="780"/>
      <c r="AC129" s="780"/>
      <c r="AD129" s="780"/>
      <c r="AE129" s="781"/>
      <c r="AF129" s="782">
        <v>12560758</v>
      </c>
      <c r="AG129" s="780"/>
      <c r="AH129" s="780"/>
      <c r="AI129" s="780"/>
      <c r="AJ129" s="781"/>
      <c r="AK129" s="782">
        <v>13067955</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131</v>
      </c>
      <c r="BG129" s="771"/>
      <c r="BH129" s="771"/>
      <c r="BI129" s="771"/>
      <c r="BJ129" s="771"/>
      <c r="BK129" s="771"/>
      <c r="BL129" s="772"/>
      <c r="BM129" s="770">
        <v>17.940000000000001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813939</v>
      </c>
      <c r="AB130" s="780"/>
      <c r="AC130" s="780"/>
      <c r="AD130" s="780"/>
      <c r="AE130" s="781"/>
      <c r="AF130" s="782">
        <v>780283</v>
      </c>
      <c r="AG130" s="780"/>
      <c r="AH130" s="780"/>
      <c r="AI130" s="780"/>
      <c r="AJ130" s="781"/>
      <c r="AK130" s="782">
        <v>745353</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11846508</v>
      </c>
      <c r="AB131" s="764"/>
      <c r="AC131" s="764"/>
      <c r="AD131" s="764"/>
      <c r="AE131" s="765"/>
      <c r="AF131" s="766">
        <v>11780475</v>
      </c>
      <c r="AG131" s="764"/>
      <c r="AH131" s="764"/>
      <c r="AI131" s="764"/>
      <c r="AJ131" s="765"/>
      <c r="AK131" s="766">
        <v>12322602</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-0.75789423</v>
      </c>
      <c r="AB132" s="745"/>
      <c r="AC132" s="745"/>
      <c r="AD132" s="745"/>
      <c r="AE132" s="746"/>
      <c r="AF132" s="747">
        <v>1.0407051E-2</v>
      </c>
      <c r="AG132" s="745"/>
      <c r="AH132" s="745"/>
      <c r="AI132" s="745"/>
      <c r="AJ132" s="746"/>
      <c r="AK132" s="747">
        <v>0.64504233799999999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-1.7</v>
      </c>
      <c r="AB133" s="724"/>
      <c r="AC133" s="724"/>
      <c r="AD133" s="724"/>
      <c r="AE133" s="725"/>
      <c r="AF133" s="723">
        <v>-0.7</v>
      </c>
      <c r="AG133" s="724"/>
      <c r="AH133" s="724"/>
      <c r="AI133" s="724"/>
      <c r="AJ133" s="725"/>
      <c r="AK133" s="723">
        <v>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zAGflG193UFVSi6BDehK83Cb5A1lhlacx/4qisGrbC/26QyYhp3LGmR6wmZRzFYd5QBIDxH00z7pkfZwoZqEQ==" saltValue="470XCAJSYxW47mWLVxWE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DC04-FA72-4389-8A6E-173F90BFBD86}">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xZEs80AAgzE9kTEG/bYA0LaVJtzKcqe+7csVt0ecJnIW3d1PScFRWI21g+YW6OZ7HwPfz371BPKIS7fFbLafg==" saltValue="T9IyL3VWHq/GnUHfYB0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MRGms6AnnjKZlZklkgjDlrBQawbMGU2oqpQZ/CTa+3pdZHyFiXKoecNlutykguwEGeXlgZ73X1rHirK30qdCA==" saltValue="/oMJzQNL1VJttWqGMNal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4435008</v>
      </c>
      <c r="AP9" s="281">
        <v>72723</v>
      </c>
      <c r="AQ9" s="282">
        <v>65316</v>
      </c>
      <c r="AR9" s="283">
        <v>11.3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564787</v>
      </c>
      <c r="AP10" s="284">
        <v>9261</v>
      </c>
      <c r="AQ10" s="285">
        <v>6075</v>
      </c>
      <c r="AR10" s="286">
        <v>52.4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t="s">
        <v>513</v>
      </c>
      <c r="AP11" s="284" t="s">
        <v>513</v>
      </c>
      <c r="AQ11" s="285">
        <v>1232</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513</v>
      </c>
      <c r="AP12" s="284" t="s">
        <v>513</v>
      </c>
      <c r="AQ12" s="285">
        <v>18</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120886</v>
      </c>
      <c r="AP13" s="284">
        <v>1982</v>
      </c>
      <c r="AQ13" s="285">
        <v>2791</v>
      </c>
      <c r="AR13" s="286">
        <v>-29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33570</v>
      </c>
      <c r="AP14" s="284">
        <v>550</v>
      </c>
      <c r="AQ14" s="285">
        <v>1364</v>
      </c>
      <c r="AR14" s="286">
        <v>-59.7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-233586</v>
      </c>
      <c r="AP15" s="284">
        <v>-3830</v>
      </c>
      <c r="AQ15" s="285">
        <v>-4006</v>
      </c>
      <c r="AR15" s="286">
        <v>-4.4000000000000004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4920665</v>
      </c>
      <c r="AP16" s="284">
        <v>80686</v>
      </c>
      <c r="AQ16" s="285">
        <v>72790</v>
      </c>
      <c r="AR16" s="286">
        <v>10.8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6.72</v>
      </c>
      <c r="AP21" s="298">
        <v>6.54</v>
      </c>
      <c r="AQ21" s="299">
        <v>0.18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98.5</v>
      </c>
      <c r="AP22" s="303">
        <v>98.3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842018</v>
      </c>
      <c r="AP32" s="312">
        <v>13807</v>
      </c>
      <c r="AQ32" s="313">
        <v>35011</v>
      </c>
      <c r="AR32" s="314">
        <v>-60.6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513</v>
      </c>
      <c r="AP34" s="312" t="s">
        <v>513</v>
      </c>
      <c r="AQ34" s="313">
        <v>4</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632912</v>
      </c>
      <c r="AP35" s="312">
        <v>10378</v>
      </c>
      <c r="AQ35" s="313">
        <v>8351</v>
      </c>
      <c r="AR35" s="314">
        <v>24.3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83354</v>
      </c>
      <c r="AP36" s="312">
        <v>1367</v>
      </c>
      <c r="AQ36" s="313">
        <v>1645</v>
      </c>
      <c r="AR36" s="314">
        <v>-16.899999999999999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t="s">
        <v>513</v>
      </c>
      <c r="AP37" s="312" t="s">
        <v>513</v>
      </c>
      <c r="AQ37" s="313">
        <v>1050</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513</v>
      </c>
      <c r="AP38" s="315" t="s">
        <v>513</v>
      </c>
      <c r="AQ38" s="316">
        <v>1</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-733445</v>
      </c>
      <c r="AP39" s="312">
        <v>-12027</v>
      </c>
      <c r="AQ39" s="313">
        <v>-5851</v>
      </c>
      <c r="AR39" s="314">
        <v>105.6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-745353</v>
      </c>
      <c r="AP40" s="312">
        <v>-12222</v>
      </c>
      <c r="AQ40" s="313">
        <v>-27858</v>
      </c>
      <c r="AR40" s="314">
        <v>-56.1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79486</v>
      </c>
      <c r="AP41" s="312">
        <v>1303</v>
      </c>
      <c r="AQ41" s="313">
        <v>12351</v>
      </c>
      <c r="AR41" s="314">
        <v>-89.5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2233135</v>
      </c>
      <c r="AN51" s="334">
        <v>38205</v>
      </c>
      <c r="AO51" s="335">
        <v>-4.5999999999999996</v>
      </c>
      <c r="AP51" s="336">
        <v>41934</v>
      </c>
      <c r="AQ51" s="337">
        <v>-12.3</v>
      </c>
      <c r="AR51" s="338">
        <v>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1099101</v>
      </c>
      <c r="AN52" s="342">
        <v>18803</v>
      </c>
      <c r="AO52" s="343">
        <v>-32.799999999999997</v>
      </c>
      <c r="AP52" s="344">
        <v>23352</v>
      </c>
      <c r="AQ52" s="345">
        <v>-9.6999999999999993</v>
      </c>
      <c r="AR52" s="346">
        <v>-23.1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2683339</v>
      </c>
      <c r="AN53" s="334">
        <v>45113</v>
      </c>
      <c r="AO53" s="335">
        <v>18.100000000000001</v>
      </c>
      <c r="AP53" s="336">
        <v>45588</v>
      </c>
      <c r="AQ53" s="337">
        <v>8.6999999999999993</v>
      </c>
      <c r="AR53" s="338">
        <v>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618251</v>
      </c>
      <c r="AN54" s="342">
        <v>10394</v>
      </c>
      <c r="AO54" s="343">
        <v>-44.7</v>
      </c>
      <c r="AP54" s="344">
        <v>24150</v>
      </c>
      <c r="AQ54" s="345">
        <v>3.4</v>
      </c>
      <c r="AR54" s="346">
        <v>-48.1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3026282</v>
      </c>
      <c r="AN55" s="334">
        <v>50285</v>
      </c>
      <c r="AO55" s="335">
        <v>11.5</v>
      </c>
      <c r="AP55" s="336">
        <v>45483</v>
      </c>
      <c r="AQ55" s="337">
        <v>-0.2</v>
      </c>
      <c r="AR55" s="338">
        <v>11.7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1619644</v>
      </c>
      <c r="AN56" s="342">
        <v>26912</v>
      </c>
      <c r="AO56" s="343">
        <v>158.9</v>
      </c>
      <c r="AP56" s="344">
        <v>24241</v>
      </c>
      <c r="AQ56" s="345">
        <v>0.4</v>
      </c>
      <c r="AR56" s="346">
        <v>158.5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1386447</v>
      </c>
      <c r="AN57" s="334">
        <v>22910</v>
      </c>
      <c r="AO57" s="335">
        <v>-54.4</v>
      </c>
      <c r="AP57" s="336">
        <v>45945</v>
      </c>
      <c r="AQ57" s="337">
        <v>1</v>
      </c>
      <c r="AR57" s="338">
        <v>-55.4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777153</v>
      </c>
      <c r="AN58" s="342">
        <v>12842</v>
      </c>
      <c r="AO58" s="343">
        <v>-52.3</v>
      </c>
      <c r="AP58" s="344">
        <v>25180</v>
      </c>
      <c r="AQ58" s="345">
        <v>3.9</v>
      </c>
      <c r="AR58" s="346">
        <v>-56.2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1354106</v>
      </c>
      <c r="AN59" s="334">
        <v>22204</v>
      </c>
      <c r="AO59" s="335">
        <v>-3.1</v>
      </c>
      <c r="AP59" s="336">
        <v>44475</v>
      </c>
      <c r="AQ59" s="337">
        <v>-3.2</v>
      </c>
      <c r="AR59" s="338">
        <v>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638334</v>
      </c>
      <c r="AN60" s="342">
        <v>10467</v>
      </c>
      <c r="AO60" s="343">
        <v>-18.5</v>
      </c>
      <c r="AP60" s="344">
        <v>24780</v>
      </c>
      <c r="AQ60" s="345">
        <v>-1.6</v>
      </c>
      <c r="AR60" s="346">
        <v>-16.899999999999999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2136662</v>
      </c>
      <c r="AN61" s="349">
        <v>35743</v>
      </c>
      <c r="AO61" s="350">
        <v>-6.5</v>
      </c>
      <c r="AP61" s="351">
        <v>44685</v>
      </c>
      <c r="AQ61" s="352">
        <v>-1.2</v>
      </c>
      <c r="AR61" s="338">
        <v>-5.3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950497</v>
      </c>
      <c r="AN62" s="342">
        <v>15884</v>
      </c>
      <c r="AO62" s="343">
        <v>2.1</v>
      </c>
      <c r="AP62" s="344">
        <v>24341</v>
      </c>
      <c r="AQ62" s="345">
        <v>-0.7</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hPwAdvx9g6ABCZQ2QQh5cmml06DLgLYYPeJy25T2G4okAsEKTed1+/ORTR0mgInwTA4XRdj9tOjB08I7aC0KQ==" saltValue="BEnJ9vcG3nc4pigfgKWm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BZhJ2hKF9LmPnKuGXUiGMv4RemkDZjkFmlxSw+zj9imgJ7s5qLNZNbQ8gqeryuQkHG2kFv7IdHeChWgaPwjRg==" saltValue="PB+TGlBzH2dTm55nxtxV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TuWEvhBtrsu1LVZ84/92eGJZU3vrUmOqS+5z6vL6PIxCvL9qDEflMUafazgiJk3E9eN1EoGaqK7Dvdnvt96yOQ==" saltValue="QsCC9j+Xard+5wA8RBvx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10.1</v>
      </c>
      <c r="G47" s="12">
        <v>13.75</v>
      </c>
      <c r="H47" s="12">
        <v>15.47</v>
      </c>
      <c r="I47" s="12">
        <v>13.38</v>
      </c>
      <c r="J47" s="13">
        <v>14.17</v>
      </c>
    </row>
    <row r="48" spans="2:10" ht="57.75" customHeight="1" x14ac:dyDescent="0.15">
      <c r="B48" s="14"/>
      <c r="C48" s="1141" t="s">
        <v>4</v>
      </c>
      <c r="D48" s="1141"/>
      <c r="E48" s="1142"/>
      <c r="F48" s="15">
        <v>4.53</v>
      </c>
      <c r="G48" s="16">
        <v>3.07</v>
      </c>
      <c r="H48" s="16">
        <v>2.98</v>
      </c>
      <c r="I48" s="16">
        <v>9.1999999999999993</v>
      </c>
      <c r="J48" s="17">
        <v>6.54</v>
      </c>
    </row>
    <row r="49" spans="2:10" ht="57.75" customHeight="1" thickBot="1" x14ac:dyDescent="0.2">
      <c r="B49" s="18"/>
      <c r="C49" s="1143" t="s">
        <v>5</v>
      </c>
      <c r="D49" s="1143"/>
      <c r="E49" s="1144"/>
      <c r="F49" s="19">
        <v>2.04</v>
      </c>
      <c r="G49" s="20">
        <v>2.66</v>
      </c>
      <c r="H49" s="20">
        <v>2.33</v>
      </c>
      <c r="I49" s="20">
        <v>3.99</v>
      </c>
      <c r="J49" s="21" t="s">
        <v>560</v>
      </c>
    </row>
    <row r="50" spans="2:10" x14ac:dyDescent="0.15"/>
  </sheetData>
  <sheetProtection algorithmName="SHA-512" hashValue="Eh1xIn6n4/UnvDMtQ41Pmtx2Mh+dFiC6L5tZj3vCU6PFt99DpRkxL42b/FPc6cnZU3l1p+hA9MOxaY4Yfv+YPA==" saltValue="bVHGaRif7wHmwdy2K/jT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2024-03-13T01:31:20Z</cp:lastPrinted>
  <dcterms:created xsi:type="dcterms:W3CDTF">2024-02-05T01:53:14Z</dcterms:created>
  <dcterms:modified xsi:type="dcterms:W3CDTF">2024-03-25T05:09:00Z</dcterms:modified>
  <cp:category/>
</cp:coreProperties>
</file>